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nuk.santanderuk.corp\ANDFS\Homedirs\11\E1170371\Home\My Documents Backup\Postcode Lending\2016 Q3\"/>
    </mc:Choice>
  </mc:AlternateContent>
  <bookViews>
    <workbookView xWindow="0" yWindow="0" windowWidth="21600" windowHeight="10320" activeTab="1"/>
  </bookViews>
  <sheets>
    <sheet name="Notes" sheetId="7" r:id="rId1"/>
    <sheet name="Postcode sector lookup" sheetId="5" r:id="rId2"/>
    <sheet name="All postcode data" sheetId="4" r:id="rId3"/>
  </sheets>
  <externalReferences>
    <externalReference r:id="rId4"/>
  </externalReferences>
  <definedNames>
    <definedName name="_xlnm._FilterDatabase" localSheetId="2" hidden="1">'All postcode data'!$A$8:$E$8</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workbook>
</file>

<file path=xl/calcChain.xml><?xml version="1.0" encoding="utf-8"?>
<calcChain xmlns="http://schemas.openxmlformats.org/spreadsheetml/2006/main">
  <c r="B26" i="7" l="1"/>
  <c r="B27" i="7"/>
  <c r="B28" i="7"/>
  <c r="B29" i="7"/>
  <c r="B30" i="7"/>
  <c r="B31" i="7"/>
  <c r="B64" i="7"/>
  <c r="B65" i="7"/>
  <c r="G7" i="5"/>
  <c r="J4" i="5"/>
  <c r="Y4" i="5"/>
  <c r="T4" i="5"/>
  <c r="O4" i="5"/>
  <c r="I4" i="5"/>
  <c r="X4" i="5"/>
  <c r="S4" i="5"/>
  <c r="M4" i="5"/>
  <c r="AB4" i="5"/>
  <c r="W4" i="5"/>
  <c r="Q4" i="5"/>
  <c r="L4" i="5"/>
  <c r="J7" i="5"/>
  <c r="AA4" i="5"/>
  <c r="U4" i="5"/>
  <c r="P4" i="5"/>
  <c r="K4" i="5"/>
  <c r="Z4" i="5"/>
  <c r="V4" i="5"/>
  <c r="R4" i="5"/>
  <c r="N4" i="5"/>
  <c r="I7" i="5"/>
  <c r="L7" i="5" s="1"/>
  <c r="K7" i="5" l="1"/>
  <c r="H7" i="5" s="1"/>
  <c r="I9" i="5" l="1"/>
  <c r="G9" i="5" s="1"/>
  <c r="C5" i="5" s="1"/>
  <c r="C9" i="5" s="1"/>
  <c r="A9" i="5" l="1"/>
  <c r="A14" i="5" s="1"/>
</calcChain>
</file>

<file path=xl/sharedStrings.xml><?xml version="1.0" encoding="utf-8"?>
<sst xmlns="http://schemas.openxmlformats.org/spreadsheetml/2006/main" count="1435" uniqueCount="369">
  <si>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</si>
  <si>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</si>
  <si>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</si>
  <si>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</si>
  <si>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</si>
  <si>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</si>
  <si>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</si>
  <si>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</si>
  <si>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</si>
  <si>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</si>
  <si>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</si>
  <si>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</si>
  <si>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</si>
  <si>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</si>
  <si>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</si>
  <si>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</si>
  <si>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</si>
  <si>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</si>
  <si>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</si>
  <si>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</si>
  <si>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</si>
  <si>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</si>
  <si>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</si>
  <si>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</si>
  <si>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</si>
  <si>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</si>
  <si>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</si>
  <si>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</si>
  <si>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</si>
  <si>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</si>
  <si>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</si>
  <si>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</si>
  <si>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</si>
  <si>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</si>
  <si>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</si>
  <si>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</si>
  <si>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</si>
  <si>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</si>
  <si>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</si>
  <si>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</si>
  <si>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</si>
  <si>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</si>
  <si>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</si>
  <si>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</si>
  <si>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</si>
  <si>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</si>
  <si>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</si>
  <si>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</si>
  <si>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</si>
  <si>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</si>
  <si>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</si>
  <si>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</si>
  <si>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</si>
  <si>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</si>
  <si>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</si>
  <si>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</si>
  <si>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</si>
  <si>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</si>
  <si>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</si>
  <si>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</si>
  <si>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</si>
  <si>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</si>
  <si>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</si>
  <si>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</si>
  <si>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</si>
  <si>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</si>
  <si>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</si>
  <si>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</si>
  <si>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</si>
  <si>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</si>
  <si>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</si>
  <si>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</si>
  <si>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</si>
  <si>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</si>
  <si>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</si>
  <si>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</si>
  <si>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</si>
  <si>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</si>
  <si>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</si>
  <si>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</si>
  <si>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</si>
  <si>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</si>
  <si>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</si>
  <si>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</si>
  <si>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</si>
  <si>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</si>
  <si>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</si>
  <si>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</si>
  <si>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</si>
  <si>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</si>
  <si>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</si>
  <si>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</si>
  <si>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</si>
  <si>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</si>
  <si>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</si>
  <si>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</si>
  <si>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</si>
  <si>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</si>
  <si>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</si>
  <si>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</si>
  <si>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</si>
  <si>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</si>
  <si>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</si>
  <si>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</si>
  <si>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</si>
  <si>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</si>
  <si>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</si>
  <si>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</si>
  <si>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</si>
  <si>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</si>
  <si>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</si>
  <si>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</si>
  <si>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</si>
  <si>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</si>
  <si>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</si>
  <si>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</si>
  <si>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</si>
  <si>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</si>
  <si>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</si>
  <si>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</si>
  <si>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</si>
  <si>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</si>
  <si>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</si>
  <si>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</si>
  <si>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</si>
  <si>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</si>
  <si>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</si>
  <si>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</si>
  <si>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</si>
  <si>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</si>
  <si>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</si>
  <si>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</si>
  <si>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</si>
  <si>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</si>
  <si>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</si>
  <si>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</si>
  <si>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</si>
  <si>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</si>
  <si>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</si>
  <si>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</si>
  <si>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</si>
  <si>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</si>
  <si>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</si>
  <si>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</si>
  <si>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</si>
  <si>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</si>
  <si>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</si>
  <si>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</si>
  <si>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</si>
  <si>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</si>
  <si>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</si>
  <si>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</si>
  <si>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</si>
  <si>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</si>
  <si>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</si>
  <si>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</si>
  <si>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</si>
  <si>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</si>
  <si>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</si>
  <si>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</si>
  <si>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</si>
  <si>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</si>
  <si>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</si>
  <si>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</si>
  <si>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</si>
  <si>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</si>
  <si>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</si>
  <si>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</si>
  <si>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</si>
  <si>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</si>
  <si>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</si>
  <si>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</si>
  <si>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</si>
  <si>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</si>
  <si>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</si>
  <si>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</si>
  <si>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</si>
  <si>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</si>
  <si>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</si>
  <si>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</si>
  <si>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</si>
  <si>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</si>
  <si>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</si>
  <si>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</si>
  <si>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</si>
  <si>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</si>
  <si>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</si>
  <si>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</si>
  <si>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</si>
  <si>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</si>
  <si>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</si>
  <si>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</si>
  <si>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</si>
  <si>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</si>
  <si>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</si>
  <si>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</si>
  <si>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</si>
  <si>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</si>
  <si>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</si>
  <si>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</si>
  <si>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</si>
  <si>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</si>
  <si>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</si>
  <si>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</si>
  <si>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</si>
  <si>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</si>
  <si>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</si>
  <si>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</si>
  <si>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</si>
  <si>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</si>
  <si>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</si>
  <si>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</si>
  <si>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</si>
  <si>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</si>
  <si>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</si>
  <si>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</si>
  <si>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</si>
  <si>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</si>
  <si>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</si>
  <si>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</si>
  <si>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</si>
  <si>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</si>
  <si>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</si>
  <si>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</si>
  <si>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</si>
  <si>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</si>
  <si>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</si>
  <si>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</si>
  <si>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</si>
  <si>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</si>
  <si>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</si>
  <si>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</si>
  <si>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</si>
  <si>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</si>
  <si>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</si>
  <si>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</si>
  <si>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</si>
  <si>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</si>
  <si>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</si>
  <si>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</si>
  <si>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</si>
  <si>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</si>
  <si>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</si>
  <si>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</si>
  <si>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</si>
  <si>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</si>
  <si>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</si>
  <si>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</si>
  <si>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</si>
  <si>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</si>
  <si>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</si>
  <si>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</si>
  <si>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</si>
  <si>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</si>
  <si>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</si>
  <si>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</si>
  <si>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</si>
  <si>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</si>
  <si>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</si>
  <si>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</si>
  <si>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</si>
  <si>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</si>
  <si>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</si>
  <si>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</si>
  <si>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</si>
  <si>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</si>
  <si>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</si>
  <si>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</si>
  <si>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</si>
  <si>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</si>
  <si>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</si>
  <si>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</si>
  <si>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</si>
  <si>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</si>
  <si>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</si>
  <si>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</si>
  <si>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</si>
  <si>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</si>
  <si>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</si>
  <si>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</si>
  <si>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</si>
  <si>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</si>
  <si>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</si>
  <si>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</si>
  <si>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</si>
  <si>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</si>
  <si>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</si>
  <si>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</si>
  <si>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</si>
  <si>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</si>
  <si>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</si>
  <si>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</si>
  <si>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</si>
  <si>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</si>
  <si>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</si>
  <si>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</si>
  <si>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</si>
  <si>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</si>
  <si>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</si>
  <si>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</si>
  <si>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</si>
  <si>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</si>
  <si>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</si>
  <si>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</si>
  <si>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</si>
  <si>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</si>
  <si>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</si>
  <si>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</si>
  <si>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</si>
  <si>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</si>
  <si>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</si>
  <si>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</si>
  <si>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</si>
  <si>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</si>
  <si>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</si>
  <si>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</si>
  <si>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</si>
  <si>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</si>
  <si>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</si>
  <si>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</si>
  <si>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</si>
  <si>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</si>
  <si>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</si>
  <si>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</si>
  <si>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</si>
  <si>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</si>
  <si>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</si>
  <si>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</si>
  <si>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</si>
  <si>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</si>
  <si>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</si>
  <si>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</si>
  <si>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</si>
  <si>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</si>
  <si>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</si>
  <si>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</si>
  <si>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</si>
  <si>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</si>
  <si>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</si>
  <si>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</si>
  <si>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</si>
  <si>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</si>
  <si>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</si>
  <si>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</si>
  <si>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</si>
  <si>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</si>
  <si>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</si>
  <si>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</si>
  <si>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</si>
  <si>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</si>
  <si>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</si>
  <si>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</si>
  <si>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</si>
  <si>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</si>
  <si>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</si>
  <si>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</si>
  <si>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</si>
  <si>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</si>
  <si>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</si>
  <si>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</si>
  <si>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</si>
  <si>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</si>
  <si>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</si>
  <si>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 xml:space="preserve">NI Small &amp; Medium Business (SME) Loans </t>
  </si>
  <si>
    <t>Postcode sector lookup: Value of SME Lending outstanding, end-September 2016</t>
  </si>
  <si>
    <t>Value of SME Lending outstanding in Northern Ireland end-September 2016, split by sector postcode</t>
  </si>
  <si>
    <t/>
  </si>
  <si>
    <t>terminated</t>
  </si>
  <si>
    <t>Santander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</si>
</sst>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44" formatCode="_-&quot;£&quot;* #,##0.00_-;\-&quot;£&quot;* #,##0.00_-;_-&quot;£&quot;* &quot;-&quot;??_-;_-@_-"/>
    <numFmt numFmtId="43" formatCode="_-* #,##0.00_-;\-* #,##0.00_-;_-* &quot;-&quot;??_-;_-@_-"/>
    <numFmt numFmtId="164" formatCode="&quot;£&quot;#,##0"/>
    <numFmt numFmtId="165" formatCode="_-* #,##0_-;\-* #,##0_-;_-* &quot;-&quot;??_-;_-@_-"/>
  </numFmts>
  <fonts count="3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8"/>
      <color theme="3"/>
      <name val="Cambria"/>
      <family val="2"/>
      <scheme val="major"/>
    </font>
    <font>
      <b/>
      <sz val="11"/>
      <color theme="3"/>
      <name val="Calibri"/>
      <family val="2"/>
      <scheme val="minor"/>
    </font>
    <font>
      <u/>
      <sz val="11"/>
      <color theme="10"/>
      <name val="Calibri"/>
      <family val="2"/>
      <scheme val="minor"/>
    </font>
    <font>
      <sz val="11"/>
      <color theme="1"/>
      <name val="Calibri"/>
      <family val="2"/>
      <scheme val="minor"/>
    </font>
    <font>
      <sz val="10"/>
      <color indexed="8"/>
      <name val="Arial"/>
      <family val="2"/>
    </font>
    <font>
      <sz val="10"/>
      <color theme="1"/>
      <name val="Arial"/>
      <family val="2"/>
    </font>
    <font>
      <b/>
      <sz val="11"/>
      <color rgb="FFFF0000"/>
      <name val="Calibri"/>
      <family val="2"/>
      <scheme val="minor"/>
    </font>
    <font>
      <b/>
      <sz val="11"/>
      <color theme="1"/>
      <name val="Calibri"/>
      <family val="2"/>
      <scheme val="min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b/>
      <sz val="20"/>
      <color indexed="8"/>
      <name val="Trebuchet MS"/>
      <family val="2"/>
    </font>
    <font>
      <b/>
      <sz val="16"/>
      <color indexed="9"/>
      <name val="Trebuchet MS"/>
      <family val="2"/>
    </font>
    <font>
      <b/>
      <sz val="11"/>
      <color indexed="8"/>
      <name val="Calibri"/>
      <family val="2"/>
    </font>
    <font>
      <b/>
      <sz val="24"/>
      <name val="Trebuchet MS"/>
      <family val="2"/>
    </font>
    <font>
      <b/>
      <sz val="14"/>
      <color indexed="9"/>
      <name val="Trebuchet MS"/>
      <family val="2"/>
    </font>
    <font>
      <b/>
      <sz val="14"/>
      <color indexed="8"/>
      <name val="Trebuchet MS"/>
      <family val="2"/>
    </font>
    <font>
      <b/>
      <sz val="11"/>
      <color indexed="10"/>
      <name val="Calibri"/>
      <family val="2"/>
    </font>
    <font>
      <b/>
      <sz val="16"/>
      <color indexed="8"/>
      <name val="Trebuchet MS"/>
      <family val="2"/>
    </font>
    <font>
      <sz val="11"/>
      <color indexed="10"/>
      <name val="Calibri"/>
      <family val="2"/>
    </font>
    <font>
      <b/>
      <sz val="18"/>
      <color indexed="9"/>
      <name val="Trebuchet MS"/>
      <family val="2"/>
    </font>
    <font>
      <b/>
      <sz val="16"/>
      <name val="Cambria"/>
      <family val="2"/>
      <scheme val="major"/>
    </font>
    <font>
      <sz val="11"/>
      <name val="Calibri"/>
      <family val="2"/>
      <scheme val="minor"/>
    </font>
    <font>
      <b/>
      <sz val="11"/>
      <name val="Calibri"/>
      <family val="2"/>
      <scheme val="minor"/>
    </font>
    <font>
      <b/>
      <sz val="14"/>
      <name val="Cambria"/>
      <family val="2"/>
      <scheme val="major"/>
    </font>
    <font>
      <b/>
      <sz val="16"/>
      <name val="Calibri"/>
      <family val="2"/>
      <scheme val="minor"/>
    </font>
    <font>
      <sz val="1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0"/>
        <bgColor indexed="64"/>
      </patternFill>
    </fill>
    <fill>
      <patternFill patternType="solid">
        <fgColor indexed="22"/>
        <bgColor indexed="64"/>
      </patternFill>
    </fill>
    <fill>
      <patternFill patternType="solid">
        <fgColor indexed="9"/>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ck">
        <color indexed="10"/>
      </bottom>
      <diagonal/>
    </border>
    <border>
      <left style="thick">
        <color indexed="9"/>
      </left>
      <right style="thick">
        <color indexed="9"/>
      </right>
      <top style="thick">
        <color indexed="9"/>
      </top>
      <bottom style="thick">
        <color indexed="9"/>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s>
  <cellStyleXfs count="155">
    <xf numFmtId="0" fontId="0" fillId="0" borderId="0"/>
    <xf numFmtId="0" fontId="5"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4" fillId="0" borderId="0" applyFont="0" applyFill="0" applyBorder="0" applyAlignment="0" applyProtection="0"/>
    <xf numFmtId="0" fontId="3" fillId="0" borderId="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8" fillId="0" borderId="0" xfId="3"/>
    <xf numFmtId="0" fontId="8" fillId="0" borderId="0" xfId="3" applyAlignment="1"/>
    <xf numFmtId="0" fontId="11" fillId="0" borderId="0" xfId="3" applyFont="1" applyAlignment="1"/>
    <xf numFmtId="0" fontId="8" fillId="0" borderId="0" xfId="3" applyAlignment="1">
      <alignment vertical="top"/>
    </xf>
    <xf numFmtId="0" fontId="12" fillId="2" borderId="7" xfId="3" applyFont="1" applyFill="1" applyBorder="1" applyAlignment="1">
      <alignment horizontal="right" vertical="top"/>
    </xf>
    <xf numFmtId="0" fontId="12" fillId="2" borderId="7" xfId="3" applyFont="1" applyFill="1" applyBorder="1" applyAlignment="1">
      <alignment horizontal="left" vertical="top"/>
    </xf>
    <xf numFmtId="0" fontId="8" fillId="3" borderId="0" xfId="3" applyFill="1"/>
    <xf numFmtId="3" fontId="10" fillId="3" borderId="8" xfId="3" applyNumberFormat="1" applyFont="1" applyFill="1" applyBorder="1" applyAlignment="1">
      <alignment horizontal="center" vertical="center"/>
    </xf>
    <xf numFmtId="0" fontId="14" fillId="3" borderId="0" xfId="3" applyFont="1" applyFill="1"/>
    <xf numFmtId="0" fontId="8" fillId="3" borderId="0" xfId="3" quotePrefix="1" applyFill="1"/>
    <xf numFmtId="0" fontId="10" fillId="3" borderId="8" xfId="3" applyFont="1" applyFill="1" applyBorder="1" applyAlignment="1">
      <alignment vertical="center" wrapText="1"/>
    </xf>
    <xf numFmtId="0" fontId="10" fillId="3" borderId="9" xfId="3" applyFont="1" applyFill="1" applyBorder="1" applyAlignment="1">
      <alignment horizontal="center" vertical="center"/>
    </xf>
    <xf numFmtId="0" fontId="10" fillId="3" borderId="8" xfId="3" applyFont="1" applyFill="1" applyBorder="1" applyAlignment="1">
      <alignment horizontal="center" vertical="center"/>
    </xf>
    <xf numFmtId="0" fontId="8" fillId="3" borderId="0" xfId="3" applyFill="1" applyAlignment="1">
      <alignment wrapText="1"/>
    </xf>
    <xf numFmtId="0" fontId="10" fillId="3" borderId="8" xfId="3" applyFont="1" applyFill="1" applyBorder="1" applyAlignment="1">
      <alignment vertical="center"/>
    </xf>
    <xf numFmtId="0" fontId="8" fillId="3" borderId="0" xfId="3" applyFill="1" applyAlignment="1"/>
    <xf numFmtId="0" fontId="15" fillId="3" borderId="0" xfId="3" applyFont="1" applyFill="1" applyAlignment="1"/>
    <xf numFmtId="0" fontId="0" fillId="0" borderId="0" xfId="0" applyAlignment="1"/>
    <xf numFmtId="0" fontId="18" fillId="0" borderId="0" xfId="0" applyFont="1" applyAlignment="1">
      <alignment horizontal="left" vertical="top"/>
    </xf>
    <xf numFmtId="0" fontId="19" fillId="4" borderId="11" xfId="1" applyFont="1" applyFill="1" applyBorder="1" applyAlignment="1"/>
    <xf numFmtId="0" fontId="0" fillId="4" borderId="0" xfId="0" applyFill="1" applyAlignment="1">
      <alignment vertical="top"/>
    </xf>
    <xf numFmtId="0" fontId="20" fillId="4" borderId="0" xfId="0" applyFont="1" applyFill="1" applyAlignment="1">
      <alignment horizontal="right" vertical="top"/>
    </xf>
    <xf numFmtId="0" fontId="0" fillId="4" borderId="0" xfId="0" applyFill="1" applyAlignment="1"/>
    <xf numFmtId="0" fontId="20" fillId="4" borderId="0" xfId="0" applyFont="1" applyFill="1" applyAlignment="1">
      <alignment horizontal="right"/>
    </xf>
    <xf numFmtId="0" fontId="21" fillId="5" borderId="12" xfId="0" applyFont="1" applyFill="1" applyBorder="1" applyAlignment="1">
      <alignment horizontal="center" vertical="center"/>
    </xf>
    <xf numFmtId="0" fontId="20" fillId="4" borderId="0" xfId="0" applyFont="1" applyFill="1" applyAlignment="1">
      <alignment horizontal="center" vertical="center"/>
    </xf>
    <xf numFmtId="0" fontId="20" fillId="4" borderId="0" xfId="0" applyFont="1" applyFill="1" applyBorder="1" applyAlignment="1">
      <alignment horizontal="right"/>
    </xf>
    <xf numFmtId="0" fontId="22" fillId="4" borderId="0" xfId="0" applyFont="1" applyFill="1" applyAlignment="1"/>
    <xf numFmtId="0" fontId="23" fillId="6" borderId="13" xfId="0" applyFont="1" applyFill="1" applyBorder="1" applyAlignment="1">
      <alignment horizontal="center" vertical="center"/>
    </xf>
    <xf numFmtId="5" fontId="0" fillId="4" borderId="0" xfId="46" applyNumberFormat="1" applyFont="1" applyFill="1" applyBorder="1" applyAlignment="1"/>
    <xf numFmtId="0" fontId="0" fillId="4" borderId="0" xfId="0" applyFill="1" applyBorder="1" applyAlignment="1"/>
    <xf numFmtId="0" fontId="0" fillId="4" borderId="0" xfId="0" applyFill="1"/>
    <xf numFmtId="0" fontId="20" fillId="4" borderId="0" xfId="0" applyFont="1" applyFill="1" applyAlignment="1">
      <alignment horizontal="left" vertical="top"/>
    </xf>
    <xf numFmtId="0" fontId="24" fillId="4" borderId="0" xfId="0" applyFont="1" applyFill="1" applyBorder="1" applyAlignment="1">
      <alignment horizontal="left" vertical="top"/>
    </xf>
    <xf numFmtId="164" fontId="25" fillId="6" borderId="13" xfId="0" applyNumberFormat="1" applyFont="1" applyFill="1" applyBorder="1" applyAlignment="1">
      <alignment horizontal="center" vertical="center"/>
    </xf>
    <xf numFmtId="5" fontId="24" fillId="4" borderId="0" xfId="46" applyNumberFormat="1" applyFont="1" applyFill="1" applyBorder="1" applyAlignment="1">
      <alignment horizontal="left"/>
    </xf>
    <xf numFmtId="0" fontId="26" fillId="4" borderId="0" xfId="0" applyFont="1" applyFill="1" applyBorder="1" applyAlignment="1"/>
    <xf numFmtId="0" fontId="27" fillId="4" borderId="14" xfId="2" applyFont="1" applyFill="1" applyBorder="1" applyAlignment="1">
      <alignment horizontal="center" vertical="top" wrapText="1"/>
    </xf>
    <xf numFmtId="0" fontId="28" fillId="0" borderId="0" xfId="1" applyFont="1" applyAlignment="1">
      <alignment horizontal="left" vertical="top"/>
    </xf>
    <xf numFmtId="0" fontId="29" fillId="0" borderId="0" xfId="3" applyFont="1" applyAlignment="1">
      <alignment horizontal="left"/>
    </xf>
    <xf numFmtId="0" fontId="30" fillId="0" borderId="0" xfId="4" applyFont="1"/>
    <xf numFmtId="0" fontId="29" fillId="0" borderId="0" xfId="3" applyFont="1" applyAlignment="1">
      <alignment horizontal="right"/>
    </xf>
    <xf numFmtId="0" fontId="29" fillId="0" borderId="0" xfId="3" applyFont="1"/>
    <xf numFmtId="0" fontId="31" fillId="0" borderId="0" xfId="1" applyFont="1" applyFill="1" applyAlignment="1">
      <alignment horizontal="left" vertical="top"/>
    </xf>
    <xf numFmtId="0" fontId="30" fillId="0" borderId="0" xfId="4" applyFont="1" applyAlignment="1">
      <alignment vertical="center"/>
    </xf>
    <xf numFmtId="0" fontId="29" fillId="0" borderId="0" xfId="3" applyFont="1" applyAlignment="1">
      <alignment horizontal="right" vertical="center"/>
    </xf>
    <xf numFmtId="0" fontId="29" fillId="0" borderId="0" xfId="3" applyFont="1" applyAlignment="1">
      <alignment vertical="center"/>
    </xf>
    <xf numFmtId="0" fontId="29" fillId="0" borderId="0" xfId="3" applyFont="1" applyBorder="1"/>
    <xf numFmtId="0" fontId="28" fillId="0" borderId="4" xfId="1" applyFont="1" applyBorder="1" applyAlignment="1">
      <alignment horizontal="left" vertical="center"/>
    </xf>
    <xf numFmtId="0" fontId="29" fillId="0" borderId="4" xfId="3" applyFont="1" applyBorder="1" applyAlignment="1">
      <alignment horizontal="left" vertical="center"/>
    </xf>
    <xf numFmtId="0" fontId="28" fillId="0" borderId="4" xfId="1" applyFont="1" applyBorder="1" applyAlignment="1">
      <alignment vertical="center"/>
    </xf>
    <xf numFmtId="0" fontId="30" fillId="0" borderId="4" xfId="4" applyFont="1" applyBorder="1" applyAlignment="1">
      <alignment vertical="center"/>
    </xf>
    <xf numFmtId="164" fontId="30" fillId="0" borderId="5" xfId="4" applyNumberFormat="1" applyFont="1" applyBorder="1" applyAlignment="1">
      <alignment horizontal="center" vertical="center" wrapText="1"/>
    </xf>
    <xf numFmtId="0" fontId="33" fillId="0" borderId="0" xfId="0" applyFont="1" applyBorder="1" applyAlignment="1">
      <alignment vertical="center"/>
    </xf>
    <xf numFmtId="0" fontId="33" fillId="0" borderId="0" xfId="0" applyFont="1" applyBorder="1" applyAlignment="1"/>
    <xf numFmtId="0" fontId="30" fillId="0" borderId="6" xfId="4" applyFont="1" applyBorder="1" applyAlignment="1">
      <alignment vertical="center" wrapText="1"/>
    </xf>
    <xf numFmtId="0" fontId="30" fillId="0" borderId="6" xfId="4" applyFont="1" applyBorder="1" applyAlignment="1">
      <alignment vertical="center"/>
    </xf>
    <xf numFmtId="164" fontId="30" fillId="0" borderId="6" xfId="4" applyNumberFormat="1" applyFont="1" applyBorder="1" applyAlignment="1">
      <alignment horizontal="center" vertical="center" wrapText="1"/>
    </xf>
    <xf numFmtId="165" fontId="29" fillId="0" borderId="0" xfId="46" applyNumberFormat="1" applyFont="1" applyAlignment="1">
      <alignment horizontal="right"/>
    </xf>
    <xf numFmtId="0" fontId="29" fillId="0" borderId="0" xfId="4" applyFont="1"/>
    <xf numFmtId="0" fontId="15" fillId="3" borderId="0" xfId="3" applyFont="1" applyFill="1" applyAlignment="1">
      <alignment vertical="center" wrapText="1"/>
    </xf>
    <xf numFmtId="0" fontId="8" fillId="3" borderId="0" xfId="3" applyFill="1" applyAlignment="1">
      <alignment wrapText="1"/>
    </xf>
    <xf numFmtId="0" fontId="10" fillId="3" borderId="8" xfId="3" applyFont="1" applyFill="1" applyBorder="1" applyAlignment="1">
      <alignment vertical="center"/>
    </xf>
    <xf numFmtId="0" fontId="13" fillId="3" borderId="10" xfId="3" applyFont="1" applyFill="1" applyBorder="1" applyAlignment="1">
      <alignment horizontal="center" vertical="center" wrapText="1"/>
    </xf>
    <xf numFmtId="0" fontId="8" fillId="3" borderId="9" xfId="3" applyFill="1" applyBorder="1" applyAlignment="1">
      <alignment horizontal="center" vertical="center" wrapText="1"/>
    </xf>
    <xf numFmtId="0" fontId="13" fillId="3" borderId="10" xfId="3" applyFont="1" applyFill="1" applyBorder="1" applyAlignment="1">
      <alignment vertical="center"/>
    </xf>
    <xf numFmtId="0" fontId="8" fillId="3" borderId="9" xfId="3" applyFill="1" applyBorder="1" applyAlignment="1">
      <alignment vertical="center"/>
    </xf>
    <xf numFmtId="0" fontId="15" fillId="3" borderId="0" xfId="3" applyFont="1" applyFill="1" applyAlignment="1">
      <alignment wrapText="1"/>
    </xf>
    <xf numFmtId="0" fontId="15" fillId="3" borderId="0" xfId="3" applyFont="1" applyFill="1" applyAlignment="1"/>
    <xf numFmtId="0" fontId="8" fillId="3" borderId="0" xfId="3" applyFill="1" applyAlignment="1"/>
    <xf numFmtId="0" fontId="8" fillId="3" borderId="0" xfId="3" applyFill="1" applyAlignment="1">
      <alignment horizontal="left" vertical="top" wrapText="1"/>
    </xf>
    <xf numFmtId="0" fontId="0" fillId="0" borderId="0" xfId="0" applyAlignment="1">
      <alignment wrapText="1"/>
    </xf>
    <xf numFmtId="0" fontId="15" fillId="3" borderId="0" xfId="3" applyFont="1" applyFill="1" applyAlignment="1">
      <alignment horizontal="left"/>
    </xf>
    <xf numFmtId="0" fontId="8" fillId="3" borderId="0" xfId="3" applyFill="1" applyAlignment="1">
      <alignment vertical="top" wrapText="1"/>
    </xf>
    <xf numFmtId="0" fontId="0" fillId="0" borderId="0" xfId="0" applyAlignment="1">
      <alignment vertical="top" wrapText="1"/>
    </xf>
    <xf numFmtId="0" fontId="32" fillId="0" borderId="1" xfId="2" applyFont="1" applyBorder="1" applyAlignment="1">
      <alignment vertical="center"/>
    </xf>
    <xf numFmtId="0" fontId="32" fillId="0" borderId="2" xfId="2" applyFont="1" applyBorder="1" applyAlignment="1">
      <alignment vertical="center"/>
    </xf>
    <xf numFmtId="0" fontId="32" fillId="0" borderId="3" xfId="2" applyFont="1" applyBorder="1" applyAlignment="1">
      <alignment vertical="center"/>
    </xf>
  </cellXfs>
  <cellStyles count="155">
    <cellStyle name="Comma" xfId="46" builtinId="3"/>
    <cellStyle name="Comma 2" xfId="5"/>
    <cellStyle name="Comma 2 2" xfId="6"/>
    <cellStyle name="Comma 2 2 2" xfId="49"/>
    <cellStyle name="Comma 2 2 3" xfId="85"/>
    <cellStyle name="Comma 2 2 4" xfId="121"/>
    <cellStyle name="Comma 2 3" xfId="48"/>
    <cellStyle name="Comma 2 4" xfId="84"/>
    <cellStyle name="Comma 2 5" xfId="120"/>
    <cellStyle name="Comma 3" xfId="7"/>
    <cellStyle name="Comma 3 2" xfId="8"/>
    <cellStyle name="Comma 3 2 2" xfId="51"/>
    <cellStyle name="Comma 3 2 3" xfId="87"/>
    <cellStyle name="Comma 3 2 4" xfId="123"/>
    <cellStyle name="Comma 3 3" xfId="50"/>
    <cellStyle name="Comma 3 4" xfId="86"/>
    <cellStyle name="Comma 3 5" xfId="122"/>
    <cellStyle name="Comma 4" xfId="9"/>
    <cellStyle name="Comma 4 2" xfId="10"/>
    <cellStyle name="Comma 4 2 2" xfId="11"/>
    <cellStyle name="Comma 4 2 2 2" xfId="54"/>
    <cellStyle name="Comma 4 2 2 3" xfId="90"/>
    <cellStyle name="Comma 4 2 2 4" xfId="126"/>
    <cellStyle name="Comma 4 2 3" xfId="53"/>
    <cellStyle name="Comma 4 2 4" xfId="89"/>
    <cellStyle name="Comma 4 2 5" xfId="125"/>
    <cellStyle name="Comma 4 3" xfId="12"/>
    <cellStyle name="Comma 4 3 2" xfId="13"/>
    <cellStyle name="Comma 4 3 2 2" xfId="56"/>
    <cellStyle name="Comma 4 3 2 3" xfId="92"/>
    <cellStyle name="Comma 4 3 2 4" xfId="128"/>
    <cellStyle name="Comma 4 3 3" xfId="55"/>
    <cellStyle name="Comma 4 3 4" xfId="91"/>
    <cellStyle name="Comma 4 3 5" xfId="127"/>
    <cellStyle name="Comma 4 4" xfId="14"/>
    <cellStyle name="Comma 4 4 2" xfId="57"/>
    <cellStyle name="Comma 4 4 3" xfId="93"/>
    <cellStyle name="Comma 4 4 4" xfId="129"/>
    <cellStyle name="Comma 4 5" xfId="52"/>
    <cellStyle name="Comma 4 6" xfId="88"/>
    <cellStyle name="Comma 4 7" xfId="124"/>
    <cellStyle name="Comma 5" xfId="15"/>
    <cellStyle name="Comma 5 2" xfId="16"/>
    <cellStyle name="Comma 5 2 2" xfId="59"/>
    <cellStyle name="Comma 5 2 3" xfId="95"/>
    <cellStyle name="Comma 5 2 4" xfId="131"/>
    <cellStyle name="Comma 5 3" xfId="58"/>
    <cellStyle name="Comma 5 4" xfId="94"/>
    <cellStyle name="Comma 5 5" xfId="130"/>
    <cellStyle name="Comma 6" xfId="17"/>
    <cellStyle name="Comma 6 2" xfId="18"/>
    <cellStyle name="Comma 6 2 2" xfId="61"/>
    <cellStyle name="Comma 6 2 3" xfId="97"/>
    <cellStyle name="Comma 6 2 4" xfId="133"/>
    <cellStyle name="Comma 6 3" xfId="60"/>
    <cellStyle name="Comma 6 4" xfId="96"/>
    <cellStyle name="Comma 6 5" xfId="132"/>
    <cellStyle name="Comma 7" xfId="19"/>
    <cellStyle name="Comma 7 2" xfId="20"/>
    <cellStyle name="Comma 7 2 2" xfId="63"/>
    <cellStyle name="Comma 7 2 3" xfId="99"/>
    <cellStyle name="Comma 7 2 4" xfId="135"/>
    <cellStyle name="Comma 7 3" xfId="62"/>
    <cellStyle name="Comma 7 4" xfId="98"/>
    <cellStyle name="Comma 7 5" xfId="134"/>
    <cellStyle name="Comma 8" xfId="21"/>
    <cellStyle name="Comma 8 2" xfId="64"/>
    <cellStyle name="Comma 8 3" xfId="100"/>
    <cellStyle name="Comma 8 4" xfId="136"/>
    <cellStyle name="Currency 2" xfId="22"/>
    <cellStyle name="Currency 2 2" xfId="23"/>
    <cellStyle name="Currency 2 2 2" xfId="24"/>
    <cellStyle name="Currency 2 2 2 2" xfId="67"/>
    <cellStyle name="Currency 2 2 2 3" xfId="103"/>
    <cellStyle name="Currency 2 2 2 4" xfId="139"/>
    <cellStyle name="Currency 2 2 3" xfId="66"/>
    <cellStyle name="Currency 2 2 4" xfId="102"/>
    <cellStyle name="Currency 2 2 5" xfId="138"/>
    <cellStyle name="Currency 2 3" xfId="25"/>
    <cellStyle name="Currency 2 3 2" xfId="68"/>
    <cellStyle name="Currency 2 3 3" xfId="104"/>
    <cellStyle name="Currency 2 3 4" xfId="140"/>
    <cellStyle name="Currency 2 4" xfId="65"/>
    <cellStyle name="Currency 2 5" xfId="101"/>
    <cellStyle name="Currency 2 6" xfId="137"/>
    <cellStyle name="Heading 4 2" xfId="4"/>
    <cellStyle name="Hyperlink" xfId="2" builtinId="8"/>
    <cellStyle name="Normal" xfId="0" builtinId="0"/>
    <cellStyle name="Normal 2" xfId="3"/>
    <cellStyle name="Normal 2 2" xfId="26"/>
    <cellStyle name="Normal 2 2 2" xfId="27"/>
    <cellStyle name="Normal 2 2 2 2" xfId="70"/>
    <cellStyle name="Normal 2 2 2 3" xfId="106"/>
    <cellStyle name="Normal 2 2 2 4" xfId="142"/>
    <cellStyle name="Normal 2 2 3" xfId="28"/>
    <cellStyle name="Normal 2 2 3 2" xfId="71"/>
    <cellStyle name="Normal 2 2 3 3" xfId="107"/>
    <cellStyle name="Normal 2 2 3 4" xfId="143"/>
    <cellStyle name="Normal 2 2 4" xfId="69"/>
    <cellStyle name="Normal 2 2 5" xfId="105"/>
    <cellStyle name="Normal 2 2 6" xfId="141"/>
    <cellStyle name="Normal 2 3" xfId="29"/>
    <cellStyle name="Normal 2 4" xfId="30"/>
    <cellStyle name="Normal 2 5" xfId="47"/>
    <cellStyle name="Normal 2 6" xfId="83"/>
    <cellStyle name="Normal 2 7" xfId="119"/>
    <cellStyle name="Normal 3" xfId="31"/>
    <cellStyle name="Normal 3 2" xfId="32"/>
    <cellStyle name="Normal 4" xfId="33"/>
    <cellStyle name="Normal 4 2" xfId="34"/>
    <cellStyle name="Normal 4 2 2" xfId="73"/>
    <cellStyle name="Normal 4 2 3" xfId="109"/>
    <cellStyle name="Normal 4 2 4" xfId="145"/>
    <cellStyle name="Normal 4 3" xfId="35"/>
    <cellStyle name="Normal 4 3 2" xfId="74"/>
    <cellStyle name="Normal 4 3 3" xfId="110"/>
    <cellStyle name="Normal 4 3 4" xfId="146"/>
    <cellStyle name="Normal 4 4" xfId="72"/>
    <cellStyle name="Normal 4 5" xfId="108"/>
    <cellStyle name="Normal 4 6" xfId="144"/>
    <cellStyle name="Normal 5" xfId="36"/>
    <cellStyle name="Normal 5 2" xfId="75"/>
    <cellStyle name="Normal 5 3" xfId="111"/>
    <cellStyle name="Normal 5 4" xfId="147"/>
    <cellStyle name="Normal 6" xfId="37"/>
    <cellStyle name="Normal 6 2" xfId="76"/>
    <cellStyle name="Normal 6 3" xfId="112"/>
    <cellStyle name="Normal 6 4" xfId="148"/>
    <cellStyle name="Percent 2" xfId="38"/>
    <cellStyle name="Percent 3" xfId="39"/>
    <cellStyle name="Percent 4" xfId="40"/>
    <cellStyle name="Percent 4 2" xfId="41"/>
    <cellStyle name="Percent 4 2 2" xfId="78"/>
    <cellStyle name="Percent 4 2 3" xfId="114"/>
    <cellStyle name="Percent 4 2 4" xfId="150"/>
    <cellStyle name="Percent 4 3" xfId="42"/>
    <cellStyle name="Percent 4 3 2" xfId="79"/>
    <cellStyle name="Percent 4 3 3" xfId="115"/>
    <cellStyle name="Percent 4 3 4" xfId="151"/>
    <cellStyle name="Percent 4 4" xfId="77"/>
    <cellStyle name="Percent 4 5" xfId="113"/>
    <cellStyle name="Percent 4 6" xfId="149"/>
    <cellStyle name="Percent 5" xfId="43"/>
    <cellStyle name="Percent 5 2" xfId="80"/>
    <cellStyle name="Percent 5 3" xfId="116"/>
    <cellStyle name="Percent 5 4" xfId="152"/>
    <cellStyle name="Percent 6" xfId="44"/>
    <cellStyle name="Percent 6 2" xfId="81"/>
    <cellStyle name="Percent 6 3" xfId="117"/>
    <cellStyle name="Percent 6 4" xfId="153"/>
    <cellStyle name="Percent 7" xfId="45"/>
    <cellStyle name="Percent 7 2" xfId="82"/>
    <cellStyle name="Percent 7 3" xfId="118"/>
    <cellStyle name="Percent 7 4" xfId="154"/>
    <cellStyle name="Title" xfId="1" builtinId="15"/>
  </cellStyles>
  <dxfs count="4">
    <dxf>
      <font>
        <b/>
        <i val="0"/>
      </font>
      <fill>
        <patternFill>
          <bgColor rgb="FFFF0000"/>
        </patternFill>
      </fill>
      <border>
        <left style="thin">
          <color theme="1"/>
        </left>
        <right style="thin">
          <color theme="1"/>
        </right>
        <top style="thin">
          <color theme="1"/>
        </top>
        <bottom style="thin">
          <color theme="1"/>
        </bottom>
      </border>
    </dxf>
    <dxf>
      <font>
        <color theme="0"/>
      </font>
      <fill>
        <patternFill patternType="none">
          <bgColor indexed="65"/>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2477516</xdr:colOff>
      <xdr:row>0</xdr:row>
      <xdr:rowOff>750794</xdr:rowOff>
    </xdr:to>
    <xdr:pic>
      <xdr:nvPicPr>
        <xdr:cNvPr id="3" name="Picture 18" descr="A-Santander-negativo_RGB [Convertido]"/>
        <xdr:cNvPicPr>
          <a:picLocks noChangeAspect="1" noChangeArrowheads="1"/>
        </xdr:cNvPicPr>
      </xdr:nvPicPr>
      <xdr:blipFill>
        <a:blip xmlns:r="http://schemas.openxmlformats.org/officeDocument/2006/relationships" r:embed="rId1"/>
        <a:srcRect/>
        <a:stretch>
          <a:fillRect/>
        </a:stretch>
      </xdr:blipFill>
      <xdr:spPr bwMode="auto">
        <a:xfrm>
          <a:off x="0" y="0"/>
          <a:ext cx="2477516" cy="750794"/>
        </a:xfrm>
        <a:prstGeom prst="rect">
          <a:avLst/>
        </a:prstGeom>
        <a:noFill/>
        <a:ln w="9525">
          <a:noFill/>
          <a:miter lim="800000"/>
          <a:headEnd/>
          <a:tailEnd/>
        </a:ln>
      </xdr:spPr>
    </xdr:pic>
    <xdr:clientData/>
  </xdr:twoCellAnchor>
  <xdr:twoCellAnchor>
    <xdr:from>
      <xdr:col>2</xdr:col>
      <xdr:colOff>0</xdr:colOff>
      <xdr:row>13</xdr:row>
      <xdr:rowOff>0</xdr:rowOff>
    </xdr:from>
    <xdr:to>
      <xdr:col>3</xdr:col>
      <xdr:colOff>3294529</xdr:colOff>
      <xdr:row>14</xdr:row>
      <xdr:rowOff>168088</xdr:rowOff>
    </xdr:to>
    <xdr:sp macro="" textlink="">
      <xdr:nvSpPr>
        <xdr:cNvPr id="4" name="Text Box 3"/>
        <xdr:cNvSpPr txBox="1">
          <a:spLocks noChangeArrowheads="1"/>
        </xdr:cNvSpPr>
      </xdr:nvSpPr>
      <xdr:spPr bwMode="auto">
        <a:xfrm>
          <a:off x="2835088" y="4280647"/>
          <a:ext cx="5524500" cy="683559"/>
        </a:xfrm>
        <a:prstGeom prst="rect">
          <a:avLst/>
        </a:prstGeom>
        <a:solidFill>
          <a:srgbClr val="FF0000"/>
        </a:solidFill>
        <a:ln w="9525">
          <a:noFill/>
          <a:miter lim="800000"/>
          <a:headEnd/>
          <a:tailEnd/>
        </a:ln>
        <a:effectLst>
          <a:prstShdw prst="shdw17" dist="17961" dir="2700000">
            <a:srgbClr val="FF0000">
              <a:gamma/>
              <a:shade val="60000"/>
              <a:invGamma/>
            </a:srgbClr>
          </a:prstShdw>
        </a:effectLst>
      </xdr:spPr>
      <xdr:txBody>
        <a:bodyPr vertOverflow="clip" wrap="square" lIns="91440" tIns="45720" rIns="91440" bIns="45720" anchor="t" upright="1"/>
        <a:lstStyle/>
        <a:p>
          <a:pPr algn="l" rtl="0">
            <a:defRPr sz="1000"/>
          </a:pPr>
          <a:r>
            <a:rPr lang="en-GB" sz="1100" b="0" i="0" strike="noStrike">
              <a:solidFill>
                <a:srgbClr val="FFFFFF"/>
              </a:solidFill>
              <a:latin typeface="Trebuchet MS"/>
            </a:rPr>
            <a:t>A search that returns no results, may either be due to no actual registered borrowing or the figure has been withdrawn to protect customer confidentiality.</a:t>
          </a:r>
        </a:p>
        <a:p>
          <a:pPr algn="l" rtl="0">
            <a:defRPr sz="1000"/>
          </a:pPr>
          <a:endParaRPr lang="en-GB" sz="1100" b="0" i="0" strike="noStrike">
            <a:solidFill>
              <a:srgbClr val="FFFFFF"/>
            </a:solidFill>
            <a:latin typeface="Trebuchet MS"/>
          </a:endParaRPr>
        </a:p>
        <a:p>
          <a:pPr algn="l" rtl="0">
            <a:defRPr sz="1000"/>
          </a:pPr>
          <a:endParaRPr lang="en-GB" sz="1100" b="0" i="0" strike="noStrike">
            <a:solidFill>
              <a:srgbClr val="FFFFFF"/>
            </a:solidFill>
            <a:latin typeface="Trebuchet M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knox5\postcode%20lending\2015%20Q1\BBA01-%23445882-v1-Postcode_Lending_Publishable_Data_PL_Q3_2014___BBA_Aggreg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election activeCell="B3" sqref="B3"/>
    </sheetView>
  </sheetViews>
  <sheetFormatPr defaultRowHeight="15" x14ac:dyDescent="0.25"/>
  <cols>
    <col min="1" max="1" width="1.5" style="7" customWidth="1"/>
    <col min="2" max="2" width="2.25" style="7" customWidth="1"/>
    <col min="3" max="3" width="31.125" style="7" customWidth="1"/>
    <col min="4" max="6" width="9.375" style="7" customWidth="1"/>
    <col min="7" max="16384" width="9" style="7"/>
  </cols>
  <sheetData>
    <row r="2" spans="2:16" ht="18.75" x14ac:dyDescent="0.3">
      <c r="B2" s="9" t="s">
        <v>329</v>
      </c>
    </row>
    <row r="3" spans="2:16" ht="18.75" x14ac:dyDescent="0.3">
      <c r="B3" s="9" t="s">
        <v>328</v>
      </c>
    </row>
    <row r="4" spans="2:16" x14ac:dyDescent="0.25">
      <c r="B4" s="10" t="s">
        <v>327</v>
      </c>
      <c r="C4" s="62" t="s">
        <v>326</v>
      </c>
      <c r="D4" s="62"/>
      <c r="E4" s="62"/>
      <c r="F4" s="62"/>
      <c r="G4" s="62"/>
      <c r="H4" s="62"/>
      <c r="I4" s="62"/>
      <c r="J4" s="62"/>
      <c r="K4" s="62"/>
      <c r="L4" s="62"/>
      <c r="M4" s="62"/>
      <c r="N4" s="62"/>
      <c r="O4" s="62"/>
      <c r="P4" s="62"/>
    </row>
    <row r="5" spans="2:16" x14ac:dyDescent="0.25">
      <c r="C5" s="62"/>
      <c r="D5" s="62"/>
      <c r="E5" s="62"/>
      <c r="F5" s="62"/>
      <c r="G5" s="62"/>
      <c r="H5" s="62"/>
      <c r="I5" s="62"/>
      <c r="J5" s="62"/>
      <c r="K5" s="62"/>
      <c r="L5" s="62"/>
      <c r="M5" s="62"/>
      <c r="N5" s="62"/>
      <c r="O5" s="62"/>
      <c r="P5" s="62"/>
    </row>
    <row r="6" spans="2:16" x14ac:dyDescent="0.25">
      <c r="B6" s="10" t="s">
        <v>325</v>
      </c>
      <c r="C6" s="68" t="s">
        <v>336</v>
      </c>
      <c r="D6" s="62"/>
      <c r="E6" s="62"/>
      <c r="F6" s="62"/>
      <c r="G6" s="62"/>
      <c r="H6" s="62"/>
      <c r="I6" s="62"/>
      <c r="J6" s="62"/>
      <c r="K6" s="62"/>
      <c r="L6" s="62"/>
      <c r="M6" s="62"/>
      <c r="N6" s="62"/>
      <c r="O6" s="62"/>
      <c r="P6" s="62"/>
    </row>
    <row r="7" spans="2:16" x14ac:dyDescent="0.25">
      <c r="C7" s="62"/>
      <c r="D7" s="62"/>
      <c r="E7" s="62"/>
      <c r="F7" s="62"/>
      <c r="G7" s="62"/>
      <c r="H7" s="62"/>
      <c r="I7" s="62"/>
      <c r="J7" s="62"/>
      <c r="K7" s="62"/>
      <c r="L7" s="62"/>
      <c r="M7" s="62"/>
      <c r="N7" s="62"/>
      <c r="O7" s="62"/>
      <c r="P7" s="62"/>
    </row>
    <row r="8" spans="2:16" x14ac:dyDescent="0.25">
      <c r="B8" s="10" t="s">
        <v>324</v>
      </c>
      <c r="C8" s="73" t="s">
        <v>322</v>
      </c>
      <c r="D8" s="70"/>
      <c r="E8" s="70"/>
      <c r="F8" s="70"/>
      <c r="G8" s="70"/>
      <c r="H8" s="70"/>
      <c r="I8" s="70"/>
      <c r="J8" s="70"/>
      <c r="K8" s="70"/>
      <c r="L8" s="70"/>
      <c r="M8" s="70"/>
      <c r="N8" s="70"/>
      <c r="O8" s="70"/>
      <c r="P8" s="70"/>
    </row>
    <row r="9" spans="2:16" x14ac:dyDescent="0.25">
      <c r="B9" s="10" t="s">
        <v>323</v>
      </c>
      <c r="C9" s="69" t="s">
        <v>320</v>
      </c>
      <c r="D9" s="70"/>
      <c r="E9" s="70"/>
      <c r="F9" s="70"/>
      <c r="G9" s="70"/>
      <c r="H9" s="70"/>
      <c r="I9" s="70"/>
      <c r="J9" s="70"/>
      <c r="K9" s="70"/>
      <c r="L9" s="70"/>
      <c r="M9" s="70"/>
      <c r="N9" s="70"/>
      <c r="O9" s="70"/>
      <c r="P9" s="70"/>
    </row>
    <row r="10" spans="2:16" x14ac:dyDescent="0.25">
      <c r="B10" s="10" t="s">
        <v>321</v>
      </c>
      <c r="C10" s="69" t="s">
        <v>317</v>
      </c>
      <c r="D10" s="70"/>
      <c r="E10" s="70"/>
      <c r="F10" s="70"/>
      <c r="G10" s="70"/>
      <c r="H10" s="70"/>
      <c r="I10" s="70"/>
      <c r="J10" s="70"/>
      <c r="K10" s="70"/>
      <c r="L10" s="70"/>
      <c r="M10" s="70"/>
      <c r="N10" s="70"/>
      <c r="O10" s="70"/>
      <c r="P10" s="70"/>
    </row>
    <row r="12" spans="2:16" ht="18.75" x14ac:dyDescent="0.3">
      <c r="B12" s="9" t="s">
        <v>335</v>
      </c>
    </row>
    <row r="13" spans="2:16" x14ac:dyDescent="0.25">
      <c r="B13" s="10" t="s">
        <v>319</v>
      </c>
      <c r="C13" s="74" t="s">
        <v>334</v>
      </c>
      <c r="D13" s="75"/>
      <c r="E13" s="75"/>
      <c r="F13" s="75"/>
      <c r="G13" s="75"/>
      <c r="H13" s="75"/>
      <c r="I13" s="75"/>
      <c r="J13" s="75"/>
      <c r="K13" s="75"/>
      <c r="L13" s="75"/>
      <c r="M13" s="75"/>
      <c r="N13" s="75"/>
      <c r="O13" s="75"/>
      <c r="P13" s="75"/>
    </row>
    <row r="14" spans="2:16" x14ac:dyDescent="0.25">
      <c r="B14" s="10" t="s">
        <v>318</v>
      </c>
      <c r="C14" s="62" t="s">
        <v>333</v>
      </c>
      <c r="D14" s="72"/>
      <c r="E14" s="72"/>
      <c r="F14" s="72"/>
      <c r="G14" s="72"/>
      <c r="H14" s="72"/>
      <c r="I14" s="72"/>
      <c r="J14" s="72"/>
      <c r="K14" s="72"/>
      <c r="L14" s="72"/>
      <c r="M14" s="72"/>
      <c r="N14" s="72"/>
      <c r="O14" s="72"/>
      <c r="P14" s="72"/>
    </row>
    <row r="16" spans="2:16" ht="18.75" x14ac:dyDescent="0.3">
      <c r="B16" s="9" t="s">
        <v>314</v>
      </c>
    </row>
    <row r="17" spans="2:16" x14ac:dyDescent="0.25">
      <c r="B17" s="10" t="s">
        <v>316</v>
      </c>
      <c r="C17" s="68" t="s">
        <v>312</v>
      </c>
      <c r="D17" s="62"/>
      <c r="E17" s="62"/>
      <c r="F17" s="62"/>
      <c r="G17" s="62"/>
      <c r="H17" s="62"/>
      <c r="I17" s="62"/>
      <c r="J17" s="62"/>
      <c r="K17" s="62"/>
      <c r="L17" s="62"/>
      <c r="M17" s="62"/>
      <c r="N17" s="62"/>
      <c r="O17" s="62"/>
      <c r="P17" s="62"/>
    </row>
    <row r="18" spans="2:16" x14ac:dyDescent="0.25">
      <c r="C18" s="62"/>
      <c r="D18" s="62"/>
      <c r="E18" s="62"/>
      <c r="F18" s="62"/>
      <c r="G18" s="62"/>
      <c r="H18" s="62"/>
      <c r="I18" s="62"/>
      <c r="J18" s="62"/>
      <c r="K18" s="62"/>
      <c r="L18" s="62"/>
      <c r="M18" s="62"/>
      <c r="N18" s="62"/>
      <c r="O18" s="62"/>
      <c r="P18" s="62"/>
    </row>
    <row r="19" spans="2:16" x14ac:dyDescent="0.25">
      <c r="C19" s="62"/>
      <c r="D19" s="62"/>
      <c r="E19" s="62"/>
      <c r="F19" s="62"/>
      <c r="G19" s="62"/>
      <c r="H19" s="62"/>
      <c r="I19" s="62"/>
      <c r="J19" s="62"/>
      <c r="K19" s="62"/>
      <c r="L19" s="62"/>
      <c r="M19" s="62"/>
      <c r="N19" s="62"/>
      <c r="O19" s="62"/>
      <c r="P19" s="62"/>
    </row>
    <row r="20" spans="2:16" x14ac:dyDescent="0.25">
      <c r="C20" s="62"/>
      <c r="D20" s="62"/>
      <c r="E20" s="62"/>
      <c r="F20" s="62"/>
      <c r="G20" s="62"/>
      <c r="H20" s="62"/>
      <c r="I20" s="62"/>
      <c r="J20" s="62"/>
      <c r="K20" s="62"/>
      <c r="L20" s="62"/>
      <c r="M20" s="62"/>
      <c r="N20" s="62"/>
      <c r="O20" s="62"/>
      <c r="P20" s="62"/>
    </row>
    <row r="22" spans="2:16" ht="18.75" x14ac:dyDescent="0.3">
      <c r="B22" s="9" t="s">
        <v>311</v>
      </c>
    </row>
    <row r="23" spans="2:16" x14ac:dyDescent="0.25">
      <c r="B23" s="10" t="s">
        <v>315</v>
      </c>
      <c r="C23" s="68" t="s">
        <v>309</v>
      </c>
      <c r="D23" s="62"/>
      <c r="E23" s="62"/>
      <c r="F23" s="62"/>
      <c r="G23" s="62"/>
      <c r="H23" s="62"/>
      <c r="I23" s="62"/>
      <c r="J23" s="62"/>
      <c r="K23" s="62"/>
      <c r="L23" s="62"/>
      <c r="M23" s="62"/>
      <c r="N23" s="62"/>
      <c r="O23" s="62"/>
      <c r="P23" s="62"/>
    </row>
    <row r="24" spans="2:16" x14ac:dyDescent="0.25">
      <c r="C24" s="62"/>
      <c r="D24" s="62"/>
      <c r="E24" s="62"/>
      <c r="F24" s="62"/>
      <c r="G24" s="62"/>
      <c r="H24" s="62"/>
      <c r="I24" s="62"/>
      <c r="J24" s="62"/>
      <c r="K24" s="62"/>
      <c r="L24" s="62"/>
      <c r="M24" s="62"/>
      <c r="N24" s="62"/>
      <c r="O24" s="62"/>
      <c r="P24" s="62"/>
    </row>
    <row r="25" spans="2:16" x14ac:dyDescent="0.25">
      <c r="C25" s="14"/>
      <c r="D25" s="14"/>
      <c r="E25" s="14"/>
      <c r="F25" s="14"/>
      <c r="G25" s="14"/>
      <c r="H25" s="14"/>
      <c r="I25" s="14"/>
      <c r="J25" s="14"/>
      <c r="K25" s="14"/>
      <c r="L25" s="14"/>
      <c r="M25" s="14"/>
      <c r="N25" s="14"/>
      <c r="O25" s="14"/>
      <c r="P25" s="14"/>
    </row>
    <row r="26" spans="2:16" x14ac:dyDescent="0.25">
      <c r="B26" s="7" t="str">
        <f t="shared" ref="B26:B31" si="0">CHAR(149)</f>
        <v>•</v>
      </c>
      <c r="C26" s="17" t="s">
        <v>308</v>
      </c>
    </row>
    <row r="27" spans="2:16" x14ac:dyDescent="0.25">
      <c r="B27" s="7" t="str">
        <f t="shared" si="0"/>
        <v>•</v>
      </c>
      <c r="C27" s="17" t="s">
        <v>307</v>
      </c>
    </row>
    <row r="28" spans="2:16" x14ac:dyDescent="0.25">
      <c r="B28" s="7" t="str">
        <f t="shared" si="0"/>
        <v>•</v>
      </c>
      <c r="C28" s="17" t="s">
        <v>306</v>
      </c>
    </row>
    <row r="29" spans="2:16" x14ac:dyDescent="0.25">
      <c r="B29" s="7" t="str">
        <f t="shared" si="0"/>
        <v>•</v>
      </c>
      <c r="C29" s="17" t="s">
        <v>305</v>
      </c>
    </row>
    <row r="30" spans="2:16" x14ac:dyDescent="0.25">
      <c r="B30" s="7" t="str">
        <f t="shared" si="0"/>
        <v>•</v>
      </c>
      <c r="C30" s="17" t="s">
        <v>304</v>
      </c>
    </row>
    <row r="31" spans="2:16" x14ac:dyDescent="0.25">
      <c r="B31" s="7" t="str">
        <f t="shared" si="0"/>
        <v>•</v>
      </c>
      <c r="C31" s="17" t="s">
        <v>303</v>
      </c>
    </row>
    <row r="33" spans="2:16" ht="18.75" x14ac:dyDescent="0.3">
      <c r="B33" s="9" t="s">
        <v>302</v>
      </c>
    </row>
    <row r="34" spans="2:16" x14ac:dyDescent="0.25">
      <c r="B34" s="10" t="s">
        <v>331</v>
      </c>
      <c r="C34" s="68" t="s">
        <v>300</v>
      </c>
      <c r="D34" s="62"/>
      <c r="E34" s="62"/>
      <c r="F34" s="62"/>
      <c r="G34" s="62"/>
      <c r="H34" s="62"/>
      <c r="I34" s="62"/>
      <c r="J34" s="62"/>
      <c r="K34" s="62"/>
      <c r="L34" s="62"/>
      <c r="M34" s="62"/>
      <c r="N34" s="62"/>
      <c r="O34" s="62"/>
      <c r="P34" s="62"/>
    </row>
    <row r="35" spans="2:16" x14ac:dyDescent="0.25">
      <c r="C35" s="62"/>
      <c r="D35" s="62"/>
      <c r="E35" s="62"/>
      <c r="F35" s="62"/>
      <c r="G35" s="62"/>
      <c r="H35" s="62"/>
      <c r="I35" s="62"/>
      <c r="J35" s="62"/>
      <c r="K35" s="62"/>
      <c r="L35" s="62"/>
      <c r="M35" s="62"/>
      <c r="N35" s="62"/>
      <c r="O35" s="62"/>
      <c r="P35" s="62"/>
    </row>
    <row r="36" spans="2:16" x14ac:dyDescent="0.25">
      <c r="C36" s="16"/>
      <c r="D36" s="16"/>
      <c r="E36" s="16"/>
      <c r="F36" s="16"/>
      <c r="G36" s="16"/>
      <c r="H36" s="16"/>
      <c r="I36" s="16"/>
      <c r="J36" s="16"/>
      <c r="K36" s="16"/>
      <c r="L36" s="16"/>
      <c r="M36" s="16"/>
      <c r="N36" s="16"/>
      <c r="O36" s="16"/>
      <c r="P36" s="16"/>
    </row>
    <row r="37" spans="2:16" x14ac:dyDescent="0.25">
      <c r="B37" s="10" t="s">
        <v>313</v>
      </c>
      <c r="C37" s="17" t="s">
        <v>298</v>
      </c>
      <c r="D37" s="16"/>
      <c r="E37" s="16"/>
      <c r="F37" s="16"/>
      <c r="G37" s="16"/>
      <c r="H37" s="16"/>
      <c r="I37" s="16"/>
      <c r="J37" s="16"/>
      <c r="K37" s="16"/>
      <c r="L37" s="16"/>
      <c r="M37" s="16"/>
      <c r="N37" s="16"/>
      <c r="O37" s="16"/>
      <c r="P37" s="16"/>
    </row>
    <row r="45" spans="2:16" x14ac:dyDescent="0.25">
      <c r="B45" s="10" t="s">
        <v>310</v>
      </c>
      <c r="C45" s="68" t="s">
        <v>296</v>
      </c>
      <c r="D45" s="62"/>
      <c r="E45" s="62"/>
      <c r="F45" s="62"/>
      <c r="G45" s="62"/>
      <c r="H45" s="62"/>
      <c r="I45" s="62"/>
      <c r="J45" s="62"/>
      <c r="K45" s="62"/>
      <c r="L45" s="62"/>
      <c r="M45" s="62"/>
      <c r="N45" s="62"/>
      <c r="O45" s="62"/>
      <c r="P45" s="62"/>
    </row>
    <row r="46" spans="2:16" x14ac:dyDescent="0.25">
      <c r="C46" s="62"/>
      <c r="D46" s="62"/>
      <c r="E46" s="62"/>
      <c r="F46" s="62"/>
      <c r="G46" s="62"/>
      <c r="H46" s="62"/>
      <c r="I46" s="62"/>
      <c r="J46" s="62"/>
      <c r="K46" s="62"/>
      <c r="L46" s="62"/>
      <c r="M46" s="62"/>
      <c r="N46" s="62"/>
      <c r="O46" s="62"/>
      <c r="P46" s="62"/>
    </row>
    <row r="47" spans="2:16" x14ac:dyDescent="0.25">
      <c r="B47" s="10" t="s">
        <v>301</v>
      </c>
      <c r="C47" s="69" t="s">
        <v>294</v>
      </c>
      <c r="D47" s="70"/>
      <c r="E47" s="70"/>
      <c r="F47" s="70"/>
      <c r="G47" s="70"/>
      <c r="H47" s="70"/>
      <c r="I47" s="70"/>
      <c r="J47" s="70"/>
      <c r="K47" s="70"/>
      <c r="L47" s="70"/>
      <c r="M47" s="70"/>
      <c r="N47" s="70"/>
      <c r="O47" s="70"/>
      <c r="P47" s="70"/>
    </row>
    <row r="48" spans="2:16" x14ac:dyDescent="0.25">
      <c r="B48" s="10" t="s">
        <v>299</v>
      </c>
      <c r="C48" s="68" t="s">
        <v>291</v>
      </c>
      <c r="D48" s="62"/>
      <c r="E48" s="62"/>
      <c r="F48" s="62"/>
      <c r="G48" s="62"/>
      <c r="H48" s="62"/>
      <c r="I48" s="62"/>
      <c r="J48" s="62"/>
      <c r="K48" s="62"/>
      <c r="L48" s="62"/>
      <c r="M48" s="62"/>
      <c r="N48" s="62"/>
      <c r="O48" s="62"/>
      <c r="P48" s="62"/>
    </row>
    <row r="49" spans="2:17" x14ac:dyDescent="0.25">
      <c r="C49" s="62"/>
      <c r="D49" s="62"/>
      <c r="E49" s="62"/>
      <c r="F49" s="62"/>
      <c r="G49" s="62"/>
      <c r="H49" s="62"/>
      <c r="I49" s="62"/>
      <c r="J49" s="62"/>
      <c r="K49" s="62"/>
      <c r="L49" s="62"/>
      <c r="M49" s="62"/>
      <c r="N49" s="62"/>
      <c r="O49" s="62"/>
      <c r="P49" s="62"/>
    </row>
    <row r="51" spans="2:17" ht="18.75" x14ac:dyDescent="0.3">
      <c r="B51" s="9" t="s">
        <v>290</v>
      </c>
    </row>
    <row r="52" spans="2:17" x14ac:dyDescent="0.25">
      <c r="B52" s="10" t="s">
        <v>297</v>
      </c>
      <c r="C52" s="71" t="s">
        <v>288</v>
      </c>
      <c r="D52" s="71"/>
      <c r="E52" s="71"/>
      <c r="F52" s="71"/>
      <c r="G52" s="71"/>
      <c r="H52" s="71"/>
      <c r="I52" s="71"/>
      <c r="J52" s="71"/>
      <c r="K52" s="71"/>
      <c r="L52" s="71"/>
      <c r="M52" s="71"/>
      <c r="N52" s="71"/>
      <c r="O52" s="71"/>
      <c r="P52" s="71"/>
    </row>
    <row r="53" spans="2:17" x14ac:dyDescent="0.25">
      <c r="C53" s="71"/>
      <c r="D53" s="71"/>
      <c r="E53" s="71"/>
      <c r="F53" s="71"/>
      <c r="G53" s="71"/>
      <c r="H53" s="71"/>
      <c r="I53" s="71"/>
      <c r="J53" s="71"/>
      <c r="K53" s="71"/>
      <c r="L53" s="71"/>
      <c r="M53" s="71"/>
      <c r="N53" s="71"/>
      <c r="O53" s="71"/>
      <c r="P53" s="71"/>
    </row>
    <row r="54" spans="2:17" x14ac:dyDescent="0.25">
      <c r="C54" s="71"/>
      <c r="D54" s="71"/>
      <c r="E54" s="71"/>
      <c r="F54" s="71"/>
      <c r="G54" s="71"/>
      <c r="H54" s="71"/>
      <c r="I54" s="71"/>
      <c r="J54" s="71"/>
      <c r="K54" s="71"/>
      <c r="L54" s="71"/>
      <c r="M54" s="71"/>
      <c r="N54" s="71"/>
      <c r="O54" s="71"/>
      <c r="P54" s="71"/>
    </row>
    <row r="56" spans="2:17" ht="18.75" x14ac:dyDescent="0.3">
      <c r="B56" s="9" t="s">
        <v>287</v>
      </c>
    </row>
    <row r="57" spans="2:17" x14ac:dyDescent="0.25">
      <c r="B57" s="10" t="s">
        <v>295</v>
      </c>
      <c r="C57" s="68" t="s">
        <v>285</v>
      </c>
      <c r="D57" s="72"/>
      <c r="E57" s="72"/>
      <c r="F57" s="72"/>
      <c r="G57" s="72"/>
      <c r="H57" s="72"/>
      <c r="I57" s="72"/>
      <c r="J57" s="72"/>
      <c r="K57" s="72"/>
      <c r="L57" s="72"/>
      <c r="M57" s="72"/>
      <c r="N57" s="72"/>
      <c r="O57" s="72"/>
      <c r="P57" s="72"/>
      <c r="Q57" s="16"/>
    </row>
    <row r="58" spans="2:17" x14ac:dyDescent="0.25">
      <c r="C58" s="72"/>
      <c r="D58" s="72"/>
      <c r="E58" s="72"/>
      <c r="F58" s="72"/>
      <c r="G58" s="72"/>
      <c r="H58" s="72"/>
      <c r="I58" s="72"/>
      <c r="J58" s="72"/>
      <c r="K58" s="72"/>
      <c r="L58" s="72"/>
      <c r="M58" s="72"/>
      <c r="N58" s="72"/>
      <c r="O58" s="72"/>
      <c r="P58" s="72"/>
      <c r="Q58" s="16"/>
    </row>
    <row r="59" spans="2:17" x14ac:dyDescent="0.25">
      <c r="B59" s="10" t="s">
        <v>293</v>
      </c>
      <c r="C59" s="68" t="s">
        <v>283</v>
      </c>
      <c r="D59" s="62"/>
      <c r="E59" s="62"/>
      <c r="F59" s="62"/>
      <c r="G59" s="62"/>
      <c r="H59" s="62"/>
      <c r="I59" s="62"/>
      <c r="J59" s="62"/>
      <c r="K59" s="62"/>
      <c r="L59" s="62"/>
      <c r="M59" s="62"/>
      <c r="N59" s="62"/>
      <c r="O59" s="62"/>
      <c r="P59" s="62"/>
      <c r="Q59" s="16"/>
    </row>
    <row r="60" spans="2:17" x14ac:dyDescent="0.25">
      <c r="C60" s="62"/>
      <c r="D60" s="62"/>
      <c r="E60" s="62"/>
      <c r="F60" s="62"/>
      <c r="G60" s="62"/>
      <c r="H60" s="62"/>
      <c r="I60" s="62"/>
      <c r="J60" s="62"/>
      <c r="K60" s="62"/>
      <c r="L60" s="62"/>
      <c r="M60" s="62"/>
      <c r="N60" s="62"/>
      <c r="O60" s="62"/>
      <c r="P60" s="62"/>
      <c r="Q60" s="16"/>
    </row>
    <row r="61" spans="2:17" x14ac:dyDescent="0.25">
      <c r="B61" s="10" t="s">
        <v>292</v>
      </c>
      <c r="C61" s="68" t="s">
        <v>281</v>
      </c>
      <c r="D61" s="62"/>
      <c r="E61" s="62"/>
      <c r="F61" s="62"/>
      <c r="G61" s="62"/>
      <c r="H61" s="62"/>
      <c r="I61" s="62"/>
      <c r="J61" s="62"/>
      <c r="K61" s="62"/>
      <c r="L61" s="62"/>
      <c r="M61" s="62"/>
      <c r="N61" s="62"/>
      <c r="O61" s="62"/>
      <c r="P61" s="62"/>
      <c r="Q61" s="16"/>
    </row>
    <row r="62" spans="2:17" x14ac:dyDescent="0.25">
      <c r="C62" s="62"/>
      <c r="D62" s="62"/>
      <c r="E62" s="62"/>
      <c r="F62" s="62"/>
      <c r="G62" s="62"/>
      <c r="H62" s="62"/>
      <c r="I62" s="62"/>
      <c r="J62" s="62"/>
      <c r="K62" s="62"/>
      <c r="L62" s="62"/>
      <c r="M62" s="62"/>
      <c r="N62" s="62"/>
      <c r="O62" s="62"/>
      <c r="P62" s="62"/>
      <c r="Q62" s="16"/>
    </row>
    <row r="63" spans="2:17" x14ac:dyDescent="0.25">
      <c r="B63" s="10" t="s">
        <v>289</v>
      </c>
      <c r="C63" s="17" t="s">
        <v>279</v>
      </c>
      <c r="D63" s="16"/>
      <c r="E63" s="16"/>
      <c r="F63" s="16"/>
      <c r="G63" s="16"/>
      <c r="H63" s="16"/>
      <c r="I63" s="16"/>
      <c r="J63" s="16"/>
      <c r="K63" s="16"/>
      <c r="L63" s="16"/>
      <c r="M63" s="16"/>
      <c r="N63" s="16"/>
      <c r="O63" s="16"/>
      <c r="P63" s="16"/>
      <c r="Q63" s="16"/>
    </row>
    <row r="64" spans="2:17" x14ac:dyDescent="0.25">
      <c r="B64" s="7" t="str">
        <f>CHAR(149)</f>
        <v>•</v>
      </c>
      <c r="C64" s="73" t="s">
        <v>278</v>
      </c>
      <c r="D64" s="70"/>
      <c r="E64" s="70"/>
      <c r="F64" s="70"/>
      <c r="G64" s="70"/>
      <c r="H64" s="70"/>
      <c r="I64" s="70"/>
      <c r="J64" s="70"/>
      <c r="K64" s="70"/>
      <c r="L64" s="70"/>
      <c r="M64" s="70"/>
      <c r="N64" s="70"/>
      <c r="O64" s="70"/>
      <c r="P64" s="70"/>
      <c r="Q64" s="16"/>
    </row>
    <row r="65" spans="2:17" x14ac:dyDescent="0.25">
      <c r="B65" s="7" t="str">
        <f>CHAR(149)</f>
        <v>•</v>
      </c>
      <c r="C65" s="73" t="s">
        <v>277</v>
      </c>
      <c r="D65" s="70"/>
      <c r="E65" s="70"/>
      <c r="F65" s="70"/>
      <c r="G65" s="70"/>
      <c r="H65" s="70"/>
      <c r="I65" s="70"/>
      <c r="J65" s="70"/>
      <c r="K65" s="70"/>
      <c r="L65" s="70"/>
      <c r="M65" s="70"/>
      <c r="N65" s="70"/>
      <c r="O65" s="70"/>
      <c r="P65" s="70"/>
      <c r="Q65" s="16"/>
    </row>
    <row r="66" spans="2:17" x14ac:dyDescent="0.25">
      <c r="B66" s="10" t="s">
        <v>286</v>
      </c>
      <c r="C66" s="68" t="s">
        <v>330</v>
      </c>
      <c r="D66" s="62"/>
      <c r="E66" s="62"/>
      <c r="F66" s="62"/>
      <c r="G66" s="62"/>
      <c r="H66" s="62"/>
      <c r="I66" s="62"/>
      <c r="J66" s="62"/>
      <c r="K66" s="62"/>
      <c r="L66" s="62"/>
      <c r="M66" s="62"/>
      <c r="N66" s="62"/>
      <c r="O66" s="62"/>
      <c r="P66" s="62"/>
      <c r="Q66" s="16"/>
    </row>
    <row r="67" spans="2:17" x14ac:dyDescent="0.25">
      <c r="C67" s="62"/>
      <c r="D67" s="62"/>
      <c r="E67" s="62"/>
      <c r="F67" s="62"/>
      <c r="G67" s="62"/>
      <c r="H67" s="62"/>
      <c r="I67" s="62"/>
      <c r="J67" s="62"/>
      <c r="K67" s="62"/>
      <c r="L67" s="62"/>
      <c r="M67" s="62"/>
      <c r="N67" s="62"/>
      <c r="O67" s="62"/>
      <c r="P67" s="62"/>
      <c r="Q67" s="16"/>
    </row>
    <row r="68" spans="2:17" x14ac:dyDescent="0.25">
      <c r="B68" s="10" t="s">
        <v>284</v>
      </c>
      <c r="C68" s="69" t="s">
        <v>274</v>
      </c>
      <c r="D68" s="70"/>
      <c r="E68" s="70"/>
      <c r="F68" s="70"/>
      <c r="G68" s="70"/>
      <c r="H68" s="70"/>
      <c r="I68" s="70"/>
      <c r="J68" s="70"/>
      <c r="K68" s="70"/>
      <c r="L68" s="70"/>
      <c r="M68" s="70"/>
      <c r="N68" s="70"/>
      <c r="O68" s="70"/>
      <c r="P68" s="70"/>
      <c r="Q68" s="16"/>
    </row>
    <row r="69" spans="2:17" ht="15" customHeight="1" x14ac:dyDescent="0.25">
      <c r="B69" s="10" t="s">
        <v>282</v>
      </c>
      <c r="C69" s="68" t="s">
        <v>273</v>
      </c>
      <c r="D69" s="62"/>
      <c r="E69" s="62"/>
      <c r="F69" s="62"/>
      <c r="G69" s="62"/>
      <c r="H69" s="62"/>
      <c r="I69" s="62"/>
      <c r="J69" s="62"/>
      <c r="K69" s="62"/>
      <c r="L69" s="62"/>
      <c r="M69" s="62"/>
      <c r="N69" s="62"/>
      <c r="O69" s="62"/>
      <c r="P69" s="62"/>
      <c r="Q69" s="16"/>
    </row>
    <row r="70" spans="2:17" x14ac:dyDescent="0.25">
      <c r="C70" s="62"/>
      <c r="D70" s="62"/>
      <c r="E70" s="62"/>
      <c r="F70" s="62"/>
      <c r="G70" s="62"/>
      <c r="H70" s="62"/>
      <c r="I70" s="62"/>
      <c r="J70" s="62"/>
      <c r="K70" s="62"/>
      <c r="L70" s="62"/>
      <c r="M70" s="62"/>
      <c r="N70" s="62"/>
      <c r="O70" s="62"/>
      <c r="P70" s="62"/>
      <c r="Q70" s="16"/>
    </row>
    <row r="71" spans="2:17" x14ac:dyDescent="0.25">
      <c r="B71" s="10" t="s">
        <v>280</v>
      </c>
      <c r="C71" s="68" t="s">
        <v>272</v>
      </c>
      <c r="D71" s="62"/>
      <c r="E71" s="62"/>
      <c r="F71" s="62"/>
      <c r="G71" s="62"/>
      <c r="H71" s="62"/>
      <c r="I71" s="62"/>
      <c r="J71" s="62"/>
      <c r="K71" s="62"/>
      <c r="L71" s="62"/>
      <c r="M71" s="62"/>
      <c r="N71" s="62"/>
      <c r="O71" s="62"/>
      <c r="P71" s="62"/>
    </row>
    <row r="72" spans="2:17" x14ac:dyDescent="0.25">
      <c r="C72" s="62"/>
      <c r="D72" s="62"/>
      <c r="E72" s="62"/>
      <c r="F72" s="62"/>
      <c r="G72" s="62"/>
      <c r="H72" s="62"/>
      <c r="I72" s="62"/>
      <c r="J72" s="62"/>
      <c r="K72" s="62"/>
      <c r="L72" s="62"/>
      <c r="M72" s="62"/>
      <c r="N72" s="62"/>
      <c r="O72" s="62"/>
      <c r="P72" s="62"/>
    </row>
    <row r="73" spans="2:17" x14ac:dyDescent="0.25">
      <c r="C73" s="62"/>
      <c r="D73" s="62"/>
      <c r="E73" s="62"/>
      <c r="F73" s="62"/>
      <c r="G73" s="62"/>
      <c r="H73" s="62"/>
      <c r="I73" s="62"/>
      <c r="J73" s="62"/>
      <c r="K73" s="62"/>
      <c r="L73" s="62"/>
      <c r="M73" s="62"/>
      <c r="N73" s="62"/>
      <c r="O73" s="62"/>
      <c r="P73" s="62"/>
    </row>
    <row r="74" spans="2:17" x14ac:dyDescent="0.25">
      <c r="B74" s="10" t="s">
        <v>276</v>
      </c>
      <c r="C74" s="68" t="s">
        <v>271</v>
      </c>
      <c r="D74" s="62"/>
      <c r="E74" s="62"/>
      <c r="F74" s="62"/>
      <c r="G74" s="62"/>
      <c r="H74" s="62"/>
      <c r="I74" s="62"/>
      <c r="J74" s="62"/>
      <c r="K74" s="62"/>
      <c r="L74" s="62"/>
      <c r="M74" s="62"/>
      <c r="N74" s="62"/>
      <c r="O74" s="62"/>
      <c r="P74" s="62"/>
    </row>
    <row r="75" spans="2:17" x14ac:dyDescent="0.25">
      <c r="C75" s="62"/>
      <c r="D75" s="62"/>
      <c r="E75" s="62"/>
      <c r="F75" s="62"/>
      <c r="G75" s="62"/>
      <c r="H75" s="62"/>
      <c r="I75" s="62"/>
      <c r="J75" s="62"/>
      <c r="K75" s="62"/>
      <c r="L75" s="62"/>
      <c r="M75" s="62"/>
      <c r="N75" s="62"/>
      <c r="O75" s="62"/>
      <c r="P75" s="62"/>
    </row>
    <row r="76" spans="2:17" x14ac:dyDescent="0.25">
      <c r="C76" s="62"/>
      <c r="D76" s="62"/>
      <c r="E76" s="62"/>
      <c r="F76" s="62"/>
      <c r="G76" s="62"/>
      <c r="H76" s="62"/>
      <c r="I76" s="62"/>
      <c r="J76" s="62"/>
      <c r="K76" s="62"/>
      <c r="L76" s="62"/>
      <c r="M76" s="62"/>
      <c r="N76" s="62"/>
      <c r="O76" s="62"/>
      <c r="P76" s="62"/>
    </row>
    <row r="77" spans="2:17" x14ac:dyDescent="0.25">
      <c r="B77" s="10" t="s">
        <v>275</v>
      </c>
      <c r="C77" s="61" t="s">
        <v>270</v>
      </c>
      <c r="D77" s="62"/>
      <c r="E77" s="62"/>
      <c r="F77" s="62"/>
      <c r="G77" s="62"/>
      <c r="H77" s="62"/>
      <c r="I77" s="62"/>
      <c r="J77" s="62"/>
      <c r="K77" s="62"/>
      <c r="L77" s="62"/>
      <c r="M77" s="62"/>
      <c r="N77" s="62"/>
      <c r="O77" s="62"/>
      <c r="P77" s="62"/>
    </row>
    <row r="78" spans="2:17" x14ac:dyDescent="0.25">
      <c r="C78" s="62"/>
      <c r="D78" s="62"/>
      <c r="E78" s="62"/>
      <c r="F78" s="62"/>
      <c r="G78" s="62"/>
      <c r="H78" s="62"/>
      <c r="I78" s="62"/>
      <c r="J78" s="62"/>
      <c r="K78" s="62"/>
      <c r="L78" s="62"/>
      <c r="M78" s="62"/>
      <c r="N78" s="62"/>
      <c r="O78" s="62"/>
      <c r="P78" s="62"/>
    </row>
    <row r="79" spans="2:17" x14ac:dyDescent="0.25">
      <c r="C79" s="62"/>
      <c r="D79" s="62"/>
      <c r="E79" s="62"/>
      <c r="F79" s="62"/>
      <c r="G79" s="62"/>
      <c r="H79" s="62"/>
      <c r="I79" s="62"/>
      <c r="J79" s="62"/>
      <c r="K79" s="62"/>
      <c r="L79" s="62"/>
      <c r="M79" s="62"/>
      <c r="N79" s="62"/>
      <c r="O79" s="62"/>
      <c r="P79" s="62"/>
    </row>
    <row r="81" spans="2:6" ht="18.75" x14ac:dyDescent="0.3">
      <c r="B81" s="9" t="s">
        <v>269</v>
      </c>
    </row>
    <row r="83" spans="2:6" x14ac:dyDescent="0.25">
      <c r="C83" s="63"/>
      <c r="D83" s="64" t="s">
        <v>268</v>
      </c>
      <c r="E83" s="66" t="s">
        <v>267</v>
      </c>
      <c r="F83" s="64" t="s">
        <v>266</v>
      </c>
    </row>
    <row r="84" spans="2:6" x14ac:dyDescent="0.25">
      <c r="C84" s="63"/>
      <c r="D84" s="65"/>
      <c r="E84" s="67"/>
      <c r="F84" s="65"/>
    </row>
    <row r="85" spans="2:6" ht="15" customHeight="1" x14ac:dyDescent="0.25">
      <c r="C85" s="11" t="s">
        <v>265</v>
      </c>
      <c r="D85" s="13">
        <v>12.44</v>
      </c>
      <c r="E85" s="13">
        <v>21.41</v>
      </c>
      <c r="F85" s="12">
        <v>0.85</v>
      </c>
    </row>
    <row r="86" spans="2:6" ht="30" customHeight="1" x14ac:dyDescent="0.25">
      <c r="C86" s="11" t="s">
        <v>264</v>
      </c>
      <c r="D86" s="15"/>
      <c r="E86" s="13"/>
      <c r="F86" s="13"/>
    </row>
    <row r="87" spans="2:6" ht="15" customHeight="1" x14ac:dyDescent="0.25">
      <c r="C87" s="11" t="s">
        <v>262</v>
      </c>
      <c r="D87" s="13">
        <v>7.27</v>
      </c>
      <c r="E87" s="13">
        <v>21.01</v>
      </c>
      <c r="F87" s="13">
        <v>0.84</v>
      </c>
    </row>
    <row r="88" spans="2:6" ht="15" customHeight="1" x14ac:dyDescent="0.25">
      <c r="C88" s="11" t="s">
        <v>261</v>
      </c>
      <c r="D88" s="8">
        <v>231</v>
      </c>
      <c r="E88" s="13">
        <v>238</v>
      </c>
      <c r="F88" s="8">
        <v>231</v>
      </c>
    </row>
    <row r="89" spans="2:6" ht="30" customHeight="1" x14ac:dyDescent="0.25">
      <c r="C89" s="11" t="s">
        <v>263</v>
      </c>
      <c r="D89" s="13"/>
      <c r="E89" s="13"/>
      <c r="F89" s="13"/>
    </row>
    <row r="90" spans="2:6" ht="15" customHeight="1" x14ac:dyDescent="0.25">
      <c r="C90" s="11" t="s">
        <v>262</v>
      </c>
      <c r="D90" s="13">
        <v>0.05</v>
      </c>
      <c r="E90" s="13">
        <v>0.1</v>
      </c>
      <c r="F90" s="13">
        <v>0.01</v>
      </c>
    </row>
    <row r="91" spans="2:6" ht="15" customHeight="1" x14ac:dyDescent="0.25">
      <c r="C91" s="11" t="s">
        <v>261</v>
      </c>
      <c r="D91" s="8">
        <v>20</v>
      </c>
      <c r="E91" s="13">
        <v>20</v>
      </c>
      <c r="F91" s="13">
        <v>11</v>
      </c>
    </row>
    <row r="92" spans="2:6" ht="30" customHeight="1" x14ac:dyDescent="0.25">
      <c r="C92" s="11" t="s">
        <v>260</v>
      </c>
      <c r="D92" s="13">
        <v>0.57999999999999996</v>
      </c>
      <c r="E92" s="13">
        <v>0.2</v>
      </c>
      <c r="F92" s="13">
        <v>0.08</v>
      </c>
    </row>
    <row r="93" spans="2:6" ht="30" customHeight="1" x14ac:dyDescent="0.25">
      <c r="C93" s="11" t="s">
        <v>259</v>
      </c>
      <c r="D93" s="13">
        <v>4.54</v>
      </c>
      <c r="E93" s="13">
        <v>0.1</v>
      </c>
      <c r="F93" s="13">
        <v>0.01</v>
      </c>
    </row>
  </sheetData>
  <mergeCells count="29">
    <mergeCell ref="C4:P5"/>
    <mergeCell ref="C6:P7"/>
    <mergeCell ref="C8:P8"/>
    <mergeCell ref="C9:P9"/>
    <mergeCell ref="C10:P10"/>
    <mergeCell ref="C13:P13"/>
    <mergeCell ref="C14:P14"/>
    <mergeCell ref="C17:P20"/>
    <mergeCell ref="C23:P24"/>
    <mergeCell ref="C34:P35"/>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77:P79"/>
    <mergeCell ref="C83:C84"/>
    <mergeCell ref="D83:D84"/>
    <mergeCell ref="E83:E84"/>
    <mergeCell ref="F83:F84"/>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tabSelected="1" zoomScale="85" zoomScaleNormal="85" workbookViewId="0">
      <selection activeCell="A5" sqref="A5"/>
    </sheetView>
  </sheetViews>
  <sheetFormatPr defaultRowHeight="16.5" customHeight="1" x14ac:dyDescent="0.25"/>
  <cols>
    <col min="1" max="1" width="32.625" style="2" customWidth="1"/>
    <col min="2" max="2" width="4.5" style="2" customWidth="1"/>
    <col min="3" max="3" width="29.25" style="2" customWidth="1"/>
    <col min="4" max="4" width="58.5" style="2" customWidth="1"/>
    <col min="5" max="5" width="55.375" style="2" customWidth="1"/>
    <col min="6" max="6" width="12.375" style="2" customWidth="1"/>
    <col min="7" max="28" width="8" style="2" hidden="1" customWidth="1"/>
    <col min="29" max="29" width="8" style="2" customWidth="1"/>
    <col min="30" max="30" width="56.75" style="2" customWidth="1"/>
    <col min="31" max="31" width="17.75" style="2" customWidth="1"/>
    <col min="32" max="16384" width="9" style="2"/>
  </cols>
  <sheetData>
    <row r="1" spans="1:35" ht="75" customHeight="1" x14ac:dyDescent="0.25">
      <c r="A1" s="18"/>
      <c r="B1" s="18"/>
      <c r="C1" s="19" t="s">
        <v>363</v>
      </c>
      <c r="D1" s="18"/>
    </row>
    <row r="2" spans="1:35" ht="30" customHeight="1" thickBot="1" x14ac:dyDescent="0.4">
      <c r="A2" s="20" t="s">
        <v>364</v>
      </c>
      <c r="B2" s="21"/>
      <c r="C2" s="22"/>
      <c r="D2" s="22"/>
      <c r="E2" s="4"/>
      <c r="F2" s="4"/>
      <c r="G2" s="4"/>
      <c r="H2" s="4"/>
      <c r="I2" s="4"/>
      <c r="J2" s="4"/>
      <c r="K2" s="4"/>
      <c r="L2" s="4"/>
      <c r="M2" s="4"/>
      <c r="N2" s="4"/>
      <c r="O2" s="4"/>
      <c r="P2" s="4"/>
      <c r="Q2" s="4"/>
      <c r="R2" s="4"/>
      <c r="S2" s="4"/>
      <c r="T2" s="4"/>
      <c r="U2" s="4"/>
      <c r="V2" s="4"/>
      <c r="W2" s="4"/>
      <c r="X2" s="4"/>
      <c r="Y2" s="4"/>
      <c r="Z2" s="4"/>
      <c r="AA2" s="4"/>
      <c r="AB2" s="4"/>
      <c r="AC2" s="4"/>
      <c r="AD2" s="4"/>
    </row>
    <row r="3" spans="1:35" ht="25.5" customHeight="1" thickTop="1" thickBot="1" x14ac:dyDescent="0.4">
      <c r="A3" s="20" t="s">
        <v>258</v>
      </c>
      <c r="B3" s="21"/>
      <c r="C3" s="22"/>
      <c r="D3" s="22"/>
      <c r="E3" s="4"/>
      <c r="F3" s="4"/>
      <c r="G3" s="4"/>
      <c r="H3" s="4"/>
      <c r="I3" s="4">
        <v>20</v>
      </c>
      <c r="J3" s="4">
        <v>19</v>
      </c>
      <c r="K3" s="4">
        <v>18</v>
      </c>
      <c r="L3" s="4">
        <v>17</v>
      </c>
      <c r="M3" s="4">
        <v>16</v>
      </c>
      <c r="N3" s="4">
        <v>15</v>
      </c>
      <c r="O3" s="4">
        <v>14</v>
      </c>
      <c r="P3" s="4">
        <v>13</v>
      </c>
      <c r="Q3" s="4">
        <v>12</v>
      </c>
      <c r="R3" s="4">
        <v>11</v>
      </c>
      <c r="S3" s="4">
        <v>10</v>
      </c>
      <c r="T3" s="4">
        <v>9</v>
      </c>
      <c r="U3" s="4">
        <v>8</v>
      </c>
      <c r="V3" s="4">
        <v>7</v>
      </c>
      <c r="W3" s="4">
        <v>6</v>
      </c>
      <c r="X3" s="4">
        <v>5</v>
      </c>
      <c r="Y3" s="4">
        <v>4</v>
      </c>
      <c r="Z3" s="4">
        <v>3</v>
      </c>
      <c r="AA3" s="4">
        <v>2</v>
      </c>
      <c r="AB3" s="4">
        <v>1</v>
      </c>
      <c r="AC3" s="4"/>
    </row>
    <row r="4" spans="1:35" ht="5.25" customHeight="1" thickTop="1" thickBot="1" x14ac:dyDescent="0.3">
      <c r="A4" s="23"/>
      <c r="B4" s="23"/>
      <c r="C4" s="24"/>
      <c r="D4" s="24"/>
      <c r="I4" s="2" t="b">
        <f t="shared" ref="I4:AB4" si="0">ISNUMBER(VALUE(MID($G$7,I$3,1)))</f>
        <v>0</v>
      </c>
      <c r="J4" s="2" t="b">
        <f t="shared" si="0"/>
        <v>0</v>
      </c>
      <c r="K4" s="2" t="b">
        <f t="shared" si="0"/>
        <v>0</v>
      </c>
      <c r="L4" s="2" t="b">
        <f t="shared" si="0"/>
        <v>0</v>
      </c>
      <c r="M4" s="2" t="b">
        <f t="shared" si="0"/>
        <v>0</v>
      </c>
      <c r="N4" s="2" t="b">
        <f t="shared" si="0"/>
        <v>0</v>
      </c>
      <c r="O4" s="2" t="b">
        <f t="shared" si="0"/>
        <v>0</v>
      </c>
      <c r="P4" s="2" t="b">
        <f t="shared" si="0"/>
        <v>0</v>
      </c>
      <c r="Q4" s="2" t="b">
        <f t="shared" si="0"/>
        <v>0</v>
      </c>
      <c r="R4" s="2" t="b">
        <f t="shared" si="0"/>
        <v>0</v>
      </c>
      <c r="S4" s="2" t="b">
        <f t="shared" si="0"/>
        <v>0</v>
      </c>
      <c r="T4" s="2" t="b">
        <f t="shared" si="0"/>
        <v>0</v>
      </c>
      <c r="U4" s="2" t="b">
        <f t="shared" si="0"/>
        <v>0</v>
      </c>
      <c r="V4" s="2" t="b">
        <f t="shared" si="0"/>
        <v>0</v>
      </c>
      <c r="W4" s="2" t="b">
        <f t="shared" si="0"/>
        <v>0</v>
      </c>
      <c r="X4" s="2" t="b">
        <f t="shared" si="0"/>
        <v>0</v>
      </c>
      <c r="Y4" s="2" t="b">
        <f t="shared" si="0"/>
        <v>1</v>
      </c>
      <c r="Z4" s="2" t="b">
        <f t="shared" si="0"/>
        <v>1</v>
      </c>
      <c r="AA4" s="2" t="b">
        <f t="shared" si="0"/>
        <v>0</v>
      </c>
      <c r="AB4" s="2" t="b">
        <f t="shared" si="0"/>
        <v>0</v>
      </c>
    </row>
    <row r="5" spans="1:35" ht="42.75" customHeight="1" thickTop="1" thickBot="1" x14ac:dyDescent="0.3">
      <c r="A5" s="25" t="s">
        <v>8</v>
      </c>
      <c r="B5" s="23"/>
      <c r="C5" s="26" t="str">
        <f ca="1">IF(AND(LEN($A$5)&gt;0,LEN($A$5)&lt;5),"ERROR: INCOMPLETE POSTCODE",IF(OR($A5="",$A5="Type your postcode here"),"",IF(AND(NOT(ISBLANK($G$9)),NOT(ISNA($G$9)))=FALSE,"ERROR, INCOMPLETE OR INVALID","")))</f>
        <v/>
      </c>
      <c r="D5" s="27"/>
    </row>
    <row r="6" spans="1:35" ht="9" customHeight="1" thickTop="1" x14ac:dyDescent="0.25">
      <c r="A6" s="23"/>
      <c r="B6" s="23"/>
      <c r="C6" s="24"/>
      <c r="D6" s="27"/>
    </row>
    <row r="7" spans="1:35" ht="24.75" customHeight="1" x14ac:dyDescent="0.3">
      <c r="A7" s="28" t="s">
        <v>257</v>
      </c>
      <c r="B7" s="23"/>
      <c r="C7" s="23"/>
      <c r="D7" s="27"/>
      <c r="E7" s="1"/>
      <c r="G7" s="2" t="str">
        <f>UPPER(SUBSTITUTE(A5," ",""))</f>
        <v>BT12</v>
      </c>
      <c r="H7" s="2" t="str">
        <f ca="1">FirstBitOfPostcode&amp;" "&amp;SecondBitOfPostcode</f>
        <v>BT1 2</v>
      </c>
      <c r="I7" s="2">
        <f ca="1">OFFSET($A$3,0,MATCH(TRUE,$4:$4,0)-1)</f>
        <v>4</v>
      </c>
      <c r="J7" s="2">
        <f>LEN(PostcodeNoSpaces)</f>
        <v>4</v>
      </c>
      <c r="K7" s="2" t="str">
        <f ca="1">TRIM(MID(PostcodeNoSpaces,1,PositionOfLastNumberInPostcodeString-1))</f>
        <v>BT1</v>
      </c>
      <c r="L7" s="2" t="str">
        <f ca="1">TRIM(MID(PostcodeNoSpaces,PositionOfLastNumberInPostcodeString,LengthOfPostcodeString-PositionOfLastNumberInPostcodeString+1))</f>
        <v>2</v>
      </c>
      <c r="AE7" s="1"/>
      <c r="AF7" s="1"/>
      <c r="AG7" s="1"/>
      <c r="AH7" s="1"/>
      <c r="AI7" s="1"/>
    </row>
    <row r="8" spans="1:35" ht="30" customHeight="1" thickBot="1" x14ac:dyDescent="0.35">
      <c r="A8" s="28" t="s">
        <v>256</v>
      </c>
      <c r="B8" s="21"/>
      <c r="C8" s="28" t="s">
        <v>255</v>
      </c>
      <c r="D8" s="27"/>
    </row>
    <row r="9" spans="1:35" ht="39.75" customHeight="1" thickBot="1" x14ac:dyDescent="0.3">
      <c r="A9" s="29" t="str">
        <f ca="1">IF(LEN(C5)&gt;0,"",FirstBitOfPostcode&amp;" "&amp;LEFT(SecondBitOfPostcode,1))</f>
        <v>BT1 2</v>
      </c>
      <c r="B9" s="30"/>
      <c r="C9" s="29" t="str">
        <f ca="1">IF(LEN(C5)&gt;0,"",IF(LEN(PostcodeArea)=0,"",PostcodeArea&amp;" - "&amp;INDEX('All postcode data'!$1:$1048576,MATCH(PostcodeArea,'All postcode data'!B:B,0),3)))</f>
        <v>BT - Belfast</v>
      </c>
      <c r="D9" s="24"/>
      <c r="G9" s="6" t="str">
        <f ca="1">IF(ISNUMBER(VALUE(MID(PostcodeDistrict,2,1))),LEFT(PostcodeDistrict,1),LEFT(PostcodeDistrict,2))</f>
        <v>BT</v>
      </c>
      <c r="I9" s="5" t="str">
        <f ca="1">FirstBitOfPostcode</f>
        <v>BT1</v>
      </c>
      <c r="AD9" s="1"/>
    </row>
    <row r="10" spans="1:35" ht="16.5" customHeight="1" x14ac:dyDescent="0.25">
      <c r="A10" s="31"/>
      <c r="B10" s="31"/>
      <c r="C10" s="24"/>
      <c r="D10" s="24"/>
      <c r="AD10" s="1"/>
    </row>
    <row r="11" spans="1:35" ht="24.75" customHeight="1" x14ac:dyDescent="0.3">
      <c r="A11" s="28" t="s">
        <v>2</v>
      </c>
      <c r="B11" s="31"/>
      <c r="C11" s="32"/>
      <c r="D11" s="24"/>
      <c r="F11" s="3"/>
      <c r="AD11" s="1"/>
    </row>
    <row r="12" spans="1:35" s="4" customFormat="1" ht="27.75" customHeight="1" x14ac:dyDescent="0.3">
      <c r="A12" s="28" t="s">
        <v>254</v>
      </c>
      <c r="B12" s="31"/>
      <c r="C12" s="32"/>
      <c r="D12" s="22"/>
      <c r="AC12" s="1"/>
    </row>
    <row r="13" spans="1:35" ht="16.5" customHeight="1" thickBot="1" x14ac:dyDescent="0.35">
      <c r="A13" s="28"/>
      <c r="B13" s="33"/>
      <c r="C13" s="34"/>
      <c r="D13" s="24"/>
      <c r="E13" s="3"/>
      <c r="AC13" s="1"/>
    </row>
    <row r="14" spans="1:35" ht="40.5" customHeight="1" thickBot="1" x14ac:dyDescent="0.3">
      <c r="A14" s="35" t="str">
        <f ca="1">INDEX('All postcode data'!$1:$1048576,MATCH(PostcodeSector,'All postcode data'!$D:$D,0),5)</f>
        <v/>
      </c>
      <c r="B14" s="23"/>
      <c r="C14" s="36"/>
      <c r="D14" s="32"/>
      <c r="E14" s="3"/>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5" ht="16.5" customHeight="1" x14ac:dyDescent="0.25">
      <c r="A15" s="23"/>
      <c r="B15" s="23"/>
      <c r="C15" s="37"/>
      <c r="D15" s="23"/>
    </row>
    <row r="16" spans="1:35" ht="16.5" customHeight="1" thickBot="1" x14ac:dyDescent="0.3">
      <c r="A16" s="23"/>
      <c r="B16" s="23"/>
      <c r="C16" s="23"/>
      <c r="D16" s="23"/>
    </row>
    <row r="17" spans="1:4" ht="47.25" customHeight="1" thickTop="1" thickBot="1" x14ac:dyDescent="0.3">
      <c r="A17" s="38" t="s">
        <v>253</v>
      </c>
      <c r="B17" s="23"/>
      <c r="C17" s="23"/>
      <c r="D17" s="23"/>
    </row>
    <row r="18" spans="1:4" ht="25.5" customHeight="1" thickTop="1" x14ac:dyDescent="0.25">
      <c r="A18" s="23"/>
      <c r="B18" s="23"/>
      <c r="C18" s="23"/>
      <c r="D18" s="23"/>
    </row>
  </sheetData>
  <sheetProtection selectLockedCells="1"/>
  <conditionalFormatting sqref="E14 E9:AC11 E12:AB13">
    <cfRule type="expression" dxfId="3" priority="3">
      <formula>AND(NOT(ISBLANK($A$9)),NOT(ISNA($A$9)))=FALSE</formula>
    </cfRule>
  </conditionalFormatting>
  <conditionalFormatting sqref="G9 I9">
    <cfRule type="expression" dxfId="2" priority="4">
      <formula>AND(NOT(ISBLANK(G9)),NOT(ISNA($A$9)))=FALSE</formula>
    </cfRule>
  </conditionalFormatting>
  <conditionalFormatting sqref="C14 A10:C10 A14 A7:B9 C8:C9 A13:C13 A11:B12 D9:D13">
    <cfRule type="expression" dxfId="1" priority="1">
      <formula>AND(NOT(ISBLANK($A$9)),NOT(ISNA($A$9)))=FALSE</formula>
    </cfRule>
  </conditionalFormatting>
  <conditionalFormatting sqref="C5 D7">
    <cfRule type="expression" dxfId="0" priority="2">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zoomScale="70" zoomScaleNormal="70" workbookViewId="0">
      <pane ySplit="8" topLeftCell="A9" activePane="bottomLeft" state="frozen"/>
      <selection pane="bottomLeft" activeCell="E9" sqref="E9"/>
    </sheetView>
  </sheetViews>
  <sheetFormatPr defaultRowHeight="15" x14ac:dyDescent="0.25"/>
  <cols>
    <col min="1" max="1" width="31.25" style="43" customWidth="1"/>
    <col min="2" max="2" width="9.625" style="40" customWidth="1"/>
    <col min="3" max="3" width="46.25" style="43" customWidth="1"/>
    <col min="4" max="4" width="17.25" style="41" customWidth="1"/>
    <col min="5" max="5" width="22.5" style="42" customWidth="1"/>
    <col min="6" max="16384" width="9" style="43"/>
  </cols>
  <sheetData>
    <row r="1" spans="1:10" ht="27.75" customHeight="1" x14ac:dyDescent="0.25">
      <c r="A1" s="39" t="s">
        <v>365</v>
      </c>
      <c r="C1" s="39"/>
    </row>
    <row r="2" spans="1:10" ht="9" customHeight="1" x14ac:dyDescent="0.25">
      <c r="A2" s="39"/>
      <c r="C2" s="39"/>
    </row>
    <row r="3" spans="1:10" ht="27.75" customHeight="1" x14ac:dyDescent="0.25">
      <c r="A3" s="44" t="s">
        <v>0</v>
      </c>
      <c r="C3" s="39"/>
    </row>
    <row r="4" spans="1:10" ht="9" customHeight="1" thickBot="1" x14ac:dyDescent="0.3">
      <c r="C4" s="39"/>
    </row>
    <row r="5" spans="1:10" s="47" customFormat="1" ht="27.75" customHeight="1" thickBot="1" x14ac:dyDescent="0.25">
      <c r="A5" s="76" t="s">
        <v>1</v>
      </c>
      <c r="B5" s="77"/>
      <c r="C5" s="78"/>
      <c r="D5" s="45"/>
      <c r="E5" s="46"/>
    </row>
    <row r="6" spans="1:10" ht="12" customHeight="1" x14ac:dyDescent="0.25">
      <c r="J6" s="48"/>
    </row>
    <row r="7" spans="1:10" ht="15.75" customHeight="1" thickBot="1" x14ac:dyDescent="0.3">
      <c r="A7" s="49"/>
      <c r="B7" s="50"/>
      <c r="C7" s="51"/>
      <c r="D7" s="52"/>
      <c r="E7" s="53" t="s">
        <v>252</v>
      </c>
      <c r="F7" s="54"/>
      <c r="G7" s="54"/>
      <c r="H7" s="55"/>
      <c r="I7" s="55"/>
      <c r="J7" s="55"/>
    </row>
    <row r="8" spans="1:10" ht="18.75" customHeight="1" thickTop="1" x14ac:dyDescent="0.25">
      <c r="A8" s="56" t="s">
        <v>3</v>
      </c>
      <c r="B8" s="56" t="s">
        <v>4</v>
      </c>
      <c r="C8" s="56" t="s">
        <v>5</v>
      </c>
      <c r="D8" s="57" t="s">
        <v>6</v>
      </c>
      <c r="E8" s="58" t="s">
        <v>368</v>
      </c>
      <c r="J8" s="48"/>
    </row>
    <row r="9" spans="1:10" x14ac:dyDescent="0.25">
      <c r="A9" s="43" t="s">
        <v>251</v>
      </c>
      <c r="B9" s="40" t="s">
        <v>332</v>
      </c>
      <c r="C9" s="43" t="s">
        <v>250</v>
      </c>
      <c r="D9" s="60" t="s">
        <v>7</v>
      </c>
      <c r="E9" s="59" t="s">
        <v>366</v>
      </c>
    </row>
    <row r="10" spans="1:10" x14ac:dyDescent="0.25">
      <c r="A10" s="43" t="s">
        <v>251</v>
      </c>
      <c r="B10" s="40" t="s">
        <v>332</v>
      </c>
      <c r="C10" s="43" t="s">
        <v>250</v>
      </c>
      <c r="D10" s="60" t="s">
        <v>8</v>
      </c>
      <c r="E10" s="59" t="s">
        <v>366</v>
      </c>
    </row>
    <row r="11" spans="1:10" x14ac:dyDescent="0.25">
      <c r="A11" s="43" t="s">
        <v>251</v>
      </c>
      <c r="B11" s="40" t="s">
        <v>332</v>
      </c>
      <c r="C11" s="43" t="s">
        <v>250</v>
      </c>
      <c r="D11" s="60" t="s">
        <v>9</v>
      </c>
      <c r="E11" s="59" t="s">
        <v>366</v>
      </c>
    </row>
    <row r="12" spans="1:10" x14ac:dyDescent="0.25">
      <c r="A12" s="43" t="s">
        <v>251</v>
      </c>
      <c r="B12" s="40" t="s">
        <v>332</v>
      </c>
      <c r="C12" s="43" t="s">
        <v>250</v>
      </c>
      <c r="D12" s="60" t="s">
        <v>10</v>
      </c>
      <c r="E12" s="59" t="s">
        <v>366</v>
      </c>
    </row>
    <row r="13" spans="1:10" x14ac:dyDescent="0.25">
      <c r="A13" s="43" t="s">
        <v>251</v>
      </c>
      <c r="B13" s="40" t="s">
        <v>332</v>
      </c>
      <c r="C13" s="43" t="s">
        <v>250</v>
      </c>
      <c r="D13" s="60" t="s">
        <v>11</v>
      </c>
      <c r="E13" s="59" t="s">
        <v>366</v>
      </c>
    </row>
    <row r="14" spans="1:10" x14ac:dyDescent="0.25">
      <c r="A14" s="43" t="s">
        <v>251</v>
      </c>
      <c r="B14" s="40" t="s">
        <v>332</v>
      </c>
      <c r="C14" s="43" t="s">
        <v>250</v>
      </c>
      <c r="D14" s="60" t="s">
        <v>12</v>
      </c>
      <c r="E14" s="59" t="s">
        <v>366</v>
      </c>
    </row>
    <row r="15" spans="1:10" x14ac:dyDescent="0.25">
      <c r="A15" s="43" t="s">
        <v>251</v>
      </c>
      <c r="B15" s="40" t="s">
        <v>332</v>
      </c>
      <c r="C15" s="43" t="s">
        <v>250</v>
      </c>
      <c r="D15" s="60" t="s">
        <v>13</v>
      </c>
      <c r="E15" s="59" t="s">
        <v>366</v>
      </c>
    </row>
    <row r="16" spans="1:10" x14ac:dyDescent="0.25">
      <c r="A16" s="43" t="s">
        <v>251</v>
      </c>
      <c r="B16" s="40" t="s">
        <v>332</v>
      </c>
      <c r="C16" s="43" t="s">
        <v>250</v>
      </c>
      <c r="D16" s="60" t="s">
        <v>14</v>
      </c>
      <c r="E16" s="59" t="s">
        <v>366</v>
      </c>
    </row>
    <row r="17" spans="1:5" x14ac:dyDescent="0.25">
      <c r="A17" s="43" t="s">
        <v>251</v>
      </c>
      <c r="B17" s="40" t="s">
        <v>332</v>
      </c>
      <c r="C17" s="43" t="s">
        <v>250</v>
      </c>
      <c r="D17" s="60" t="s">
        <v>15</v>
      </c>
      <c r="E17" s="59" t="s">
        <v>366</v>
      </c>
    </row>
    <row r="18" spans="1:5" x14ac:dyDescent="0.25">
      <c r="A18" s="43" t="s">
        <v>251</v>
      </c>
      <c r="B18" s="40" t="s">
        <v>332</v>
      </c>
      <c r="C18" s="43" t="s">
        <v>250</v>
      </c>
      <c r="D18" s="60" t="s">
        <v>16</v>
      </c>
      <c r="E18" s="59" t="s">
        <v>366</v>
      </c>
    </row>
    <row r="19" spans="1:5" x14ac:dyDescent="0.25">
      <c r="A19" s="43" t="s">
        <v>251</v>
      </c>
      <c r="B19" s="40" t="s">
        <v>332</v>
      </c>
      <c r="C19" s="43" t="s">
        <v>250</v>
      </c>
      <c r="D19" s="60" t="s">
        <v>17</v>
      </c>
      <c r="E19" s="59" t="s">
        <v>366</v>
      </c>
    </row>
    <row r="20" spans="1:5" x14ac:dyDescent="0.25">
      <c r="A20" s="43" t="s">
        <v>251</v>
      </c>
      <c r="B20" s="40" t="s">
        <v>332</v>
      </c>
      <c r="C20" s="43" t="s">
        <v>250</v>
      </c>
      <c r="D20" s="60" t="s">
        <v>18</v>
      </c>
      <c r="E20" s="59" t="s">
        <v>366</v>
      </c>
    </row>
    <row r="21" spans="1:5" x14ac:dyDescent="0.25">
      <c r="A21" s="43" t="s">
        <v>251</v>
      </c>
      <c r="B21" s="40" t="s">
        <v>332</v>
      </c>
      <c r="C21" s="43" t="s">
        <v>250</v>
      </c>
      <c r="D21" s="60" t="s">
        <v>19</v>
      </c>
      <c r="E21" s="59" t="s">
        <v>366</v>
      </c>
    </row>
    <row r="22" spans="1:5" x14ac:dyDescent="0.25">
      <c r="A22" s="43" t="s">
        <v>251</v>
      </c>
      <c r="B22" s="40" t="s">
        <v>332</v>
      </c>
      <c r="C22" s="43" t="s">
        <v>250</v>
      </c>
      <c r="D22" s="60" t="s">
        <v>20</v>
      </c>
      <c r="E22" s="59" t="s">
        <v>366</v>
      </c>
    </row>
    <row r="23" spans="1:5" x14ac:dyDescent="0.25">
      <c r="A23" s="43" t="s">
        <v>251</v>
      </c>
      <c r="B23" s="40" t="s">
        <v>332</v>
      </c>
      <c r="C23" s="43" t="s">
        <v>250</v>
      </c>
      <c r="D23" s="60" t="s">
        <v>21</v>
      </c>
      <c r="E23" s="59" t="s">
        <v>366</v>
      </c>
    </row>
    <row r="24" spans="1:5" x14ac:dyDescent="0.25">
      <c r="A24" s="43" t="s">
        <v>251</v>
      </c>
      <c r="B24" s="40" t="s">
        <v>332</v>
      </c>
      <c r="C24" s="43" t="s">
        <v>250</v>
      </c>
      <c r="D24" s="60" t="s">
        <v>22</v>
      </c>
      <c r="E24" s="59" t="s">
        <v>366</v>
      </c>
    </row>
    <row r="25" spans="1:5" x14ac:dyDescent="0.25">
      <c r="A25" s="43" t="s">
        <v>251</v>
      </c>
      <c r="B25" s="40" t="s">
        <v>332</v>
      </c>
      <c r="C25" s="43" t="s">
        <v>250</v>
      </c>
      <c r="D25" s="60" t="s">
        <v>23</v>
      </c>
      <c r="E25" s="59" t="s">
        <v>366</v>
      </c>
    </row>
    <row r="26" spans="1:5" x14ac:dyDescent="0.25">
      <c r="A26" s="43" t="s">
        <v>251</v>
      </c>
      <c r="B26" s="40" t="s">
        <v>332</v>
      </c>
      <c r="C26" s="43" t="s">
        <v>250</v>
      </c>
      <c r="D26" s="60" t="s">
        <v>24</v>
      </c>
      <c r="E26" s="59" t="s">
        <v>366</v>
      </c>
    </row>
    <row r="27" spans="1:5" x14ac:dyDescent="0.25">
      <c r="A27" s="43" t="s">
        <v>251</v>
      </c>
      <c r="B27" s="40" t="s">
        <v>332</v>
      </c>
      <c r="C27" s="43" t="s">
        <v>250</v>
      </c>
      <c r="D27" s="60" t="s">
        <v>338</v>
      </c>
      <c r="E27" s="59" t="s">
        <v>366</v>
      </c>
    </row>
    <row r="28" spans="1:5" x14ac:dyDescent="0.25">
      <c r="A28" s="43" t="s">
        <v>251</v>
      </c>
      <c r="B28" s="40" t="s">
        <v>332</v>
      </c>
      <c r="C28" s="43" t="s">
        <v>250</v>
      </c>
      <c r="D28" s="60" t="s">
        <v>25</v>
      </c>
      <c r="E28" s="59" t="s">
        <v>366</v>
      </c>
    </row>
    <row r="29" spans="1:5" x14ac:dyDescent="0.25">
      <c r="A29" s="43" t="s">
        <v>251</v>
      </c>
      <c r="B29" s="40" t="s">
        <v>332</v>
      </c>
      <c r="C29" s="43" t="s">
        <v>250</v>
      </c>
      <c r="D29" s="60" t="s">
        <v>26</v>
      </c>
      <c r="E29" s="59" t="s">
        <v>366</v>
      </c>
    </row>
    <row r="30" spans="1:5" x14ac:dyDescent="0.25">
      <c r="A30" s="43" t="s">
        <v>251</v>
      </c>
      <c r="B30" s="40" t="s">
        <v>332</v>
      </c>
      <c r="C30" s="43" t="s">
        <v>250</v>
      </c>
      <c r="D30" s="60" t="s">
        <v>27</v>
      </c>
      <c r="E30" s="59" t="s">
        <v>366</v>
      </c>
    </row>
    <row r="31" spans="1:5" x14ac:dyDescent="0.25">
      <c r="A31" s="43" t="s">
        <v>251</v>
      </c>
      <c r="B31" s="40" t="s">
        <v>332</v>
      </c>
      <c r="C31" s="43" t="s">
        <v>250</v>
      </c>
      <c r="D31" s="60" t="s">
        <v>28</v>
      </c>
      <c r="E31" s="59" t="s">
        <v>366</v>
      </c>
    </row>
    <row r="32" spans="1:5" x14ac:dyDescent="0.25">
      <c r="A32" s="43" t="s">
        <v>251</v>
      </c>
      <c r="B32" s="40" t="s">
        <v>332</v>
      </c>
      <c r="C32" s="43" t="s">
        <v>250</v>
      </c>
      <c r="D32" s="60" t="s">
        <v>29</v>
      </c>
      <c r="E32" s="59" t="s">
        <v>366</v>
      </c>
    </row>
    <row r="33" spans="1:5" x14ac:dyDescent="0.25">
      <c r="A33" s="43" t="s">
        <v>251</v>
      </c>
      <c r="B33" s="40" t="s">
        <v>332</v>
      </c>
      <c r="C33" s="43" t="s">
        <v>250</v>
      </c>
      <c r="D33" s="60" t="s">
        <v>30</v>
      </c>
      <c r="E33" s="59" t="s">
        <v>366</v>
      </c>
    </row>
    <row r="34" spans="1:5" x14ac:dyDescent="0.25">
      <c r="A34" s="43" t="s">
        <v>251</v>
      </c>
      <c r="B34" s="40" t="s">
        <v>332</v>
      </c>
      <c r="C34" s="43" t="s">
        <v>250</v>
      </c>
      <c r="D34" s="60" t="s">
        <v>31</v>
      </c>
      <c r="E34" s="59" t="s">
        <v>366</v>
      </c>
    </row>
    <row r="35" spans="1:5" x14ac:dyDescent="0.25">
      <c r="A35" s="43" t="s">
        <v>251</v>
      </c>
      <c r="B35" s="40" t="s">
        <v>332</v>
      </c>
      <c r="C35" s="43" t="s">
        <v>250</v>
      </c>
      <c r="D35" s="60" t="s">
        <v>32</v>
      </c>
      <c r="E35" s="59" t="s">
        <v>366</v>
      </c>
    </row>
    <row r="36" spans="1:5" x14ac:dyDescent="0.25">
      <c r="A36" s="43" t="s">
        <v>251</v>
      </c>
      <c r="B36" s="40" t="s">
        <v>332</v>
      </c>
      <c r="C36" s="43" t="s">
        <v>250</v>
      </c>
      <c r="D36" s="60" t="s">
        <v>33</v>
      </c>
      <c r="E36" s="59" t="s">
        <v>366</v>
      </c>
    </row>
    <row r="37" spans="1:5" x14ac:dyDescent="0.25">
      <c r="A37" s="43" t="s">
        <v>251</v>
      </c>
      <c r="B37" s="40" t="s">
        <v>332</v>
      </c>
      <c r="C37" s="43" t="s">
        <v>250</v>
      </c>
      <c r="D37" s="60" t="s">
        <v>34</v>
      </c>
      <c r="E37" s="59" t="s">
        <v>366</v>
      </c>
    </row>
    <row r="38" spans="1:5" x14ac:dyDescent="0.25">
      <c r="A38" s="43" t="s">
        <v>251</v>
      </c>
      <c r="B38" s="40" t="s">
        <v>332</v>
      </c>
      <c r="C38" s="43" t="s">
        <v>250</v>
      </c>
      <c r="D38" s="60" t="s">
        <v>35</v>
      </c>
      <c r="E38" s="59" t="s">
        <v>366</v>
      </c>
    </row>
    <row r="39" spans="1:5" x14ac:dyDescent="0.25">
      <c r="A39" s="43" t="s">
        <v>251</v>
      </c>
      <c r="B39" s="40" t="s">
        <v>332</v>
      </c>
      <c r="C39" s="43" t="s">
        <v>250</v>
      </c>
      <c r="D39" s="60" t="s">
        <v>36</v>
      </c>
      <c r="E39" s="59" t="s">
        <v>366</v>
      </c>
    </row>
    <row r="40" spans="1:5" x14ac:dyDescent="0.25">
      <c r="A40" s="43" t="s">
        <v>251</v>
      </c>
      <c r="B40" s="40" t="s">
        <v>332</v>
      </c>
      <c r="C40" s="43" t="s">
        <v>250</v>
      </c>
      <c r="D40" s="60" t="s">
        <v>37</v>
      </c>
      <c r="E40" s="59" t="s">
        <v>366</v>
      </c>
    </row>
    <row r="41" spans="1:5" x14ac:dyDescent="0.25">
      <c r="A41" s="43" t="s">
        <v>251</v>
      </c>
      <c r="B41" s="40" t="s">
        <v>332</v>
      </c>
      <c r="C41" s="43" t="s">
        <v>250</v>
      </c>
      <c r="D41" s="60" t="s">
        <v>38</v>
      </c>
      <c r="E41" s="59" t="s">
        <v>366</v>
      </c>
    </row>
    <row r="42" spans="1:5" x14ac:dyDescent="0.25">
      <c r="A42" s="43" t="s">
        <v>251</v>
      </c>
      <c r="B42" s="40" t="s">
        <v>332</v>
      </c>
      <c r="C42" s="43" t="s">
        <v>250</v>
      </c>
      <c r="D42" s="60" t="s">
        <v>39</v>
      </c>
      <c r="E42" s="59" t="s">
        <v>366</v>
      </c>
    </row>
    <row r="43" spans="1:5" x14ac:dyDescent="0.25">
      <c r="A43" s="43" t="s">
        <v>251</v>
      </c>
      <c r="B43" s="40" t="s">
        <v>332</v>
      </c>
      <c r="C43" s="43" t="s">
        <v>250</v>
      </c>
      <c r="D43" s="60" t="s">
        <v>40</v>
      </c>
      <c r="E43" s="59" t="s">
        <v>366</v>
      </c>
    </row>
    <row r="44" spans="1:5" x14ac:dyDescent="0.25">
      <c r="A44" s="43" t="s">
        <v>251</v>
      </c>
      <c r="B44" s="40" t="s">
        <v>332</v>
      </c>
      <c r="C44" s="43" t="s">
        <v>250</v>
      </c>
      <c r="D44" s="60" t="s">
        <v>41</v>
      </c>
      <c r="E44" s="59" t="s">
        <v>366</v>
      </c>
    </row>
    <row r="45" spans="1:5" x14ac:dyDescent="0.25">
      <c r="A45" s="43" t="s">
        <v>251</v>
      </c>
      <c r="B45" s="40" t="s">
        <v>332</v>
      </c>
      <c r="C45" s="43" t="s">
        <v>250</v>
      </c>
      <c r="D45" s="60" t="s">
        <v>42</v>
      </c>
      <c r="E45" s="59" t="s">
        <v>366</v>
      </c>
    </row>
    <row r="46" spans="1:5" x14ac:dyDescent="0.25">
      <c r="A46" s="43" t="s">
        <v>251</v>
      </c>
      <c r="B46" s="40" t="s">
        <v>332</v>
      </c>
      <c r="C46" s="43" t="s">
        <v>250</v>
      </c>
      <c r="D46" s="60" t="s">
        <v>43</v>
      </c>
      <c r="E46" s="59" t="s">
        <v>366</v>
      </c>
    </row>
    <row r="47" spans="1:5" x14ac:dyDescent="0.25">
      <c r="A47" s="43" t="s">
        <v>251</v>
      </c>
      <c r="B47" s="40" t="s">
        <v>332</v>
      </c>
      <c r="C47" s="43" t="s">
        <v>250</v>
      </c>
      <c r="D47" s="60" t="s">
        <v>44</v>
      </c>
      <c r="E47" s="59" t="s">
        <v>366</v>
      </c>
    </row>
    <row r="48" spans="1:5" x14ac:dyDescent="0.25">
      <c r="A48" s="43" t="s">
        <v>251</v>
      </c>
      <c r="B48" s="40" t="s">
        <v>332</v>
      </c>
      <c r="C48" s="43" t="s">
        <v>250</v>
      </c>
      <c r="D48" s="60" t="s">
        <v>45</v>
      </c>
      <c r="E48" s="59" t="s">
        <v>366</v>
      </c>
    </row>
    <row r="49" spans="1:5" x14ac:dyDescent="0.25">
      <c r="A49" s="43" t="s">
        <v>251</v>
      </c>
      <c r="B49" s="40" t="s">
        <v>332</v>
      </c>
      <c r="C49" s="43" t="s">
        <v>250</v>
      </c>
      <c r="D49" s="60" t="s">
        <v>46</v>
      </c>
      <c r="E49" s="59" t="s">
        <v>366</v>
      </c>
    </row>
    <row r="50" spans="1:5" x14ac:dyDescent="0.25">
      <c r="A50" s="43" t="s">
        <v>251</v>
      </c>
      <c r="B50" s="40" t="s">
        <v>332</v>
      </c>
      <c r="C50" s="43" t="s">
        <v>250</v>
      </c>
      <c r="D50" s="60" t="s">
        <v>47</v>
      </c>
      <c r="E50" s="59" t="s">
        <v>366</v>
      </c>
    </row>
    <row r="51" spans="1:5" x14ac:dyDescent="0.25">
      <c r="A51" s="43" t="s">
        <v>251</v>
      </c>
      <c r="B51" s="40" t="s">
        <v>332</v>
      </c>
      <c r="C51" s="43" t="s">
        <v>250</v>
      </c>
      <c r="D51" s="60" t="s">
        <v>339</v>
      </c>
      <c r="E51" s="59" t="s">
        <v>366</v>
      </c>
    </row>
    <row r="52" spans="1:5" x14ac:dyDescent="0.25">
      <c r="A52" s="43" t="s">
        <v>251</v>
      </c>
      <c r="B52" s="40" t="s">
        <v>332</v>
      </c>
      <c r="C52" s="43" t="s">
        <v>250</v>
      </c>
      <c r="D52" s="60" t="s">
        <v>48</v>
      </c>
      <c r="E52" s="59" t="s">
        <v>366</v>
      </c>
    </row>
    <row r="53" spans="1:5" x14ac:dyDescent="0.25">
      <c r="A53" s="43" t="s">
        <v>251</v>
      </c>
      <c r="B53" s="40" t="s">
        <v>332</v>
      </c>
      <c r="C53" s="43" t="s">
        <v>250</v>
      </c>
      <c r="D53" s="60" t="s">
        <v>49</v>
      </c>
      <c r="E53" s="59" t="s">
        <v>366</v>
      </c>
    </row>
    <row r="54" spans="1:5" x14ac:dyDescent="0.25">
      <c r="A54" s="43" t="s">
        <v>251</v>
      </c>
      <c r="B54" s="40" t="s">
        <v>332</v>
      </c>
      <c r="C54" s="43" t="s">
        <v>250</v>
      </c>
      <c r="D54" s="60" t="s">
        <v>50</v>
      </c>
      <c r="E54" s="59" t="s">
        <v>366</v>
      </c>
    </row>
    <row r="55" spans="1:5" x14ac:dyDescent="0.25">
      <c r="A55" s="43" t="s">
        <v>251</v>
      </c>
      <c r="B55" s="40" t="s">
        <v>332</v>
      </c>
      <c r="C55" s="43" t="s">
        <v>250</v>
      </c>
      <c r="D55" s="60" t="s">
        <v>51</v>
      </c>
      <c r="E55" s="59" t="s">
        <v>366</v>
      </c>
    </row>
    <row r="56" spans="1:5" x14ac:dyDescent="0.25">
      <c r="A56" s="43" t="s">
        <v>251</v>
      </c>
      <c r="B56" s="40" t="s">
        <v>332</v>
      </c>
      <c r="C56" s="43" t="s">
        <v>250</v>
      </c>
      <c r="D56" s="60" t="s">
        <v>52</v>
      </c>
      <c r="E56" s="59" t="s">
        <v>366</v>
      </c>
    </row>
    <row r="57" spans="1:5" x14ac:dyDescent="0.25">
      <c r="A57" s="43" t="s">
        <v>251</v>
      </c>
      <c r="B57" s="40" t="s">
        <v>332</v>
      </c>
      <c r="C57" s="43" t="s">
        <v>250</v>
      </c>
      <c r="D57" s="60" t="s">
        <v>53</v>
      </c>
      <c r="E57" s="59" t="s">
        <v>366</v>
      </c>
    </row>
    <row r="58" spans="1:5" x14ac:dyDescent="0.25">
      <c r="A58" s="43" t="s">
        <v>251</v>
      </c>
      <c r="B58" s="40" t="s">
        <v>332</v>
      </c>
      <c r="C58" s="43" t="s">
        <v>250</v>
      </c>
      <c r="D58" s="60" t="s">
        <v>54</v>
      </c>
      <c r="E58" s="59" t="s">
        <v>366</v>
      </c>
    </row>
    <row r="59" spans="1:5" x14ac:dyDescent="0.25">
      <c r="A59" s="43" t="s">
        <v>251</v>
      </c>
      <c r="B59" s="40" t="s">
        <v>332</v>
      </c>
      <c r="C59" s="43" t="s">
        <v>250</v>
      </c>
      <c r="D59" s="60" t="s">
        <v>55</v>
      </c>
      <c r="E59" s="59" t="s">
        <v>366</v>
      </c>
    </row>
    <row r="60" spans="1:5" x14ac:dyDescent="0.25">
      <c r="A60" s="43" t="s">
        <v>251</v>
      </c>
      <c r="B60" s="40" t="s">
        <v>332</v>
      </c>
      <c r="C60" s="43" t="s">
        <v>250</v>
      </c>
      <c r="D60" s="60" t="s">
        <v>340</v>
      </c>
      <c r="E60" s="59" t="s">
        <v>366</v>
      </c>
    </row>
    <row r="61" spans="1:5" x14ac:dyDescent="0.25">
      <c r="A61" s="43" t="s">
        <v>251</v>
      </c>
      <c r="B61" s="40" t="s">
        <v>332</v>
      </c>
      <c r="C61" s="43" t="s">
        <v>250</v>
      </c>
      <c r="D61" s="60" t="s">
        <v>56</v>
      </c>
      <c r="E61" s="59" t="s">
        <v>366</v>
      </c>
    </row>
    <row r="62" spans="1:5" x14ac:dyDescent="0.25">
      <c r="A62" s="43" t="s">
        <v>251</v>
      </c>
      <c r="B62" s="40" t="s">
        <v>332</v>
      </c>
      <c r="C62" s="43" t="s">
        <v>250</v>
      </c>
      <c r="D62" s="60" t="s">
        <v>57</v>
      </c>
      <c r="E62" s="59" t="s">
        <v>366</v>
      </c>
    </row>
    <row r="63" spans="1:5" x14ac:dyDescent="0.25">
      <c r="A63" s="43" t="s">
        <v>251</v>
      </c>
      <c r="B63" s="40" t="s">
        <v>332</v>
      </c>
      <c r="C63" s="43" t="s">
        <v>250</v>
      </c>
      <c r="D63" s="60" t="s">
        <v>58</v>
      </c>
      <c r="E63" s="59" t="s">
        <v>366</v>
      </c>
    </row>
    <row r="64" spans="1:5" x14ac:dyDescent="0.25">
      <c r="A64" s="43" t="s">
        <v>251</v>
      </c>
      <c r="B64" s="40" t="s">
        <v>332</v>
      </c>
      <c r="C64" s="43" t="s">
        <v>250</v>
      </c>
      <c r="D64" s="60" t="s">
        <v>59</v>
      </c>
      <c r="E64" s="59" t="s">
        <v>366</v>
      </c>
    </row>
    <row r="65" spans="1:5" x14ac:dyDescent="0.25">
      <c r="A65" s="43" t="s">
        <v>251</v>
      </c>
      <c r="B65" s="40" t="s">
        <v>332</v>
      </c>
      <c r="C65" s="43" t="s">
        <v>250</v>
      </c>
      <c r="D65" s="60" t="s">
        <v>60</v>
      </c>
      <c r="E65" s="59" t="s">
        <v>366</v>
      </c>
    </row>
    <row r="66" spans="1:5" x14ac:dyDescent="0.25">
      <c r="A66" s="43" t="s">
        <v>251</v>
      </c>
      <c r="B66" s="40" t="s">
        <v>332</v>
      </c>
      <c r="C66" s="43" t="s">
        <v>250</v>
      </c>
      <c r="D66" s="60" t="s">
        <v>61</v>
      </c>
      <c r="E66" s="59" t="s">
        <v>366</v>
      </c>
    </row>
    <row r="67" spans="1:5" x14ac:dyDescent="0.25">
      <c r="A67" s="43" t="s">
        <v>251</v>
      </c>
      <c r="B67" s="40" t="s">
        <v>332</v>
      </c>
      <c r="C67" s="43" t="s">
        <v>250</v>
      </c>
      <c r="D67" s="60" t="s">
        <v>62</v>
      </c>
      <c r="E67" s="59" t="s">
        <v>366</v>
      </c>
    </row>
    <row r="68" spans="1:5" x14ac:dyDescent="0.25">
      <c r="A68" s="43" t="s">
        <v>251</v>
      </c>
      <c r="B68" s="40" t="s">
        <v>332</v>
      </c>
      <c r="C68" s="43" t="s">
        <v>250</v>
      </c>
      <c r="D68" s="60" t="s">
        <v>63</v>
      </c>
      <c r="E68" s="59" t="s">
        <v>366</v>
      </c>
    </row>
    <row r="69" spans="1:5" x14ac:dyDescent="0.25">
      <c r="A69" s="43" t="s">
        <v>251</v>
      </c>
      <c r="B69" s="40" t="s">
        <v>332</v>
      </c>
      <c r="C69" s="43" t="s">
        <v>250</v>
      </c>
      <c r="D69" s="60" t="s">
        <v>64</v>
      </c>
      <c r="E69" s="59" t="s">
        <v>366</v>
      </c>
    </row>
    <row r="70" spans="1:5" x14ac:dyDescent="0.25">
      <c r="A70" s="43" t="s">
        <v>251</v>
      </c>
      <c r="B70" s="40" t="s">
        <v>332</v>
      </c>
      <c r="C70" s="43" t="s">
        <v>250</v>
      </c>
      <c r="D70" s="60" t="s">
        <v>65</v>
      </c>
      <c r="E70" s="59" t="s">
        <v>366</v>
      </c>
    </row>
    <row r="71" spans="1:5" x14ac:dyDescent="0.25">
      <c r="A71" s="43" t="s">
        <v>251</v>
      </c>
      <c r="B71" s="40" t="s">
        <v>332</v>
      </c>
      <c r="C71" s="43" t="s">
        <v>250</v>
      </c>
      <c r="D71" s="60" t="s">
        <v>66</v>
      </c>
      <c r="E71" s="59" t="s">
        <v>366</v>
      </c>
    </row>
    <row r="72" spans="1:5" x14ac:dyDescent="0.25">
      <c r="A72" s="43" t="s">
        <v>251</v>
      </c>
      <c r="B72" s="40" t="s">
        <v>332</v>
      </c>
      <c r="C72" s="43" t="s">
        <v>250</v>
      </c>
      <c r="D72" s="60" t="s">
        <v>341</v>
      </c>
      <c r="E72" s="59" t="s">
        <v>366</v>
      </c>
    </row>
    <row r="73" spans="1:5" x14ac:dyDescent="0.25">
      <c r="A73" s="43" t="s">
        <v>251</v>
      </c>
      <c r="B73" s="40" t="s">
        <v>332</v>
      </c>
      <c r="C73" s="43" t="s">
        <v>250</v>
      </c>
      <c r="D73" s="60" t="s">
        <v>67</v>
      </c>
      <c r="E73" s="59" t="s">
        <v>366</v>
      </c>
    </row>
    <row r="74" spans="1:5" x14ac:dyDescent="0.25">
      <c r="A74" s="43" t="s">
        <v>251</v>
      </c>
      <c r="B74" s="40" t="s">
        <v>332</v>
      </c>
      <c r="C74" s="43" t="s">
        <v>250</v>
      </c>
      <c r="D74" s="60" t="s">
        <v>68</v>
      </c>
      <c r="E74" s="59" t="s">
        <v>366</v>
      </c>
    </row>
    <row r="75" spans="1:5" x14ac:dyDescent="0.25">
      <c r="A75" s="43" t="s">
        <v>251</v>
      </c>
      <c r="B75" s="40" t="s">
        <v>332</v>
      </c>
      <c r="C75" s="43" t="s">
        <v>250</v>
      </c>
      <c r="D75" s="60" t="s">
        <v>342</v>
      </c>
      <c r="E75" s="59" t="s">
        <v>366</v>
      </c>
    </row>
    <row r="76" spans="1:5" x14ac:dyDescent="0.25">
      <c r="A76" s="43" t="s">
        <v>251</v>
      </c>
      <c r="B76" s="40" t="s">
        <v>332</v>
      </c>
      <c r="C76" s="43" t="s">
        <v>250</v>
      </c>
      <c r="D76" s="60" t="s">
        <v>69</v>
      </c>
      <c r="E76" s="59" t="s">
        <v>366</v>
      </c>
    </row>
    <row r="77" spans="1:5" x14ac:dyDescent="0.25">
      <c r="A77" s="43" t="s">
        <v>251</v>
      </c>
      <c r="B77" s="40" t="s">
        <v>332</v>
      </c>
      <c r="C77" s="43" t="s">
        <v>250</v>
      </c>
      <c r="D77" s="60" t="s">
        <v>70</v>
      </c>
      <c r="E77" s="59" t="s">
        <v>366</v>
      </c>
    </row>
    <row r="78" spans="1:5" x14ac:dyDescent="0.25">
      <c r="A78" s="43" t="s">
        <v>251</v>
      </c>
      <c r="B78" s="40" t="s">
        <v>332</v>
      </c>
      <c r="C78" s="43" t="s">
        <v>250</v>
      </c>
      <c r="D78" s="60" t="s">
        <v>71</v>
      </c>
      <c r="E78" s="59" t="s">
        <v>366</v>
      </c>
    </row>
    <row r="79" spans="1:5" x14ac:dyDescent="0.25">
      <c r="A79" s="43" t="s">
        <v>251</v>
      </c>
      <c r="B79" s="40" t="s">
        <v>332</v>
      </c>
      <c r="C79" s="43" t="s">
        <v>250</v>
      </c>
      <c r="D79" s="60" t="s">
        <v>72</v>
      </c>
      <c r="E79" s="59" t="s">
        <v>366</v>
      </c>
    </row>
    <row r="80" spans="1:5" x14ac:dyDescent="0.25">
      <c r="A80" s="43" t="s">
        <v>251</v>
      </c>
      <c r="B80" s="40" t="s">
        <v>332</v>
      </c>
      <c r="C80" s="43" t="s">
        <v>250</v>
      </c>
      <c r="D80" s="60" t="s">
        <v>73</v>
      </c>
      <c r="E80" s="59" t="s">
        <v>366</v>
      </c>
    </row>
    <row r="81" spans="1:5" x14ac:dyDescent="0.25">
      <c r="A81" s="43" t="s">
        <v>251</v>
      </c>
      <c r="B81" s="40" t="s">
        <v>332</v>
      </c>
      <c r="C81" s="43" t="s">
        <v>250</v>
      </c>
      <c r="D81" s="60" t="s">
        <v>74</v>
      </c>
      <c r="E81" s="59" t="s">
        <v>366</v>
      </c>
    </row>
    <row r="82" spans="1:5" x14ac:dyDescent="0.25">
      <c r="A82" s="43" t="s">
        <v>251</v>
      </c>
      <c r="B82" s="40" t="s">
        <v>332</v>
      </c>
      <c r="C82" s="43" t="s">
        <v>250</v>
      </c>
      <c r="D82" s="60" t="s">
        <v>75</v>
      </c>
      <c r="E82" s="59" t="s">
        <v>366</v>
      </c>
    </row>
    <row r="83" spans="1:5" x14ac:dyDescent="0.25">
      <c r="A83" s="43" t="s">
        <v>251</v>
      </c>
      <c r="B83" s="40" t="s">
        <v>332</v>
      </c>
      <c r="C83" s="43" t="s">
        <v>250</v>
      </c>
      <c r="D83" s="60" t="s">
        <v>76</v>
      </c>
      <c r="E83" s="59" t="s">
        <v>366</v>
      </c>
    </row>
    <row r="84" spans="1:5" x14ac:dyDescent="0.25">
      <c r="A84" s="43" t="s">
        <v>251</v>
      </c>
      <c r="B84" s="40" t="s">
        <v>332</v>
      </c>
      <c r="C84" s="43" t="s">
        <v>250</v>
      </c>
      <c r="D84" s="60" t="s">
        <v>343</v>
      </c>
      <c r="E84" s="59" t="s">
        <v>366</v>
      </c>
    </row>
    <row r="85" spans="1:5" x14ac:dyDescent="0.25">
      <c r="A85" s="43" t="s">
        <v>251</v>
      </c>
      <c r="B85" s="40" t="s">
        <v>332</v>
      </c>
      <c r="C85" s="43" t="s">
        <v>250</v>
      </c>
      <c r="D85" s="60" t="s">
        <v>77</v>
      </c>
      <c r="E85" s="59" t="s">
        <v>366</v>
      </c>
    </row>
    <row r="86" spans="1:5" x14ac:dyDescent="0.25">
      <c r="A86" s="43" t="s">
        <v>251</v>
      </c>
      <c r="B86" s="40" t="s">
        <v>332</v>
      </c>
      <c r="C86" s="43" t="s">
        <v>250</v>
      </c>
      <c r="D86" s="60" t="s">
        <v>78</v>
      </c>
      <c r="E86" s="59" t="s">
        <v>366</v>
      </c>
    </row>
    <row r="87" spans="1:5" x14ac:dyDescent="0.25">
      <c r="A87" s="43" t="s">
        <v>251</v>
      </c>
      <c r="B87" s="40" t="s">
        <v>332</v>
      </c>
      <c r="C87" s="43" t="s">
        <v>250</v>
      </c>
      <c r="D87" s="60" t="s">
        <v>79</v>
      </c>
      <c r="E87" s="59" t="s">
        <v>366</v>
      </c>
    </row>
    <row r="88" spans="1:5" x14ac:dyDescent="0.25">
      <c r="A88" s="43" t="s">
        <v>251</v>
      </c>
      <c r="B88" s="40" t="s">
        <v>332</v>
      </c>
      <c r="C88" s="43" t="s">
        <v>250</v>
      </c>
      <c r="D88" s="60" t="s">
        <v>80</v>
      </c>
      <c r="E88" s="59" t="s">
        <v>366</v>
      </c>
    </row>
    <row r="89" spans="1:5" x14ac:dyDescent="0.25">
      <c r="A89" s="43" t="s">
        <v>251</v>
      </c>
      <c r="B89" s="40" t="s">
        <v>332</v>
      </c>
      <c r="C89" s="43" t="s">
        <v>250</v>
      </c>
      <c r="D89" s="60" t="s">
        <v>81</v>
      </c>
      <c r="E89" s="59" t="s">
        <v>366</v>
      </c>
    </row>
    <row r="90" spans="1:5" x14ac:dyDescent="0.25">
      <c r="A90" s="43" t="s">
        <v>251</v>
      </c>
      <c r="B90" s="40" t="s">
        <v>332</v>
      </c>
      <c r="C90" s="43" t="s">
        <v>250</v>
      </c>
      <c r="D90" s="60" t="s">
        <v>82</v>
      </c>
      <c r="E90" s="59" t="s">
        <v>366</v>
      </c>
    </row>
    <row r="91" spans="1:5" x14ac:dyDescent="0.25">
      <c r="A91" s="43" t="s">
        <v>251</v>
      </c>
      <c r="B91" s="40" t="s">
        <v>332</v>
      </c>
      <c r="C91" s="43" t="s">
        <v>250</v>
      </c>
      <c r="D91" s="60" t="s">
        <v>83</v>
      </c>
      <c r="E91" s="59" t="s">
        <v>366</v>
      </c>
    </row>
    <row r="92" spans="1:5" x14ac:dyDescent="0.25">
      <c r="A92" s="43" t="s">
        <v>251</v>
      </c>
      <c r="B92" s="40" t="s">
        <v>332</v>
      </c>
      <c r="C92" s="43" t="s">
        <v>250</v>
      </c>
      <c r="D92" s="60" t="s">
        <v>344</v>
      </c>
      <c r="E92" s="59" t="s">
        <v>366</v>
      </c>
    </row>
    <row r="93" spans="1:5" x14ac:dyDescent="0.25">
      <c r="A93" s="43" t="s">
        <v>251</v>
      </c>
      <c r="B93" s="40" t="s">
        <v>332</v>
      </c>
      <c r="C93" s="43" t="s">
        <v>250</v>
      </c>
      <c r="D93" s="60" t="s">
        <v>84</v>
      </c>
      <c r="E93" s="59" t="s">
        <v>366</v>
      </c>
    </row>
    <row r="94" spans="1:5" x14ac:dyDescent="0.25">
      <c r="A94" s="43" t="s">
        <v>251</v>
      </c>
      <c r="B94" s="40" t="s">
        <v>332</v>
      </c>
      <c r="C94" s="43" t="s">
        <v>250</v>
      </c>
      <c r="D94" s="60" t="s">
        <v>85</v>
      </c>
      <c r="E94" s="59" t="s">
        <v>366</v>
      </c>
    </row>
    <row r="95" spans="1:5" x14ac:dyDescent="0.25">
      <c r="A95" s="43" t="s">
        <v>251</v>
      </c>
      <c r="B95" s="40" t="s">
        <v>332</v>
      </c>
      <c r="C95" s="43" t="s">
        <v>250</v>
      </c>
      <c r="D95" s="60" t="s">
        <v>86</v>
      </c>
      <c r="E95" s="59" t="s">
        <v>366</v>
      </c>
    </row>
    <row r="96" spans="1:5" x14ac:dyDescent="0.25">
      <c r="A96" s="43" t="s">
        <v>251</v>
      </c>
      <c r="B96" s="40" t="s">
        <v>332</v>
      </c>
      <c r="C96" s="43" t="s">
        <v>250</v>
      </c>
      <c r="D96" s="60" t="s">
        <v>87</v>
      </c>
      <c r="E96" s="59" t="s">
        <v>366</v>
      </c>
    </row>
    <row r="97" spans="1:5" x14ac:dyDescent="0.25">
      <c r="A97" s="43" t="s">
        <v>251</v>
      </c>
      <c r="B97" s="40" t="s">
        <v>332</v>
      </c>
      <c r="C97" s="43" t="s">
        <v>250</v>
      </c>
      <c r="D97" s="60" t="s">
        <v>88</v>
      </c>
      <c r="E97" s="59" t="s">
        <v>366</v>
      </c>
    </row>
    <row r="98" spans="1:5" x14ac:dyDescent="0.25">
      <c r="A98" s="43" t="s">
        <v>251</v>
      </c>
      <c r="B98" s="40" t="s">
        <v>332</v>
      </c>
      <c r="C98" s="43" t="s">
        <v>250</v>
      </c>
      <c r="D98" s="60" t="s">
        <v>89</v>
      </c>
      <c r="E98" s="59" t="s">
        <v>366</v>
      </c>
    </row>
    <row r="99" spans="1:5" x14ac:dyDescent="0.25">
      <c r="A99" s="43" t="s">
        <v>251</v>
      </c>
      <c r="B99" s="40" t="s">
        <v>332</v>
      </c>
      <c r="C99" s="43" t="s">
        <v>250</v>
      </c>
      <c r="D99" s="60" t="s">
        <v>90</v>
      </c>
      <c r="E99" s="59" t="s">
        <v>366</v>
      </c>
    </row>
    <row r="100" spans="1:5" x14ac:dyDescent="0.25">
      <c r="A100" s="43" t="s">
        <v>251</v>
      </c>
      <c r="B100" s="40" t="s">
        <v>332</v>
      </c>
      <c r="C100" s="43" t="s">
        <v>250</v>
      </c>
      <c r="D100" s="60" t="s">
        <v>91</v>
      </c>
      <c r="E100" s="59" t="s">
        <v>366</v>
      </c>
    </row>
    <row r="101" spans="1:5" x14ac:dyDescent="0.25">
      <c r="A101" s="43" t="s">
        <v>251</v>
      </c>
      <c r="B101" s="40" t="s">
        <v>332</v>
      </c>
      <c r="C101" s="43" t="s">
        <v>250</v>
      </c>
      <c r="D101" s="60" t="s">
        <v>92</v>
      </c>
      <c r="E101" s="59" t="s">
        <v>366</v>
      </c>
    </row>
    <row r="102" spans="1:5" x14ac:dyDescent="0.25">
      <c r="A102" s="43" t="s">
        <v>251</v>
      </c>
      <c r="B102" s="40" t="s">
        <v>332</v>
      </c>
      <c r="C102" s="43" t="s">
        <v>250</v>
      </c>
      <c r="D102" s="60" t="s">
        <v>93</v>
      </c>
      <c r="E102" s="59" t="s">
        <v>366</v>
      </c>
    </row>
    <row r="103" spans="1:5" x14ac:dyDescent="0.25">
      <c r="A103" s="43" t="s">
        <v>251</v>
      </c>
      <c r="B103" s="40" t="s">
        <v>332</v>
      </c>
      <c r="C103" s="43" t="s">
        <v>250</v>
      </c>
      <c r="D103" s="60" t="s">
        <v>94</v>
      </c>
      <c r="E103" s="59" t="s">
        <v>366</v>
      </c>
    </row>
    <row r="104" spans="1:5" x14ac:dyDescent="0.25">
      <c r="A104" s="43" t="s">
        <v>251</v>
      </c>
      <c r="B104" s="40" t="s">
        <v>332</v>
      </c>
      <c r="C104" s="43" t="s">
        <v>250</v>
      </c>
      <c r="D104" s="60" t="s">
        <v>345</v>
      </c>
      <c r="E104" s="59" t="s">
        <v>366</v>
      </c>
    </row>
    <row r="105" spans="1:5" x14ac:dyDescent="0.25">
      <c r="A105" s="43" t="s">
        <v>251</v>
      </c>
      <c r="B105" s="40" t="s">
        <v>332</v>
      </c>
      <c r="C105" s="43" t="s">
        <v>250</v>
      </c>
      <c r="D105" s="60" t="s">
        <v>95</v>
      </c>
      <c r="E105" s="59" t="s">
        <v>366</v>
      </c>
    </row>
    <row r="106" spans="1:5" x14ac:dyDescent="0.25">
      <c r="A106" s="43" t="s">
        <v>251</v>
      </c>
      <c r="B106" s="40" t="s">
        <v>332</v>
      </c>
      <c r="C106" s="43" t="s">
        <v>250</v>
      </c>
      <c r="D106" s="60" t="s">
        <v>96</v>
      </c>
      <c r="E106" s="59" t="s">
        <v>366</v>
      </c>
    </row>
    <row r="107" spans="1:5" x14ac:dyDescent="0.25">
      <c r="A107" s="43" t="s">
        <v>251</v>
      </c>
      <c r="B107" s="40" t="s">
        <v>332</v>
      </c>
      <c r="C107" s="43" t="s">
        <v>250</v>
      </c>
      <c r="D107" s="60" t="s">
        <v>97</v>
      </c>
      <c r="E107" s="59" t="s">
        <v>366</v>
      </c>
    </row>
    <row r="108" spans="1:5" x14ac:dyDescent="0.25">
      <c r="A108" s="43" t="s">
        <v>251</v>
      </c>
      <c r="B108" s="40" t="s">
        <v>332</v>
      </c>
      <c r="C108" s="43" t="s">
        <v>250</v>
      </c>
      <c r="D108" s="60" t="s">
        <v>98</v>
      </c>
      <c r="E108" s="59" t="s">
        <v>366</v>
      </c>
    </row>
    <row r="109" spans="1:5" x14ac:dyDescent="0.25">
      <c r="A109" s="43" t="s">
        <v>251</v>
      </c>
      <c r="B109" s="40" t="s">
        <v>332</v>
      </c>
      <c r="C109" s="43" t="s">
        <v>250</v>
      </c>
      <c r="D109" s="60" t="s">
        <v>346</v>
      </c>
      <c r="E109" s="59" t="s">
        <v>366</v>
      </c>
    </row>
    <row r="110" spans="1:5" x14ac:dyDescent="0.25">
      <c r="A110" s="43" t="s">
        <v>251</v>
      </c>
      <c r="B110" s="40" t="s">
        <v>332</v>
      </c>
      <c r="C110" s="43" t="s">
        <v>250</v>
      </c>
      <c r="D110" s="60" t="s">
        <v>99</v>
      </c>
      <c r="E110" s="59" t="s">
        <v>366</v>
      </c>
    </row>
    <row r="111" spans="1:5" x14ac:dyDescent="0.25">
      <c r="A111" s="43" t="s">
        <v>251</v>
      </c>
      <c r="B111" s="40" t="s">
        <v>332</v>
      </c>
      <c r="C111" s="43" t="s">
        <v>250</v>
      </c>
      <c r="D111" s="60" t="s">
        <v>100</v>
      </c>
      <c r="E111" s="59" t="s">
        <v>366</v>
      </c>
    </row>
    <row r="112" spans="1:5" x14ac:dyDescent="0.25">
      <c r="A112" s="43" t="s">
        <v>251</v>
      </c>
      <c r="B112" s="40" t="s">
        <v>332</v>
      </c>
      <c r="C112" s="43" t="s">
        <v>250</v>
      </c>
      <c r="D112" s="60" t="s">
        <v>101</v>
      </c>
      <c r="E112" s="59" t="s">
        <v>366</v>
      </c>
    </row>
    <row r="113" spans="1:5" x14ac:dyDescent="0.25">
      <c r="A113" s="43" t="s">
        <v>251</v>
      </c>
      <c r="B113" s="40" t="s">
        <v>332</v>
      </c>
      <c r="C113" s="43" t="s">
        <v>250</v>
      </c>
      <c r="D113" s="60" t="s">
        <v>102</v>
      </c>
      <c r="E113" s="59" t="s">
        <v>366</v>
      </c>
    </row>
    <row r="114" spans="1:5" x14ac:dyDescent="0.25">
      <c r="A114" s="43" t="s">
        <v>251</v>
      </c>
      <c r="B114" s="40" t="s">
        <v>332</v>
      </c>
      <c r="C114" s="43" t="s">
        <v>250</v>
      </c>
      <c r="D114" s="60" t="s">
        <v>103</v>
      </c>
      <c r="E114" s="59" t="s">
        <v>366</v>
      </c>
    </row>
    <row r="115" spans="1:5" x14ac:dyDescent="0.25">
      <c r="A115" s="43" t="s">
        <v>251</v>
      </c>
      <c r="B115" s="40" t="s">
        <v>332</v>
      </c>
      <c r="C115" s="43" t="s">
        <v>250</v>
      </c>
      <c r="D115" s="60" t="s">
        <v>104</v>
      </c>
      <c r="E115" s="59" t="s">
        <v>366</v>
      </c>
    </row>
    <row r="116" spans="1:5" x14ac:dyDescent="0.25">
      <c r="A116" s="43" t="s">
        <v>251</v>
      </c>
      <c r="B116" s="40" t="s">
        <v>332</v>
      </c>
      <c r="C116" s="43" t="s">
        <v>250</v>
      </c>
      <c r="D116" s="60" t="s">
        <v>105</v>
      </c>
      <c r="E116" s="59" t="s">
        <v>366</v>
      </c>
    </row>
    <row r="117" spans="1:5" x14ac:dyDescent="0.25">
      <c r="A117" s="43" t="s">
        <v>251</v>
      </c>
      <c r="B117" s="40" t="s">
        <v>332</v>
      </c>
      <c r="C117" s="43" t="s">
        <v>250</v>
      </c>
      <c r="D117" s="60" t="s">
        <v>106</v>
      </c>
      <c r="E117" s="59" t="s">
        <v>366</v>
      </c>
    </row>
    <row r="118" spans="1:5" x14ac:dyDescent="0.25">
      <c r="A118" s="43" t="s">
        <v>251</v>
      </c>
      <c r="B118" s="40" t="s">
        <v>332</v>
      </c>
      <c r="C118" s="43" t="s">
        <v>250</v>
      </c>
      <c r="D118" s="60" t="s">
        <v>107</v>
      </c>
      <c r="E118" s="59" t="s">
        <v>366</v>
      </c>
    </row>
    <row r="119" spans="1:5" x14ac:dyDescent="0.25">
      <c r="A119" s="43" t="s">
        <v>251</v>
      </c>
      <c r="B119" s="40" t="s">
        <v>332</v>
      </c>
      <c r="C119" s="43" t="s">
        <v>250</v>
      </c>
      <c r="D119" s="60" t="s">
        <v>108</v>
      </c>
      <c r="E119" s="59" t="s">
        <v>366</v>
      </c>
    </row>
    <row r="120" spans="1:5" x14ac:dyDescent="0.25">
      <c r="A120" s="43" t="s">
        <v>251</v>
      </c>
      <c r="B120" s="40" t="s">
        <v>332</v>
      </c>
      <c r="C120" s="43" t="s">
        <v>250</v>
      </c>
      <c r="D120" s="60" t="s">
        <v>109</v>
      </c>
      <c r="E120" s="59" t="s">
        <v>366</v>
      </c>
    </row>
    <row r="121" spans="1:5" x14ac:dyDescent="0.25">
      <c r="A121" s="43" t="s">
        <v>251</v>
      </c>
      <c r="B121" s="40" t="s">
        <v>332</v>
      </c>
      <c r="C121" s="43" t="s">
        <v>250</v>
      </c>
      <c r="D121" s="60" t="s">
        <v>110</v>
      </c>
      <c r="E121" s="59" t="s">
        <v>366</v>
      </c>
    </row>
    <row r="122" spans="1:5" x14ac:dyDescent="0.25">
      <c r="A122" s="43" t="s">
        <v>251</v>
      </c>
      <c r="B122" s="40" t="s">
        <v>332</v>
      </c>
      <c r="C122" s="43" t="s">
        <v>250</v>
      </c>
      <c r="D122" s="60" t="s">
        <v>111</v>
      </c>
      <c r="E122" s="59" t="s">
        <v>366</v>
      </c>
    </row>
    <row r="123" spans="1:5" x14ac:dyDescent="0.25">
      <c r="A123" s="43" t="s">
        <v>251</v>
      </c>
      <c r="B123" s="40" t="s">
        <v>332</v>
      </c>
      <c r="C123" s="43" t="s">
        <v>250</v>
      </c>
      <c r="D123" s="60" t="s">
        <v>347</v>
      </c>
      <c r="E123" s="59" t="s">
        <v>366</v>
      </c>
    </row>
    <row r="124" spans="1:5" x14ac:dyDescent="0.25">
      <c r="A124" s="43" t="s">
        <v>251</v>
      </c>
      <c r="B124" s="40" t="s">
        <v>332</v>
      </c>
      <c r="C124" s="43" t="s">
        <v>250</v>
      </c>
      <c r="D124" s="60" t="s">
        <v>112</v>
      </c>
      <c r="E124" s="59" t="s">
        <v>366</v>
      </c>
    </row>
    <row r="125" spans="1:5" x14ac:dyDescent="0.25">
      <c r="A125" s="43" t="s">
        <v>251</v>
      </c>
      <c r="B125" s="40" t="s">
        <v>332</v>
      </c>
      <c r="C125" s="43" t="s">
        <v>250</v>
      </c>
      <c r="D125" s="60" t="s">
        <v>113</v>
      </c>
      <c r="E125" s="59" t="s">
        <v>366</v>
      </c>
    </row>
    <row r="126" spans="1:5" x14ac:dyDescent="0.25">
      <c r="A126" s="43" t="s">
        <v>251</v>
      </c>
      <c r="B126" s="40" t="s">
        <v>332</v>
      </c>
      <c r="C126" s="43" t="s">
        <v>250</v>
      </c>
      <c r="D126" s="60" t="s">
        <v>114</v>
      </c>
      <c r="E126" s="59" t="s">
        <v>366</v>
      </c>
    </row>
    <row r="127" spans="1:5" x14ac:dyDescent="0.25">
      <c r="A127" s="43" t="s">
        <v>251</v>
      </c>
      <c r="B127" s="40" t="s">
        <v>332</v>
      </c>
      <c r="C127" s="43" t="s">
        <v>250</v>
      </c>
      <c r="D127" s="60" t="s">
        <v>115</v>
      </c>
      <c r="E127" s="59" t="s">
        <v>366</v>
      </c>
    </row>
    <row r="128" spans="1:5" x14ac:dyDescent="0.25">
      <c r="A128" s="43" t="s">
        <v>251</v>
      </c>
      <c r="B128" s="40" t="s">
        <v>332</v>
      </c>
      <c r="C128" s="43" t="s">
        <v>250</v>
      </c>
      <c r="D128" s="60" t="s">
        <v>348</v>
      </c>
      <c r="E128" s="59" t="s">
        <v>366</v>
      </c>
    </row>
    <row r="129" spans="1:5" x14ac:dyDescent="0.25">
      <c r="A129" s="43" t="s">
        <v>251</v>
      </c>
      <c r="B129" s="40" t="s">
        <v>332</v>
      </c>
      <c r="C129" s="43" t="s">
        <v>250</v>
      </c>
      <c r="D129" s="60" t="s">
        <v>116</v>
      </c>
      <c r="E129" s="59" t="s">
        <v>366</v>
      </c>
    </row>
    <row r="130" spans="1:5" x14ac:dyDescent="0.25">
      <c r="A130" s="43" t="s">
        <v>251</v>
      </c>
      <c r="B130" s="40" t="s">
        <v>332</v>
      </c>
      <c r="C130" s="43" t="s">
        <v>250</v>
      </c>
      <c r="D130" s="60" t="s">
        <v>117</v>
      </c>
      <c r="E130" s="59" t="s">
        <v>366</v>
      </c>
    </row>
    <row r="131" spans="1:5" x14ac:dyDescent="0.25">
      <c r="A131" s="43" t="s">
        <v>251</v>
      </c>
      <c r="B131" s="40" t="s">
        <v>332</v>
      </c>
      <c r="C131" s="43" t="s">
        <v>250</v>
      </c>
      <c r="D131" s="60" t="s">
        <v>118</v>
      </c>
      <c r="E131" s="59" t="s">
        <v>366</v>
      </c>
    </row>
    <row r="132" spans="1:5" x14ac:dyDescent="0.25">
      <c r="A132" s="43" t="s">
        <v>251</v>
      </c>
      <c r="B132" s="40" t="s">
        <v>332</v>
      </c>
      <c r="C132" s="43" t="s">
        <v>250</v>
      </c>
      <c r="D132" s="60" t="s">
        <v>119</v>
      </c>
      <c r="E132" s="59" t="s">
        <v>366</v>
      </c>
    </row>
    <row r="133" spans="1:5" x14ac:dyDescent="0.25">
      <c r="A133" s="43" t="s">
        <v>251</v>
      </c>
      <c r="B133" s="40" t="s">
        <v>332</v>
      </c>
      <c r="C133" s="43" t="s">
        <v>250</v>
      </c>
      <c r="D133" s="60" t="s">
        <v>120</v>
      </c>
      <c r="E133" s="59" t="s">
        <v>366</v>
      </c>
    </row>
    <row r="134" spans="1:5" x14ac:dyDescent="0.25">
      <c r="A134" s="43" t="s">
        <v>251</v>
      </c>
      <c r="B134" s="40" t="s">
        <v>332</v>
      </c>
      <c r="C134" s="43" t="s">
        <v>250</v>
      </c>
      <c r="D134" s="60" t="s">
        <v>121</v>
      </c>
      <c r="E134" s="59" t="s">
        <v>366</v>
      </c>
    </row>
    <row r="135" spans="1:5" x14ac:dyDescent="0.25">
      <c r="A135" s="43" t="s">
        <v>251</v>
      </c>
      <c r="B135" s="40" t="s">
        <v>332</v>
      </c>
      <c r="C135" s="43" t="s">
        <v>250</v>
      </c>
      <c r="D135" s="60" t="s">
        <v>122</v>
      </c>
      <c r="E135" s="59" t="s">
        <v>366</v>
      </c>
    </row>
    <row r="136" spans="1:5" x14ac:dyDescent="0.25">
      <c r="A136" s="43" t="s">
        <v>251</v>
      </c>
      <c r="B136" s="40" t="s">
        <v>332</v>
      </c>
      <c r="C136" s="43" t="s">
        <v>250</v>
      </c>
      <c r="D136" s="60" t="s">
        <v>123</v>
      </c>
      <c r="E136" s="59" t="s">
        <v>366</v>
      </c>
    </row>
    <row r="137" spans="1:5" x14ac:dyDescent="0.25">
      <c r="A137" s="43" t="s">
        <v>251</v>
      </c>
      <c r="B137" s="40" t="s">
        <v>332</v>
      </c>
      <c r="C137" s="43" t="s">
        <v>250</v>
      </c>
      <c r="D137" s="60" t="s">
        <v>124</v>
      </c>
      <c r="E137" s="59" t="s">
        <v>366</v>
      </c>
    </row>
    <row r="138" spans="1:5" x14ac:dyDescent="0.25">
      <c r="A138" s="43" t="s">
        <v>251</v>
      </c>
      <c r="B138" s="40" t="s">
        <v>332</v>
      </c>
      <c r="C138" s="43" t="s">
        <v>250</v>
      </c>
      <c r="D138" s="60" t="s">
        <v>125</v>
      </c>
      <c r="E138" s="59" t="s">
        <v>366</v>
      </c>
    </row>
    <row r="139" spans="1:5" x14ac:dyDescent="0.25">
      <c r="A139" s="43" t="s">
        <v>251</v>
      </c>
      <c r="B139" s="40" t="s">
        <v>332</v>
      </c>
      <c r="C139" s="43" t="s">
        <v>250</v>
      </c>
      <c r="D139" s="60" t="s">
        <v>349</v>
      </c>
      <c r="E139" s="59" t="s">
        <v>366</v>
      </c>
    </row>
    <row r="140" spans="1:5" x14ac:dyDescent="0.25">
      <c r="A140" s="43" t="s">
        <v>251</v>
      </c>
      <c r="B140" s="40" t="s">
        <v>332</v>
      </c>
      <c r="C140" s="43" t="s">
        <v>250</v>
      </c>
      <c r="D140" s="60" t="s">
        <v>126</v>
      </c>
      <c r="E140" s="59" t="s">
        <v>366</v>
      </c>
    </row>
    <row r="141" spans="1:5" x14ac:dyDescent="0.25">
      <c r="A141" s="43" t="s">
        <v>251</v>
      </c>
      <c r="B141" s="40" t="s">
        <v>332</v>
      </c>
      <c r="C141" s="43" t="s">
        <v>250</v>
      </c>
      <c r="D141" s="60" t="s">
        <v>127</v>
      </c>
      <c r="E141" s="59" t="s">
        <v>366</v>
      </c>
    </row>
    <row r="142" spans="1:5" x14ac:dyDescent="0.25">
      <c r="A142" s="43" t="s">
        <v>251</v>
      </c>
      <c r="B142" s="40" t="s">
        <v>332</v>
      </c>
      <c r="C142" s="43" t="s">
        <v>250</v>
      </c>
      <c r="D142" s="60" t="s">
        <v>128</v>
      </c>
      <c r="E142" s="59" t="s">
        <v>366</v>
      </c>
    </row>
    <row r="143" spans="1:5" x14ac:dyDescent="0.25">
      <c r="A143" s="43" t="s">
        <v>251</v>
      </c>
      <c r="B143" s="40" t="s">
        <v>332</v>
      </c>
      <c r="C143" s="43" t="s">
        <v>250</v>
      </c>
      <c r="D143" s="60" t="s">
        <v>129</v>
      </c>
      <c r="E143" s="59" t="s">
        <v>366</v>
      </c>
    </row>
    <row r="144" spans="1:5" x14ac:dyDescent="0.25">
      <c r="A144" s="43" t="s">
        <v>251</v>
      </c>
      <c r="B144" s="40" t="s">
        <v>332</v>
      </c>
      <c r="C144" s="43" t="s">
        <v>250</v>
      </c>
      <c r="D144" s="60" t="s">
        <v>130</v>
      </c>
      <c r="E144" s="59" t="s">
        <v>366</v>
      </c>
    </row>
    <row r="145" spans="1:5" x14ac:dyDescent="0.25">
      <c r="A145" s="43" t="s">
        <v>251</v>
      </c>
      <c r="B145" s="40" t="s">
        <v>332</v>
      </c>
      <c r="C145" s="43" t="s">
        <v>250</v>
      </c>
      <c r="D145" s="60" t="s">
        <v>131</v>
      </c>
      <c r="E145" s="59" t="s">
        <v>366</v>
      </c>
    </row>
    <row r="146" spans="1:5" x14ac:dyDescent="0.25">
      <c r="A146" s="43" t="s">
        <v>251</v>
      </c>
      <c r="B146" s="40" t="s">
        <v>332</v>
      </c>
      <c r="C146" s="43" t="s">
        <v>250</v>
      </c>
      <c r="D146" s="60" t="s">
        <v>132</v>
      </c>
      <c r="E146" s="59" t="s">
        <v>366</v>
      </c>
    </row>
    <row r="147" spans="1:5" x14ac:dyDescent="0.25">
      <c r="A147" s="43" t="s">
        <v>251</v>
      </c>
      <c r="B147" s="40" t="s">
        <v>332</v>
      </c>
      <c r="C147" s="43" t="s">
        <v>250</v>
      </c>
      <c r="D147" s="60" t="s">
        <v>133</v>
      </c>
      <c r="E147" s="59" t="s">
        <v>366</v>
      </c>
    </row>
    <row r="148" spans="1:5" x14ac:dyDescent="0.25">
      <c r="A148" s="43" t="s">
        <v>251</v>
      </c>
      <c r="B148" s="40" t="s">
        <v>332</v>
      </c>
      <c r="C148" s="43" t="s">
        <v>250</v>
      </c>
      <c r="D148" s="60" t="s">
        <v>134</v>
      </c>
      <c r="E148" s="59" t="s">
        <v>366</v>
      </c>
    </row>
    <row r="149" spans="1:5" x14ac:dyDescent="0.25">
      <c r="A149" s="43" t="s">
        <v>251</v>
      </c>
      <c r="B149" s="40" t="s">
        <v>332</v>
      </c>
      <c r="C149" s="43" t="s">
        <v>250</v>
      </c>
      <c r="D149" s="60" t="s">
        <v>135</v>
      </c>
      <c r="E149" s="59" t="s">
        <v>366</v>
      </c>
    </row>
    <row r="150" spans="1:5" x14ac:dyDescent="0.25">
      <c r="A150" s="43" t="s">
        <v>251</v>
      </c>
      <c r="B150" s="40" t="s">
        <v>332</v>
      </c>
      <c r="C150" s="43" t="s">
        <v>250</v>
      </c>
      <c r="D150" s="60" t="s">
        <v>136</v>
      </c>
      <c r="E150" s="59" t="s">
        <v>366</v>
      </c>
    </row>
    <row r="151" spans="1:5" x14ac:dyDescent="0.25">
      <c r="A151" s="43" t="s">
        <v>251</v>
      </c>
      <c r="B151" s="40" t="s">
        <v>332</v>
      </c>
      <c r="C151" s="43" t="s">
        <v>250</v>
      </c>
      <c r="D151" s="60" t="s">
        <v>137</v>
      </c>
      <c r="E151" s="59" t="s">
        <v>366</v>
      </c>
    </row>
    <row r="152" spans="1:5" x14ac:dyDescent="0.25">
      <c r="A152" s="43" t="s">
        <v>251</v>
      </c>
      <c r="B152" s="40" t="s">
        <v>332</v>
      </c>
      <c r="C152" s="43" t="s">
        <v>250</v>
      </c>
      <c r="D152" s="60" t="s">
        <v>138</v>
      </c>
      <c r="E152" s="59" t="s">
        <v>366</v>
      </c>
    </row>
    <row r="153" spans="1:5" x14ac:dyDescent="0.25">
      <c r="A153" s="43" t="s">
        <v>251</v>
      </c>
      <c r="B153" s="40" t="s">
        <v>332</v>
      </c>
      <c r="C153" s="43" t="s">
        <v>250</v>
      </c>
      <c r="D153" s="60" t="s">
        <v>350</v>
      </c>
      <c r="E153" s="59" t="s">
        <v>366</v>
      </c>
    </row>
    <row r="154" spans="1:5" x14ac:dyDescent="0.25">
      <c r="A154" s="43" t="s">
        <v>251</v>
      </c>
      <c r="B154" s="40" t="s">
        <v>332</v>
      </c>
      <c r="C154" s="43" t="s">
        <v>250</v>
      </c>
      <c r="D154" s="60" t="s">
        <v>139</v>
      </c>
      <c r="E154" s="59" t="s">
        <v>366</v>
      </c>
    </row>
    <row r="155" spans="1:5" x14ac:dyDescent="0.25">
      <c r="A155" s="43" t="s">
        <v>251</v>
      </c>
      <c r="B155" s="40" t="s">
        <v>332</v>
      </c>
      <c r="C155" s="43" t="s">
        <v>250</v>
      </c>
      <c r="D155" s="60" t="s">
        <v>140</v>
      </c>
      <c r="E155" s="59" t="s">
        <v>366</v>
      </c>
    </row>
    <row r="156" spans="1:5" x14ac:dyDescent="0.25">
      <c r="A156" s="43" t="s">
        <v>251</v>
      </c>
      <c r="B156" s="40" t="s">
        <v>332</v>
      </c>
      <c r="C156" s="43" t="s">
        <v>250</v>
      </c>
      <c r="D156" s="60" t="s">
        <v>141</v>
      </c>
      <c r="E156" s="59" t="s">
        <v>366</v>
      </c>
    </row>
    <row r="157" spans="1:5" x14ac:dyDescent="0.25">
      <c r="A157" s="43" t="s">
        <v>251</v>
      </c>
      <c r="B157" s="40" t="s">
        <v>332</v>
      </c>
      <c r="C157" s="43" t="s">
        <v>250</v>
      </c>
      <c r="D157" s="60" t="s">
        <v>142</v>
      </c>
      <c r="E157" s="59" t="s">
        <v>366</v>
      </c>
    </row>
    <row r="158" spans="1:5" x14ac:dyDescent="0.25">
      <c r="A158" s="43" t="s">
        <v>251</v>
      </c>
      <c r="B158" s="40" t="s">
        <v>332</v>
      </c>
      <c r="C158" s="43" t="s">
        <v>250</v>
      </c>
      <c r="D158" s="60" t="s">
        <v>143</v>
      </c>
      <c r="E158" s="59" t="s">
        <v>366</v>
      </c>
    </row>
    <row r="159" spans="1:5" x14ac:dyDescent="0.25">
      <c r="A159" s="43" t="s">
        <v>251</v>
      </c>
      <c r="B159" s="40" t="s">
        <v>332</v>
      </c>
      <c r="C159" s="43" t="s">
        <v>250</v>
      </c>
      <c r="D159" s="60" t="s">
        <v>351</v>
      </c>
      <c r="E159" s="59" t="s">
        <v>366</v>
      </c>
    </row>
    <row r="160" spans="1:5" x14ac:dyDescent="0.25">
      <c r="A160" s="43" t="s">
        <v>251</v>
      </c>
      <c r="B160" s="40" t="s">
        <v>332</v>
      </c>
      <c r="C160" s="43" t="s">
        <v>250</v>
      </c>
      <c r="D160" s="60" t="s">
        <v>144</v>
      </c>
      <c r="E160" s="59" t="s">
        <v>366</v>
      </c>
    </row>
    <row r="161" spans="1:5" x14ac:dyDescent="0.25">
      <c r="A161" s="43" t="s">
        <v>251</v>
      </c>
      <c r="B161" s="40" t="s">
        <v>332</v>
      </c>
      <c r="C161" s="43" t="s">
        <v>250</v>
      </c>
      <c r="D161" s="60" t="s">
        <v>145</v>
      </c>
      <c r="E161" s="59" t="s">
        <v>366</v>
      </c>
    </row>
    <row r="162" spans="1:5" x14ac:dyDescent="0.25">
      <c r="A162" s="43" t="s">
        <v>251</v>
      </c>
      <c r="B162" s="40" t="s">
        <v>332</v>
      </c>
      <c r="C162" s="43" t="s">
        <v>250</v>
      </c>
      <c r="D162" s="60" t="s">
        <v>146</v>
      </c>
      <c r="E162" s="59" t="s">
        <v>366</v>
      </c>
    </row>
    <row r="163" spans="1:5" x14ac:dyDescent="0.25">
      <c r="A163" s="43" t="s">
        <v>251</v>
      </c>
      <c r="B163" s="40" t="s">
        <v>332</v>
      </c>
      <c r="C163" s="43" t="s">
        <v>250</v>
      </c>
      <c r="D163" s="60" t="s">
        <v>147</v>
      </c>
      <c r="E163" s="59" t="s">
        <v>366</v>
      </c>
    </row>
    <row r="164" spans="1:5" x14ac:dyDescent="0.25">
      <c r="A164" s="43" t="s">
        <v>251</v>
      </c>
      <c r="B164" s="40" t="s">
        <v>332</v>
      </c>
      <c r="C164" s="43" t="s">
        <v>250</v>
      </c>
      <c r="D164" s="60" t="s">
        <v>148</v>
      </c>
      <c r="E164" s="59" t="s">
        <v>366</v>
      </c>
    </row>
    <row r="165" spans="1:5" x14ac:dyDescent="0.25">
      <c r="A165" s="43" t="s">
        <v>251</v>
      </c>
      <c r="B165" s="40" t="s">
        <v>332</v>
      </c>
      <c r="C165" s="43" t="s">
        <v>250</v>
      </c>
      <c r="D165" s="60" t="s">
        <v>352</v>
      </c>
      <c r="E165" s="59" t="s">
        <v>366</v>
      </c>
    </row>
    <row r="166" spans="1:5" x14ac:dyDescent="0.25">
      <c r="A166" s="43" t="s">
        <v>251</v>
      </c>
      <c r="B166" s="40" t="s">
        <v>332</v>
      </c>
      <c r="C166" s="43" t="s">
        <v>250</v>
      </c>
      <c r="D166" s="60" t="s">
        <v>149</v>
      </c>
      <c r="E166" s="59" t="s">
        <v>366</v>
      </c>
    </row>
    <row r="167" spans="1:5" x14ac:dyDescent="0.25">
      <c r="A167" s="43" t="s">
        <v>251</v>
      </c>
      <c r="B167" s="40" t="s">
        <v>332</v>
      </c>
      <c r="C167" s="43" t="s">
        <v>250</v>
      </c>
      <c r="D167" s="60" t="s">
        <v>150</v>
      </c>
      <c r="E167" s="59" t="s">
        <v>366</v>
      </c>
    </row>
    <row r="168" spans="1:5" x14ac:dyDescent="0.25">
      <c r="A168" s="43" t="s">
        <v>251</v>
      </c>
      <c r="B168" s="40" t="s">
        <v>332</v>
      </c>
      <c r="C168" s="43" t="s">
        <v>250</v>
      </c>
      <c r="D168" s="60" t="s">
        <v>151</v>
      </c>
      <c r="E168" s="59" t="s">
        <v>366</v>
      </c>
    </row>
    <row r="169" spans="1:5" x14ac:dyDescent="0.25">
      <c r="A169" s="43" t="s">
        <v>251</v>
      </c>
      <c r="B169" s="40" t="s">
        <v>332</v>
      </c>
      <c r="C169" s="43" t="s">
        <v>250</v>
      </c>
      <c r="D169" s="60" t="s">
        <v>353</v>
      </c>
      <c r="E169" s="59" t="s">
        <v>366</v>
      </c>
    </row>
    <row r="170" spans="1:5" x14ac:dyDescent="0.25">
      <c r="A170" s="43" t="s">
        <v>251</v>
      </c>
      <c r="B170" s="40" t="s">
        <v>332</v>
      </c>
      <c r="C170" s="43" t="s">
        <v>250</v>
      </c>
      <c r="D170" s="60" t="s">
        <v>152</v>
      </c>
      <c r="E170" s="59" t="s">
        <v>366</v>
      </c>
    </row>
    <row r="171" spans="1:5" x14ac:dyDescent="0.25">
      <c r="A171" s="43" t="s">
        <v>251</v>
      </c>
      <c r="B171" s="40" t="s">
        <v>332</v>
      </c>
      <c r="C171" s="43" t="s">
        <v>250</v>
      </c>
      <c r="D171" s="60" t="s">
        <v>153</v>
      </c>
      <c r="E171" s="59" t="s">
        <v>366</v>
      </c>
    </row>
    <row r="172" spans="1:5" x14ac:dyDescent="0.25">
      <c r="A172" s="43" t="s">
        <v>251</v>
      </c>
      <c r="B172" s="40" t="s">
        <v>332</v>
      </c>
      <c r="C172" s="43" t="s">
        <v>250</v>
      </c>
      <c r="D172" s="60" t="s">
        <v>154</v>
      </c>
      <c r="E172" s="59" t="s">
        <v>366</v>
      </c>
    </row>
    <row r="173" spans="1:5" x14ac:dyDescent="0.25">
      <c r="A173" s="43" t="s">
        <v>251</v>
      </c>
      <c r="B173" s="40" t="s">
        <v>332</v>
      </c>
      <c r="C173" s="43" t="s">
        <v>250</v>
      </c>
      <c r="D173" s="60" t="s">
        <v>155</v>
      </c>
      <c r="E173" s="59" t="s">
        <v>366</v>
      </c>
    </row>
    <row r="174" spans="1:5" x14ac:dyDescent="0.25">
      <c r="A174" s="43" t="s">
        <v>251</v>
      </c>
      <c r="B174" s="40" t="s">
        <v>332</v>
      </c>
      <c r="C174" s="43" t="s">
        <v>250</v>
      </c>
      <c r="D174" s="60" t="s">
        <v>354</v>
      </c>
      <c r="E174" s="59" t="s">
        <v>367</v>
      </c>
    </row>
    <row r="175" spans="1:5" x14ac:dyDescent="0.25">
      <c r="A175" s="43" t="s">
        <v>251</v>
      </c>
      <c r="B175" s="40" t="s">
        <v>332</v>
      </c>
      <c r="C175" s="43" t="s">
        <v>250</v>
      </c>
      <c r="D175" s="60" t="s">
        <v>156</v>
      </c>
      <c r="E175" s="59" t="s">
        <v>366</v>
      </c>
    </row>
    <row r="176" spans="1:5" x14ac:dyDescent="0.25">
      <c r="A176" s="43" t="s">
        <v>251</v>
      </c>
      <c r="B176" s="40" t="s">
        <v>332</v>
      </c>
      <c r="C176" s="43" t="s">
        <v>250</v>
      </c>
      <c r="D176" s="60" t="s">
        <v>157</v>
      </c>
      <c r="E176" s="59" t="s">
        <v>366</v>
      </c>
    </row>
    <row r="177" spans="1:5" x14ac:dyDescent="0.25">
      <c r="A177" s="43" t="s">
        <v>251</v>
      </c>
      <c r="B177" s="40" t="s">
        <v>332</v>
      </c>
      <c r="C177" s="43" t="s">
        <v>250</v>
      </c>
      <c r="D177" s="60" t="s">
        <v>158</v>
      </c>
      <c r="E177" s="59" t="s">
        <v>366</v>
      </c>
    </row>
    <row r="178" spans="1:5" x14ac:dyDescent="0.25">
      <c r="A178" s="43" t="s">
        <v>251</v>
      </c>
      <c r="B178" s="40" t="s">
        <v>332</v>
      </c>
      <c r="C178" s="43" t="s">
        <v>250</v>
      </c>
      <c r="D178" s="60" t="s">
        <v>159</v>
      </c>
      <c r="E178" s="59" t="s">
        <v>366</v>
      </c>
    </row>
    <row r="179" spans="1:5" x14ac:dyDescent="0.25">
      <c r="A179" s="43" t="s">
        <v>251</v>
      </c>
      <c r="B179" s="40" t="s">
        <v>332</v>
      </c>
      <c r="C179" s="43" t="s">
        <v>250</v>
      </c>
      <c r="D179" s="60" t="s">
        <v>160</v>
      </c>
      <c r="E179" s="59" t="s">
        <v>366</v>
      </c>
    </row>
    <row r="180" spans="1:5" x14ac:dyDescent="0.25">
      <c r="A180" s="43" t="s">
        <v>251</v>
      </c>
      <c r="B180" s="40" t="s">
        <v>332</v>
      </c>
      <c r="C180" s="43" t="s">
        <v>250</v>
      </c>
      <c r="D180" s="60" t="s">
        <v>161</v>
      </c>
      <c r="E180" s="59" t="s">
        <v>366</v>
      </c>
    </row>
    <row r="181" spans="1:5" x14ac:dyDescent="0.25">
      <c r="A181" s="43" t="s">
        <v>251</v>
      </c>
      <c r="B181" s="40" t="s">
        <v>332</v>
      </c>
      <c r="C181" s="43" t="s">
        <v>250</v>
      </c>
      <c r="D181" s="60" t="s">
        <v>162</v>
      </c>
      <c r="E181" s="59" t="s">
        <v>366</v>
      </c>
    </row>
    <row r="182" spans="1:5" x14ac:dyDescent="0.25">
      <c r="A182" s="43" t="s">
        <v>251</v>
      </c>
      <c r="B182" s="40" t="s">
        <v>332</v>
      </c>
      <c r="C182" s="43" t="s">
        <v>250</v>
      </c>
      <c r="D182" s="60" t="s">
        <v>355</v>
      </c>
      <c r="E182" s="59" t="s">
        <v>366</v>
      </c>
    </row>
    <row r="183" spans="1:5" x14ac:dyDescent="0.25">
      <c r="A183" s="43" t="s">
        <v>251</v>
      </c>
      <c r="B183" s="40" t="s">
        <v>332</v>
      </c>
      <c r="C183" s="43" t="s">
        <v>250</v>
      </c>
      <c r="D183" s="60" t="s">
        <v>163</v>
      </c>
      <c r="E183" s="59" t="s">
        <v>366</v>
      </c>
    </row>
    <row r="184" spans="1:5" x14ac:dyDescent="0.25">
      <c r="A184" s="43" t="s">
        <v>251</v>
      </c>
      <c r="B184" s="40" t="s">
        <v>332</v>
      </c>
      <c r="C184" s="43" t="s">
        <v>250</v>
      </c>
      <c r="D184" s="60" t="s">
        <v>164</v>
      </c>
      <c r="E184" s="59" t="s">
        <v>366</v>
      </c>
    </row>
    <row r="185" spans="1:5" x14ac:dyDescent="0.25">
      <c r="A185" s="43" t="s">
        <v>251</v>
      </c>
      <c r="B185" s="40" t="s">
        <v>332</v>
      </c>
      <c r="C185" s="43" t="s">
        <v>250</v>
      </c>
      <c r="D185" s="60" t="s">
        <v>165</v>
      </c>
      <c r="E185" s="59" t="s">
        <v>366</v>
      </c>
    </row>
    <row r="186" spans="1:5" x14ac:dyDescent="0.25">
      <c r="A186" s="43" t="s">
        <v>251</v>
      </c>
      <c r="B186" s="40" t="s">
        <v>332</v>
      </c>
      <c r="C186" s="43" t="s">
        <v>250</v>
      </c>
      <c r="D186" s="60" t="s">
        <v>166</v>
      </c>
      <c r="E186" s="59" t="s">
        <v>366</v>
      </c>
    </row>
    <row r="187" spans="1:5" x14ac:dyDescent="0.25">
      <c r="A187" s="43" t="s">
        <v>251</v>
      </c>
      <c r="B187" s="40" t="s">
        <v>332</v>
      </c>
      <c r="C187" s="43" t="s">
        <v>250</v>
      </c>
      <c r="D187" s="60" t="s">
        <v>167</v>
      </c>
      <c r="E187" s="59" t="s">
        <v>366</v>
      </c>
    </row>
    <row r="188" spans="1:5" x14ac:dyDescent="0.25">
      <c r="A188" s="43" t="s">
        <v>251</v>
      </c>
      <c r="B188" s="40" t="s">
        <v>332</v>
      </c>
      <c r="C188" s="43" t="s">
        <v>250</v>
      </c>
      <c r="D188" s="60" t="s">
        <v>168</v>
      </c>
      <c r="E188" s="59" t="s">
        <v>366</v>
      </c>
    </row>
    <row r="189" spans="1:5" x14ac:dyDescent="0.25">
      <c r="A189" s="43" t="s">
        <v>251</v>
      </c>
      <c r="B189" s="40" t="s">
        <v>332</v>
      </c>
      <c r="C189" s="43" t="s">
        <v>250</v>
      </c>
      <c r="D189" s="60" t="s">
        <v>169</v>
      </c>
      <c r="E189" s="59" t="s">
        <v>366</v>
      </c>
    </row>
    <row r="190" spans="1:5" x14ac:dyDescent="0.25">
      <c r="A190" s="43" t="s">
        <v>251</v>
      </c>
      <c r="B190" s="40" t="s">
        <v>332</v>
      </c>
      <c r="C190" s="43" t="s">
        <v>250</v>
      </c>
      <c r="D190" s="60" t="s">
        <v>170</v>
      </c>
      <c r="E190" s="59" t="s">
        <v>366</v>
      </c>
    </row>
    <row r="191" spans="1:5" x14ac:dyDescent="0.25">
      <c r="A191" s="43" t="s">
        <v>251</v>
      </c>
      <c r="B191" s="40" t="s">
        <v>332</v>
      </c>
      <c r="C191" s="43" t="s">
        <v>250</v>
      </c>
      <c r="D191" s="60" t="s">
        <v>171</v>
      </c>
      <c r="E191" s="59" t="s">
        <v>366</v>
      </c>
    </row>
    <row r="192" spans="1:5" x14ac:dyDescent="0.25">
      <c r="A192" s="43" t="s">
        <v>251</v>
      </c>
      <c r="B192" s="40" t="s">
        <v>332</v>
      </c>
      <c r="C192" s="43" t="s">
        <v>250</v>
      </c>
      <c r="D192" s="60" t="s">
        <v>172</v>
      </c>
      <c r="E192" s="59" t="s">
        <v>366</v>
      </c>
    </row>
    <row r="193" spans="1:5" x14ac:dyDescent="0.25">
      <c r="A193" s="43" t="s">
        <v>251</v>
      </c>
      <c r="B193" s="40" t="s">
        <v>332</v>
      </c>
      <c r="C193" s="43" t="s">
        <v>250</v>
      </c>
      <c r="D193" s="60" t="s">
        <v>173</v>
      </c>
      <c r="E193" s="59" t="s">
        <v>366</v>
      </c>
    </row>
    <row r="194" spans="1:5" x14ac:dyDescent="0.25">
      <c r="A194" s="43" t="s">
        <v>251</v>
      </c>
      <c r="B194" s="40" t="s">
        <v>332</v>
      </c>
      <c r="C194" s="43" t="s">
        <v>250</v>
      </c>
      <c r="D194" s="60" t="s">
        <v>174</v>
      </c>
      <c r="E194" s="59" t="s">
        <v>366</v>
      </c>
    </row>
    <row r="195" spans="1:5" x14ac:dyDescent="0.25">
      <c r="A195" s="43" t="s">
        <v>251</v>
      </c>
      <c r="B195" s="40" t="s">
        <v>332</v>
      </c>
      <c r="C195" s="43" t="s">
        <v>250</v>
      </c>
      <c r="D195" s="60" t="s">
        <v>356</v>
      </c>
      <c r="E195" s="59" t="s">
        <v>366</v>
      </c>
    </row>
    <row r="196" spans="1:5" x14ac:dyDescent="0.25">
      <c r="A196" s="43" t="s">
        <v>251</v>
      </c>
      <c r="B196" s="40" t="s">
        <v>332</v>
      </c>
      <c r="C196" s="43" t="s">
        <v>250</v>
      </c>
      <c r="D196" s="60" t="s">
        <v>175</v>
      </c>
      <c r="E196" s="59" t="s">
        <v>366</v>
      </c>
    </row>
    <row r="197" spans="1:5" x14ac:dyDescent="0.25">
      <c r="A197" s="43" t="s">
        <v>251</v>
      </c>
      <c r="B197" s="40" t="s">
        <v>332</v>
      </c>
      <c r="C197" s="43" t="s">
        <v>250</v>
      </c>
      <c r="D197" s="60" t="s">
        <v>176</v>
      </c>
      <c r="E197" s="59" t="s">
        <v>366</v>
      </c>
    </row>
    <row r="198" spans="1:5" x14ac:dyDescent="0.25">
      <c r="A198" s="43" t="s">
        <v>251</v>
      </c>
      <c r="B198" s="40" t="s">
        <v>332</v>
      </c>
      <c r="C198" s="43" t="s">
        <v>250</v>
      </c>
      <c r="D198" s="60" t="s">
        <v>357</v>
      </c>
      <c r="E198" s="59" t="s">
        <v>366</v>
      </c>
    </row>
    <row r="199" spans="1:5" x14ac:dyDescent="0.25">
      <c r="A199" s="43" t="s">
        <v>251</v>
      </c>
      <c r="B199" s="40" t="s">
        <v>332</v>
      </c>
      <c r="C199" s="43" t="s">
        <v>250</v>
      </c>
      <c r="D199" s="60" t="s">
        <v>177</v>
      </c>
      <c r="E199" s="59" t="s">
        <v>366</v>
      </c>
    </row>
    <row r="200" spans="1:5" x14ac:dyDescent="0.25">
      <c r="A200" s="43" t="s">
        <v>251</v>
      </c>
      <c r="B200" s="40" t="s">
        <v>332</v>
      </c>
      <c r="C200" s="43" t="s">
        <v>250</v>
      </c>
      <c r="D200" s="60" t="s">
        <v>178</v>
      </c>
      <c r="E200" s="59" t="s">
        <v>366</v>
      </c>
    </row>
    <row r="201" spans="1:5" x14ac:dyDescent="0.25">
      <c r="A201" s="43" t="s">
        <v>251</v>
      </c>
      <c r="B201" s="40" t="s">
        <v>332</v>
      </c>
      <c r="C201" s="43" t="s">
        <v>250</v>
      </c>
      <c r="D201" s="60" t="s">
        <v>179</v>
      </c>
      <c r="E201" s="59" t="s">
        <v>366</v>
      </c>
    </row>
    <row r="202" spans="1:5" x14ac:dyDescent="0.25">
      <c r="A202" s="43" t="s">
        <v>251</v>
      </c>
      <c r="B202" s="40" t="s">
        <v>332</v>
      </c>
      <c r="C202" s="43" t="s">
        <v>250</v>
      </c>
      <c r="D202" s="60" t="s">
        <v>180</v>
      </c>
      <c r="E202" s="59" t="s">
        <v>366</v>
      </c>
    </row>
    <row r="203" spans="1:5" x14ac:dyDescent="0.25">
      <c r="A203" s="43" t="s">
        <v>251</v>
      </c>
      <c r="B203" s="40" t="s">
        <v>332</v>
      </c>
      <c r="C203" s="43" t="s">
        <v>250</v>
      </c>
      <c r="D203" s="60" t="s">
        <v>181</v>
      </c>
      <c r="E203" s="59" t="s">
        <v>366</v>
      </c>
    </row>
    <row r="204" spans="1:5" x14ac:dyDescent="0.25">
      <c r="A204" s="43" t="s">
        <v>251</v>
      </c>
      <c r="B204" s="40" t="s">
        <v>332</v>
      </c>
      <c r="C204" s="43" t="s">
        <v>250</v>
      </c>
      <c r="D204" s="60" t="s">
        <v>182</v>
      </c>
      <c r="E204" s="59" t="s">
        <v>366</v>
      </c>
    </row>
    <row r="205" spans="1:5" x14ac:dyDescent="0.25">
      <c r="A205" s="43" t="s">
        <v>251</v>
      </c>
      <c r="B205" s="40" t="s">
        <v>332</v>
      </c>
      <c r="C205" s="43" t="s">
        <v>250</v>
      </c>
      <c r="D205" s="60" t="s">
        <v>183</v>
      </c>
      <c r="E205" s="59" t="s">
        <v>366</v>
      </c>
    </row>
    <row r="206" spans="1:5" x14ac:dyDescent="0.25">
      <c r="A206" s="43" t="s">
        <v>251</v>
      </c>
      <c r="B206" s="40" t="s">
        <v>332</v>
      </c>
      <c r="C206" s="43" t="s">
        <v>250</v>
      </c>
      <c r="D206" s="60" t="s">
        <v>184</v>
      </c>
      <c r="E206" s="59" t="s">
        <v>366</v>
      </c>
    </row>
    <row r="207" spans="1:5" x14ac:dyDescent="0.25">
      <c r="A207" s="43" t="s">
        <v>251</v>
      </c>
      <c r="B207" s="40" t="s">
        <v>332</v>
      </c>
      <c r="C207" s="43" t="s">
        <v>250</v>
      </c>
      <c r="D207" s="60" t="s">
        <v>185</v>
      </c>
      <c r="E207" s="59" t="s">
        <v>366</v>
      </c>
    </row>
    <row r="208" spans="1:5" x14ac:dyDescent="0.25">
      <c r="A208" s="43" t="s">
        <v>251</v>
      </c>
      <c r="B208" s="40" t="s">
        <v>332</v>
      </c>
      <c r="C208" s="43" t="s">
        <v>250</v>
      </c>
      <c r="D208" s="60" t="s">
        <v>186</v>
      </c>
      <c r="E208" s="59" t="s">
        <v>366</v>
      </c>
    </row>
    <row r="209" spans="1:5" x14ac:dyDescent="0.25">
      <c r="A209" s="43" t="s">
        <v>251</v>
      </c>
      <c r="B209" s="40" t="s">
        <v>332</v>
      </c>
      <c r="C209" s="43" t="s">
        <v>250</v>
      </c>
      <c r="D209" s="60" t="s">
        <v>187</v>
      </c>
      <c r="E209" s="59" t="s">
        <v>366</v>
      </c>
    </row>
    <row r="210" spans="1:5" x14ac:dyDescent="0.25">
      <c r="A210" s="43" t="s">
        <v>251</v>
      </c>
      <c r="B210" s="40" t="s">
        <v>332</v>
      </c>
      <c r="C210" s="43" t="s">
        <v>250</v>
      </c>
      <c r="D210" s="60" t="s">
        <v>188</v>
      </c>
      <c r="E210" s="59" t="s">
        <v>366</v>
      </c>
    </row>
    <row r="211" spans="1:5" x14ac:dyDescent="0.25">
      <c r="A211" s="43" t="s">
        <v>251</v>
      </c>
      <c r="B211" s="40" t="s">
        <v>332</v>
      </c>
      <c r="C211" s="43" t="s">
        <v>250</v>
      </c>
      <c r="D211" s="60" t="s">
        <v>189</v>
      </c>
      <c r="E211" s="59" t="s">
        <v>366</v>
      </c>
    </row>
    <row r="212" spans="1:5" x14ac:dyDescent="0.25">
      <c r="A212" s="43" t="s">
        <v>251</v>
      </c>
      <c r="B212" s="40" t="s">
        <v>332</v>
      </c>
      <c r="C212" s="43" t="s">
        <v>250</v>
      </c>
      <c r="D212" s="60" t="s">
        <v>358</v>
      </c>
      <c r="E212" s="59" t="s">
        <v>366</v>
      </c>
    </row>
    <row r="213" spans="1:5" x14ac:dyDescent="0.25">
      <c r="A213" s="43" t="s">
        <v>251</v>
      </c>
      <c r="B213" s="40" t="s">
        <v>332</v>
      </c>
      <c r="C213" s="43" t="s">
        <v>250</v>
      </c>
      <c r="D213" s="60" t="s">
        <v>190</v>
      </c>
      <c r="E213" s="59" t="s">
        <v>366</v>
      </c>
    </row>
    <row r="214" spans="1:5" x14ac:dyDescent="0.25">
      <c r="A214" s="43" t="s">
        <v>251</v>
      </c>
      <c r="B214" s="40" t="s">
        <v>332</v>
      </c>
      <c r="C214" s="43" t="s">
        <v>250</v>
      </c>
      <c r="D214" s="60" t="s">
        <v>191</v>
      </c>
      <c r="E214" s="59" t="s">
        <v>366</v>
      </c>
    </row>
    <row r="215" spans="1:5" x14ac:dyDescent="0.25">
      <c r="A215" s="43" t="s">
        <v>251</v>
      </c>
      <c r="B215" s="40" t="s">
        <v>332</v>
      </c>
      <c r="C215" s="43" t="s">
        <v>250</v>
      </c>
      <c r="D215" s="60" t="s">
        <v>192</v>
      </c>
      <c r="E215" s="59" t="s">
        <v>366</v>
      </c>
    </row>
    <row r="216" spans="1:5" x14ac:dyDescent="0.25">
      <c r="A216" s="43" t="s">
        <v>251</v>
      </c>
      <c r="B216" s="40" t="s">
        <v>332</v>
      </c>
      <c r="C216" s="43" t="s">
        <v>250</v>
      </c>
      <c r="D216" s="60" t="s">
        <v>193</v>
      </c>
      <c r="E216" s="59" t="s">
        <v>366</v>
      </c>
    </row>
    <row r="217" spans="1:5" x14ac:dyDescent="0.25">
      <c r="A217" s="43" t="s">
        <v>251</v>
      </c>
      <c r="B217" s="40" t="s">
        <v>332</v>
      </c>
      <c r="C217" s="43" t="s">
        <v>250</v>
      </c>
      <c r="D217" s="60" t="s">
        <v>194</v>
      </c>
      <c r="E217" s="59" t="s">
        <v>366</v>
      </c>
    </row>
    <row r="218" spans="1:5" x14ac:dyDescent="0.25">
      <c r="A218" s="43" t="s">
        <v>251</v>
      </c>
      <c r="B218" s="40" t="s">
        <v>332</v>
      </c>
      <c r="C218" s="43" t="s">
        <v>250</v>
      </c>
      <c r="D218" s="60" t="s">
        <v>195</v>
      </c>
      <c r="E218" s="59" t="s">
        <v>366</v>
      </c>
    </row>
    <row r="219" spans="1:5" x14ac:dyDescent="0.25">
      <c r="A219" s="43" t="s">
        <v>251</v>
      </c>
      <c r="B219" s="40" t="s">
        <v>332</v>
      </c>
      <c r="C219" s="43" t="s">
        <v>250</v>
      </c>
      <c r="D219" s="60" t="s">
        <v>196</v>
      </c>
      <c r="E219" s="59" t="s">
        <v>366</v>
      </c>
    </row>
    <row r="220" spans="1:5" x14ac:dyDescent="0.25">
      <c r="A220" s="43" t="s">
        <v>251</v>
      </c>
      <c r="B220" s="40" t="s">
        <v>332</v>
      </c>
      <c r="C220" s="43" t="s">
        <v>250</v>
      </c>
      <c r="D220" s="60" t="s">
        <v>197</v>
      </c>
      <c r="E220" s="59" t="s">
        <v>366</v>
      </c>
    </row>
    <row r="221" spans="1:5" x14ac:dyDescent="0.25">
      <c r="A221" s="43" t="s">
        <v>251</v>
      </c>
      <c r="B221" s="40" t="s">
        <v>332</v>
      </c>
      <c r="C221" s="43" t="s">
        <v>250</v>
      </c>
      <c r="D221" s="60" t="s">
        <v>198</v>
      </c>
      <c r="E221" s="59" t="s">
        <v>366</v>
      </c>
    </row>
    <row r="222" spans="1:5" x14ac:dyDescent="0.25">
      <c r="A222" s="43" t="s">
        <v>251</v>
      </c>
      <c r="B222" s="40" t="s">
        <v>332</v>
      </c>
      <c r="C222" s="43" t="s">
        <v>250</v>
      </c>
      <c r="D222" s="60" t="s">
        <v>199</v>
      </c>
      <c r="E222" s="59" t="s">
        <v>366</v>
      </c>
    </row>
    <row r="223" spans="1:5" x14ac:dyDescent="0.25">
      <c r="A223" s="43" t="s">
        <v>251</v>
      </c>
      <c r="B223" s="40" t="s">
        <v>332</v>
      </c>
      <c r="C223" s="43" t="s">
        <v>250</v>
      </c>
      <c r="D223" s="60" t="s">
        <v>200</v>
      </c>
      <c r="E223" s="59" t="s">
        <v>366</v>
      </c>
    </row>
    <row r="224" spans="1:5" x14ac:dyDescent="0.25">
      <c r="A224" s="43" t="s">
        <v>251</v>
      </c>
      <c r="B224" s="40" t="s">
        <v>332</v>
      </c>
      <c r="C224" s="43" t="s">
        <v>250</v>
      </c>
      <c r="D224" s="60" t="s">
        <v>201</v>
      </c>
      <c r="E224" s="59" t="s">
        <v>366</v>
      </c>
    </row>
    <row r="225" spans="1:5" x14ac:dyDescent="0.25">
      <c r="A225" s="43" t="s">
        <v>251</v>
      </c>
      <c r="B225" s="40" t="s">
        <v>332</v>
      </c>
      <c r="C225" s="43" t="s">
        <v>250</v>
      </c>
      <c r="D225" s="60" t="s">
        <v>202</v>
      </c>
      <c r="E225" s="59" t="s">
        <v>366</v>
      </c>
    </row>
    <row r="226" spans="1:5" x14ac:dyDescent="0.25">
      <c r="A226" s="43" t="s">
        <v>251</v>
      </c>
      <c r="B226" s="40" t="s">
        <v>332</v>
      </c>
      <c r="C226" s="43" t="s">
        <v>250</v>
      </c>
      <c r="D226" s="60" t="s">
        <v>203</v>
      </c>
      <c r="E226" s="59" t="s">
        <v>366</v>
      </c>
    </row>
    <row r="227" spans="1:5" x14ac:dyDescent="0.25">
      <c r="A227" s="43" t="s">
        <v>251</v>
      </c>
      <c r="B227" s="40" t="s">
        <v>332</v>
      </c>
      <c r="C227" s="43" t="s">
        <v>250</v>
      </c>
      <c r="D227" s="60" t="s">
        <v>204</v>
      </c>
      <c r="E227" s="59" t="s">
        <v>366</v>
      </c>
    </row>
    <row r="228" spans="1:5" x14ac:dyDescent="0.25">
      <c r="A228" s="43" t="s">
        <v>251</v>
      </c>
      <c r="B228" s="40" t="s">
        <v>332</v>
      </c>
      <c r="C228" s="43" t="s">
        <v>250</v>
      </c>
      <c r="D228" s="60" t="s">
        <v>205</v>
      </c>
      <c r="E228" s="59" t="s">
        <v>366</v>
      </c>
    </row>
    <row r="229" spans="1:5" x14ac:dyDescent="0.25">
      <c r="A229" s="43" t="s">
        <v>251</v>
      </c>
      <c r="B229" s="40" t="s">
        <v>332</v>
      </c>
      <c r="C229" s="43" t="s">
        <v>250</v>
      </c>
      <c r="D229" s="60" t="s">
        <v>206</v>
      </c>
      <c r="E229" s="59" t="s">
        <v>366</v>
      </c>
    </row>
    <row r="230" spans="1:5" x14ac:dyDescent="0.25">
      <c r="A230" s="43" t="s">
        <v>251</v>
      </c>
      <c r="B230" s="40" t="s">
        <v>332</v>
      </c>
      <c r="C230" s="43" t="s">
        <v>250</v>
      </c>
      <c r="D230" s="60" t="s">
        <v>207</v>
      </c>
      <c r="E230" s="59" t="s">
        <v>366</v>
      </c>
    </row>
    <row r="231" spans="1:5" x14ac:dyDescent="0.25">
      <c r="A231" s="43" t="s">
        <v>251</v>
      </c>
      <c r="B231" s="40" t="s">
        <v>332</v>
      </c>
      <c r="C231" s="43" t="s">
        <v>250</v>
      </c>
      <c r="D231" s="60" t="s">
        <v>208</v>
      </c>
      <c r="E231" s="59" t="s">
        <v>366</v>
      </c>
    </row>
    <row r="232" spans="1:5" x14ac:dyDescent="0.25">
      <c r="A232" s="43" t="s">
        <v>251</v>
      </c>
      <c r="B232" s="40" t="s">
        <v>332</v>
      </c>
      <c r="C232" s="43" t="s">
        <v>250</v>
      </c>
      <c r="D232" s="60" t="s">
        <v>359</v>
      </c>
      <c r="E232" s="59" t="s">
        <v>366</v>
      </c>
    </row>
    <row r="233" spans="1:5" x14ac:dyDescent="0.25">
      <c r="A233" s="43" t="s">
        <v>251</v>
      </c>
      <c r="B233" s="40" t="s">
        <v>332</v>
      </c>
      <c r="C233" s="43" t="s">
        <v>250</v>
      </c>
      <c r="D233" s="60" t="s">
        <v>209</v>
      </c>
      <c r="E233" s="59" t="s">
        <v>366</v>
      </c>
    </row>
    <row r="234" spans="1:5" x14ac:dyDescent="0.25">
      <c r="A234" s="43" t="s">
        <v>251</v>
      </c>
      <c r="B234" s="40" t="s">
        <v>332</v>
      </c>
      <c r="C234" s="43" t="s">
        <v>250</v>
      </c>
      <c r="D234" s="60" t="s">
        <v>210</v>
      </c>
      <c r="E234" s="59" t="s">
        <v>366</v>
      </c>
    </row>
    <row r="235" spans="1:5" x14ac:dyDescent="0.25">
      <c r="A235" s="43" t="s">
        <v>251</v>
      </c>
      <c r="B235" s="40" t="s">
        <v>332</v>
      </c>
      <c r="C235" s="43" t="s">
        <v>250</v>
      </c>
      <c r="D235" s="60" t="s">
        <v>211</v>
      </c>
      <c r="E235" s="59" t="s">
        <v>366</v>
      </c>
    </row>
    <row r="236" spans="1:5" x14ac:dyDescent="0.25">
      <c r="A236" s="43" t="s">
        <v>251</v>
      </c>
      <c r="B236" s="40" t="s">
        <v>332</v>
      </c>
      <c r="C236" s="43" t="s">
        <v>250</v>
      </c>
      <c r="D236" s="60" t="s">
        <v>212</v>
      </c>
      <c r="E236" s="59" t="s">
        <v>366</v>
      </c>
    </row>
    <row r="237" spans="1:5" x14ac:dyDescent="0.25">
      <c r="A237" s="43" t="s">
        <v>251</v>
      </c>
      <c r="B237" s="40" t="s">
        <v>332</v>
      </c>
      <c r="C237" s="43" t="s">
        <v>250</v>
      </c>
      <c r="D237" s="60" t="s">
        <v>213</v>
      </c>
      <c r="E237" s="59" t="s">
        <v>366</v>
      </c>
    </row>
    <row r="238" spans="1:5" x14ac:dyDescent="0.25">
      <c r="A238" s="43" t="s">
        <v>251</v>
      </c>
      <c r="B238" s="40" t="s">
        <v>332</v>
      </c>
      <c r="C238" s="43" t="s">
        <v>250</v>
      </c>
      <c r="D238" s="60" t="s">
        <v>214</v>
      </c>
      <c r="E238" s="59" t="s">
        <v>366</v>
      </c>
    </row>
    <row r="239" spans="1:5" x14ac:dyDescent="0.25">
      <c r="A239" s="43" t="s">
        <v>251</v>
      </c>
      <c r="B239" s="40" t="s">
        <v>332</v>
      </c>
      <c r="C239" s="43" t="s">
        <v>250</v>
      </c>
      <c r="D239" s="60" t="s">
        <v>215</v>
      </c>
      <c r="E239" s="59" t="s">
        <v>366</v>
      </c>
    </row>
    <row r="240" spans="1:5" x14ac:dyDescent="0.25">
      <c r="A240" s="43" t="s">
        <v>251</v>
      </c>
      <c r="B240" s="40" t="s">
        <v>332</v>
      </c>
      <c r="C240" s="43" t="s">
        <v>250</v>
      </c>
      <c r="D240" s="60" t="s">
        <v>216</v>
      </c>
      <c r="E240" s="59" t="s">
        <v>366</v>
      </c>
    </row>
    <row r="241" spans="1:5" x14ac:dyDescent="0.25">
      <c r="A241" s="43" t="s">
        <v>251</v>
      </c>
      <c r="B241" s="40" t="s">
        <v>332</v>
      </c>
      <c r="C241" s="43" t="s">
        <v>250</v>
      </c>
      <c r="D241" s="60" t="s">
        <v>360</v>
      </c>
      <c r="E241" s="59" t="s">
        <v>366</v>
      </c>
    </row>
    <row r="242" spans="1:5" x14ac:dyDescent="0.25">
      <c r="A242" s="43" t="s">
        <v>251</v>
      </c>
      <c r="B242" s="40" t="s">
        <v>332</v>
      </c>
      <c r="C242" s="43" t="s">
        <v>250</v>
      </c>
      <c r="D242" s="60" t="s">
        <v>217</v>
      </c>
      <c r="E242" s="59" t="s">
        <v>366</v>
      </c>
    </row>
    <row r="243" spans="1:5" x14ac:dyDescent="0.25">
      <c r="A243" s="43" t="s">
        <v>251</v>
      </c>
      <c r="B243" s="40" t="s">
        <v>332</v>
      </c>
      <c r="C243" s="43" t="s">
        <v>250</v>
      </c>
      <c r="D243" s="60" t="s">
        <v>218</v>
      </c>
      <c r="E243" s="59" t="s">
        <v>366</v>
      </c>
    </row>
    <row r="244" spans="1:5" x14ac:dyDescent="0.25">
      <c r="A244" s="43" t="s">
        <v>251</v>
      </c>
      <c r="B244" s="40" t="s">
        <v>332</v>
      </c>
      <c r="C244" s="43" t="s">
        <v>250</v>
      </c>
      <c r="D244" s="60" t="s">
        <v>219</v>
      </c>
      <c r="E244" s="59" t="s">
        <v>366</v>
      </c>
    </row>
    <row r="245" spans="1:5" x14ac:dyDescent="0.25">
      <c r="A245" s="43" t="s">
        <v>251</v>
      </c>
      <c r="B245" s="40" t="s">
        <v>332</v>
      </c>
      <c r="C245" s="43" t="s">
        <v>250</v>
      </c>
      <c r="D245" s="60" t="s">
        <v>220</v>
      </c>
      <c r="E245" s="59" t="s">
        <v>366</v>
      </c>
    </row>
    <row r="246" spans="1:5" x14ac:dyDescent="0.25">
      <c r="A246" s="43" t="s">
        <v>251</v>
      </c>
      <c r="B246" s="40" t="s">
        <v>332</v>
      </c>
      <c r="C246" s="43" t="s">
        <v>250</v>
      </c>
      <c r="D246" s="60" t="s">
        <v>361</v>
      </c>
      <c r="E246" s="59" t="s">
        <v>366</v>
      </c>
    </row>
    <row r="247" spans="1:5" x14ac:dyDescent="0.25">
      <c r="A247" s="43" t="s">
        <v>251</v>
      </c>
      <c r="B247" s="40" t="s">
        <v>332</v>
      </c>
      <c r="C247" s="43" t="s">
        <v>250</v>
      </c>
      <c r="D247" s="60" t="s">
        <v>221</v>
      </c>
      <c r="E247" s="59" t="s">
        <v>366</v>
      </c>
    </row>
    <row r="248" spans="1:5" x14ac:dyDescent="0.25">
      <c r="A248" s="43" t="s">
        <v>251</v>
      </c>
      <c r="B248" s="40" t="s">
        <v>332</v>
      </c>
      <c r="C248" s="43" t="s">
        <v>250</v>
      </c>
      <c r="D248" s="60" t="s">
        <v>222</v>
      </c>
      <c r="E248" s="59" t="s">
        <v>366</v>
      </c>
    </row>
    <row r="249" spans="1:5" x14ac:dyDescent="0.25">
      <c r="A249" s="43" t="s">
        <v>251</v>
      </c>
      <c r="B249" s="40" t="s">
        <v>332</v>
      </c>
      <c r="C249" s="43" t="s">
        <v>250</v>
      </c>
      <c r="D249" s="60" t="s">
        <v>223</v>
      </c>
      <c r="E249" s="59" t="s">
        <v>366</v>
      </c>
    </row>
    <row r="250" spans="1:5" x14ac:dyDescent="0.25">
      <c r="A250" s="43" t="s">
        <v>251</v>
      </c>
      <c r="B250" s="40" t="s">
        <v>332</v>
      </c>
      <c r="C250" s="43" t="s">
        <v>250</v>
      </c>
      <c r="D250" s="60" t="s">
        <v>224</v>
      </c>
      <c r="E250" s="59" t="s">
        <v>366</v>
      </c>
    </row>
    <row r="251" spans="1:5" x14ac:dyDescent="0.25">
      <c r="A251" s="43" t="s">
        <v>251</v>
      </c>
      <c r="B251" s="40" t="s">
        <v>332</v>
      </c>
      <c r="C251" s="43" t="s">
        <v>250</v>
      </c>
      <c r="D251" s="60" t="s">
        <v>225</v>
      </c>
      <c r="E251" s="59" t="s">
        <v>366</v>
      </c>
    </row>
    <row r="252" spans="1:5" x14ac:dyDescent="0.25">
      <c r="A252" s="43" t="s">
        <v>251</v>
      </c>
      <c r="B252" s="40" t="s">
        <v>332</v>
      </c>
      <c r="C252" s="43" t="s">
        <v>250</v>
      </c>
      <c r="D252" s="60" t="s">
        <v>226</v>
      </c>
      <c r="E252" s="59" t="s">
        <v>366</v>
      </c>
    </row>
    <row r="253" spans="1:5" x14ac:dyDescent="0.25">
      <c r="A253" s="43" t="s">
        <v>251</v>
      </c>
      <c r="B253" s="40" t="s">
        <v>332</v>
      </c>
      <c r="C253" s="43" t="s">
        <v>250</v>
      </c>
      <c r="D253" s="60" t="s">
        <v>227</v>
      </c>
      <c r="E253" s="59" t="s">
        <v>366</v>
      </c>
    </row>
    <row r="254" spans="1:5" x14ac:dyDescent="0.25">
      <c r="A254" s="43" t="s">
        <v>251</v>
      </c>
      <c r="B254" s="40" t="s">
        <v>332</v>
      </c>
      <c r="C254" s="43" t="s">
        <v>250</v>
      </c>
      <c r="D254" s="60" t="s">
        <v>228</v>
      </c>
      <c r="E254" s="59" t="s">
        <v>366</v>
      </c>
    </row>
    <row r="255" spans="1:5" x14ac:dyDescent="0.25">
      <c r="A255" s="43" t="s">
        <v>251</v>
      </c>
      <c r="B255" s="40" t="s">
        <v>332</v>
      </c>
      <c r="C255" s="43" t="s">
        <v>250</v>
      </c>
      <c r="D255" s="60" t="s">
        <v>229</v>
      </c>
      <c r="E255" s="59" t="s">
        <v>366</v>
      </c>
    </row>
    <row r="256" spans="1:5" x14ac:dyDescent="0.25">
      <c r="A256" s="43" t="s">
        <v>251</v>
      </c>
      <c r="B256" s="40" t="s">
        <v>332</v>
      </c>
      <c r="C256" s="43" t="s">
        <v>250</v>
      </c>
      <c r="D256" s="60" t="s">
        <v>230</v>
      </c>
      <c r="E256" s="59" t="s">
        <v>366</v>
      </c>
    </row>
    <row r="257" spans="1:5" x14ac:dyDescent="0.25">
      <c r="A257" s="43" t="s">
        <v>251</v>
      </c>
      <c r="B257" s="40" t="s">
        <v>332</v>
      </c>
      <c r="C257" s="43" t="s">
        <v>250</v>
      </c>
      <c r="D257" s="60" t="s">
        <v>231</v>
      </c>
      <c r="E257" s="59" t="s">
        <v>366</v>
      </c>
    </row>
    <row r="258" spans="1:5" x14ac:dyDescent="0.25">
      <c r="A258" s="43" t="s">
        <v>251</v>
      </c>
      <c r="B258" s="40" t="s">
        <v>332</v>
      </c>
      <c r="C258" s="43" t="s">
        <v>250</v>
      </c>
      <c r="D258" s="60" t="s">
        <v>232</v>
      </c>
      <c r="E258" s="59" t="s">
        <v>366</v>
      </c>
    </row>
    <row r="259" spans="1:5" x14ac:dyDescent="0.25">
      <c r="A259" s="43" t="s">
        <v>251</v>
      </c>
      <c r="B259" s="40" t="s">
        <v>332</v>
      </c>
      <c r="C259" s="43" t="s">
        <v>250</v>
      </c>
      <c r="D259" s="60" t="s">
        <v>233</v>
      </c>
      <c r="E259" s="59" t="s">
        <v>366</v>
      </c>
    </row>
    <row r="260" spans="1:5" x14ac:dyDescent="0.25">
      <c r="A260" s="43" t="s">
        <v>251</v>
      </c>
      <c r="B260" s="40" t="s">
        <v>332</v>
      </c>
      <c r="C260" s="43" t="s">
        <v>250</v>
      </c>
      <c r="D260" s="60" t="s">
        <v>234</v>
      </c>
      <c r="E260" s="59" t="s">
        <v>366</v>
      </c>
    </row>
    <row r="261" spans="1:5" x14ac:dyDescent="0.25">
      <c r="A261" s="43" t="s">
        <v>251</v>
      </c>
      <c r="B261" s="40" t="s">
        <v>332</v>
      </c>
      <c r="C261" s="43" t="s">
        <v>250</v>
      </c>
      <c r="D261" s="60" t="s">
        <v>235</v>
      </c>
      <c r="E261" s="59" t="s">
        <v>366</v>
      </c>
    </row>
    <row r="262" spans="1:5" x14ac:dyDescent="0.25">
      <c r="A262" s="43" t="s">
        <v>251</v>
      </c>
      <c r="B262" s="40" t="s">
        <v>332</v>
      </c>
      <c r="C262" s="43" t="s">
        <v>250</v>
      </c>
      <c r="D262" s="60" t="s">
        <v>236</v>
      </c>
      <c r="E262" s="59" t="s">
        <v>366</v>
      </c>
    </row>
    <row r="263" spans="1:5" x14ac:dyDescent="0.25">
      <c r="A263" s="43" t="s">
        <v>251</v>
      </c>
      <c r="B263" s="40" t="s">
        <v>332</v>
      </c>
      <c r="C263" s="43" t="s">
        <v>250</v>
      </c>
      <c r="D263" s="60" t="s">
        <v>237</v>
      </c>
      <c r="E263" s="59" t="s">
        <v>366</v>
      </c>
    </row>
    <row r="264" spans="1:5" x14ac:dyDescent="0.25">
      <c r="A264" s="43" t="s">
        <v>251</v>
      </c>
      <c r="B264" s="40" t="s">
        <v>332</v>
      </c>
      <c r="C264" s="43" t="s">
        <v>250</v>
      </c>
      <c r="D264" s="60" t="s">
        <v>238</v>
      </c>
      <c r="E264" s="59" t="s">
        <v>366</v>
      </c>
    </row>
    <row r="265" spans="1:5" x14ac:dyDescent="0.25">
      <c r="A265" s="43" t="s">
        <v>251</v>
      </c>
      <c r="B265" s="40" t="s">
        <v>332</v>
      </c>
      <c r="C265" s="43" t="s">
        <v>250</v>
      </c>
      <c r="D265" s="60" t="s">
        <v>239</v>
      </c>
      <c r="E265" s="59" t="s">
        <v>366</v>
      </c>
    </row>
    <row r="266" spans="1:5" x14ac:dyDescent="0.25">
      <c r="A266" s="43" t="s">
        <v>251</v>
      </c>
      <c r="B266" s="40" t="s">
        <v>332</v>
      </c>
      <c r="C266" s="43" t="s">
        <v>250</v>
      </c>
      <c r="D266" s="60" t="s">
        <v>240</v>
      </c>
      <c r="E266" s="59" t="s">
        <v>366</v>
      </c>
    </row>
    <row r="267" spans="1:5" x14ac:dyDescent="0.25">
      <c r="A267" s="43" t="s">
        <v>251</v>
      </c>
      <c r="B267" s="40" t="s">
        <v>332</v>
      </c>
      <c r="C267" s="43" t="s">
        <v>250</v>
      </c>
      <c r="D267" s="60" t="s">
        <v>241</v>
      </c>
      <c r="E267" s="59" t="s">
        <v>366</v>
      </c>
    </row>
    <row r="268" spans="1:5" x14ac:dyDescent="0.25">
      <c r="A268" s="43" t="s">
        <v>251</v>
      </c>
      <c r="B268" s="40" t="s">
        <v>332</v>
      </c>
      <c r="C268" s="43" t="s">
        <v>250</v>
      </c>
      <c r="D268" s="60" t="s">
        <v>242</v>
      </c>
      <c r="E268" s="59" t="s">
        <v>366</v>
      </c>
    </row>
    <row r="269" spans="1:5" x14ac:dyDescent="0.25">
      <c r="A269" s="43" t="s">
        <v>251</v>
      </c>
      <c r="B269" s="40" t="s">
        <v>332</v>
      </c>
      <c r="C269" s="43" t="s">
        <v>250</v>
      </c>
      <c r="D269" s="60" t="s">
        <v>243</v>
      </c>
      <c r="E269" s="59" t="s">
        <v>366</v>
      </c>
    </row>
    <row r="270" spans="1:5" x14ac:dyDescent="0.25">
      <c r="A270" s="43" t="s">
        <v>251</v>
      </c>
      <c r="B270" s="40" t="s">
        <v>332</v>
      </c>
      <c r="C270" s="43" t="s">
        <v>250</v>
      </c>
      <c r="D270" s="60" t="s">
        <v>244</v>
      </c>
      <c r="E270" s="59" t="s">
        <v>366</v>
      </c>
    </row>
    <row r="271" spans="1:5" x14ac:dyDescent="0.25">
      <c r="A271" s="43" t="s">
        <v>251</v>
      </c>
      <c r="B271" s="40" t="s">
        <v>332</v>
      </c>
      <c r="C271" s="43" t="s">
        <v>250</v>
      </c>
      <c r="D271" s="60" t="s">
        <v>245</v>
      </c>
      <c r="E271" s="59" t="s">
        <v>366</v>
      </c>
    </row>
    <row r="272" spans="1:5" x14ac:dyDescent="0.25">
      <c r="A272" s="43" t="s">
        <v>251</v>
      </c>
      <c r="B272" s="40" t="s">
        <v>332</v>
      </c>
      <c r="C272" s="43" t="s">
        <v>250</v>
      </c>
      <c r="D272" s="60" t="s">
        <v>246</v>
      </c>
      <c r="E272" s="59" t="s">
        <v>366</v>
      </c>
    </row>
    <row r="273" spans="1:5" x14ac:dyDescent="0.25">
      <c r="A273" s="43" t="s">
        <v>251</v>
      </c>
      <c r="B273" s="40" t="s">
        <v>332</v>
      </c>
      <c r="C273" s="43" t="s">
        <v>250</v>
      </c>
      <c r="D273" s="60" t="s">
        <v>247</v>
      </c>
      <c r="E273" s="59" t="s">
        <v>366</v>
      </c>
    </row>
    <row r="274" spans="1:5" x14ac:dyDescent="0.25">
      <c r="A274" s="43" t="s">
        <v>251</v>
      </c>
      <c r="B274" s="40" t="s">
        <v>332</v>
      </c>
      <c r="C274" s="43" t="s">
        <v>250</v>
      </c>
      <c r="D274" s="60" t="s">
        <v>248</v>
      </c>
      <c r="E274" s="59" t="s">
        <v>366</v>
      </c>
    </row>
    <row r="275" spans="1:5" x14ac:dyDescent="0.25">
      <c r="A275" s="43" t="s">
        <v>251</v>
      </c>
      <c r="B275" s="40" t="s">
        <v>332</v>
      </c>
      <c r="C275" s="43" t="s">
        <v>250</v>
      </c>
      <c r="D275" s="60" t="s">
        <v>249</v>
      </c>
      <c r="E275" s="59" t="s">
        <v>366</v>
      </c>
    </row>
    <row r="276" spans="1:5" x14ac:dyDescent="0.25">
      <c r="D276" s="60" t="s">
        <v>337</v>
      </c>
      <c r="E276" s="59">
        <v>111875793.11939998</v>
      </c>
    </row>
    <row r="277" spans="1:5" x14ac:dyDescent="0.25">
      <c r="D277" s="60" t="s">
        <v>362</v>
      </c>
      <c r="E277" s="59">
        <v>111875793.11939998</v>
      </c>
    </row>
  </sheetData>
  <autoFilter ref="A8:E8"/>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Roy, Jamie (Santander)</cp:lastModifiedBy>
  <dcterms:created xsi:type="dcterms:W3CDTF">2015-04-08T10:28:41Z</dcterms:created>
  <dcterms:modified xsi:type="dcterms:W3CDTF">2017-04-10T21:47:45Z</dcterms:modified>
</cp:coreProperties>
</file>