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255" windowWidth="29850" windowHeight="12015" tabRatio="967"/>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 name="Page4_Redemptions" sheetId="38" state="hidden" r:id="rId14"/>
  </sheets>
  <externalReferences>
    <externalReference r:id="rId15"/>
    <externalReference r:id="rId16"/>
    <externalReference r:id="rId17"/>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workbook>
</file>

<file path=xl/calcChain.xml><?xml version="1.0" encoding="utf-8"?>
<calcChain xmlns="http://schemas.openxmlformats.org/spreadsheetml/2006/main">
  <c r="J41" i="38" l="1"/>
  <c r="E8" i="38"/>
  <c r="J29" i="38"/>
  <c r="I32" i="38" l="1"/>
  <c r="I35" i="38" s="1"/>
  <c r="E7" i="38"/>
  <c r="M18" i="38"/>
  <c r="J37" i="38" l="1"/>
  <c r="J45" i="38"/>
  <c r="J49" i="38" s="1"/>
  <c r="J53" i="38" s="1"/>
</calcChain>
</file>

<file path=xl/sharedStrings.xml><?xml version="1.0" encoding="utf-8"?>
<sst xmlns="http://schemas.openxmlformats.org/spreadsheetml/2006/main" count="1078" uniqueCount="554">
  <si>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</si>
  <si>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</si>
  <si>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</si>
  <si>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</si>
  <si>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</si>
  <si>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</si>
  <si>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</si>
  <si>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</si>
  <si>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</si>
  <si>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</si>
  <si>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</si>
  <si>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</si>
  <si>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</si>
  <si>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</si>
  <si>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</si>
  <si>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</si>
  <si>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</si>
  <si>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</si>
  <si>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</si>
  <si>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</si>
  <si>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</si>
  <si>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</si>
  <si>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</si>
  <si>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</si>
  <si>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</si>
  <si>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</si>
  <si>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</si>
  <si>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</si>
  <si>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</si>
  <si>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</si>
  <si>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</si>
  <si>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</si>
  <si>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</si>
  <si>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</si>
  <si>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</si>
  <si>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</si>
  <si>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</si>
  <si>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</si>
  <si>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</si>
  <si>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</si>
  <si>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</si>
  <si>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</si>
  <si>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</si>
  <si>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</si>
  <si>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</si>
  <si>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</si>
  <si>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</si>
  <si>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</si>
  <si>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</si>
  <si>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</si>
  <si>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</si>
  <si>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</si>
  <si>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</si>
  <si>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</si>
  <si>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</si>
  <si>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</si>
  <si>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</si>
  <si>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</si>
  <si>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</si>
  <si>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</si>
  <si>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</si>
  <si>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</si>
  <si>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</si>
  <si>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</si>
  <si>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</si>
  <si>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</si>
  <si>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</si>
  <si>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</si>
  <si>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</si>
  <si>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</si>
  <si>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</si>
  <si>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</si>
  <si>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</si>
  <si>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</si>
  <si>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</si>
  <si>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</si>
  <si>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</si>
  <si>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</si>
  <si>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</si>
  <si>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</si>
  <si>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</si>
  <si>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</si>
  <si>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</si>
  <si>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</si>
  <si>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</si>
  <si>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</si>
  <si>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</si>
  <si>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</si>
  <si>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</si>
  <si>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</si>
  <si>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</si>
  <si>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</si>
  <si>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</si>
  <si>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</si>
  <si>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</si>
  <si>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</si>
  <si>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</si>
  <si>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</si>
  <si>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</si>
  <si>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</si>
  <si>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</si>
  <si>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</si>
  <si>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</si>
  <si>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</si>
  <si>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</si>
  <si>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</si>
  <si>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</si>
  <si>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</si>
  <si>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</si>
  <si>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</si>
  <si>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</si>
  <si>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</si>
  <si>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</si>
  <si>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</si>
  <si>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</si>
  <si>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</si>
  <si>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</si>
  <si>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</si>
  <si>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</si>
  <si>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</si>
  <si>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</si>
  <si>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</si>
  <si>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</si>
  <si>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</si>
  <si>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</si>
  <si>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</si>
  <si>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</si>
  <si>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</si>
  <si>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</si>
  <si>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</si>
  <si>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</si>
  <si>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</si>
  <si>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</si>
  <si>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</si>
  <si>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</si>
  <si>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</si>
  <si>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</si>
  <si>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</si>
  <si>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</si>
  <si>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</si>
  <si>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</si>
  <si>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</si>
  <si>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</si>
  <si>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</si>
  <si>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</si>
  <si>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</si>
  <si>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</si>
  <si>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</si>
  <si>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</si>
  <si>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</si>
  <si>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</si>
  <si>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</si>
  <si>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</si>
  <si>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</si>
  <si>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</si>
  <si>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</si>
  <si>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</si>
  <si>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</si>
  <si>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</si>
  <si>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</si>
  <si>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</si>
  <si>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</si>
  <si>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</si>
  <si>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</si>
  <si>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</si>
  <si>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</si>
  <si>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</si>
  <si>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</si>
  <si>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</si>
  <si>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</si>
  <si>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</si>
  <si>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</si>
  <si>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</si>
  <si>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</si>
  <si>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</si>
  <si>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</si>
  <si>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</si>
  <si>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</si>
  <si>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</si>
  <si>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</si>
  <si>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</si>
  <si>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</si>
  <si>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</si>
  <si>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</si>
  <si>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</si>
  <si>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</si>
  <si>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</si>
  <si>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</si>
  <si>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</si>
  <si>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</si>
  <si>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</si>
  <si>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</si>
  <si>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</si>
  <si>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</si>
  <si>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</si>
  <si>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</si>
  <si>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</si>
  <si>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</si>
  <si>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</si>
  <si>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</si>
  <si>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</si>
  <si>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</si>
  <si>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</si>
  <si>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</si>
  <si>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</si>
  <si>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</si>
  <si>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</si>
  <si>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</si>
  <si>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</si>
  <si>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</si>
  <si>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</si>
  <si>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</si>
  <si>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</si>
  <si>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</si>
  <si>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</si>
  <si>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</si>
  <si>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</si>
  <si>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</si>
  <si>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</si>
  <si>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</si>
  <si>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</si>
  <si>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</si>
  <si>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</si>
  <si>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</si>
  <si>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</si>
  <si>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</si>
  <si>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</si>
  <si>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</si>
  <si>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</si>
  <si>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</si>
  <si>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</si>
  <si>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</si>
  <si>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</si>
  <si>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</si>
  <si>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</si>
  <si>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</si>
  <si>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</si>
  <si>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</si>
  <si>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</si>
  <si>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</si>
  <si>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</si>
  <si>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</si>
  <si>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</si>
  <si>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</si>
  <si>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</si>
  <si>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</si>
  <si>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</si>
  <si>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</si>
  <si>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</si>
  <si>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</si>
  <si>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</si>
  <si>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</si>
  <si>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</si>
  <si>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</si>
  <si>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</si>
  <si>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</si>
  <si>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</si>
  <si>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</si>
  <si>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</si>
  <si>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</si>
  <si>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</si>
  <si>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</si>
  <si>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</si>
  <si>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</si>
  <si>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</si>
  <si>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</si>
  <si>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</si>
  <si>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</si>
  <si>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</si>
  <si>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</si>
  <si>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</si>
  <si>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</si>
  <si>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</si>
  <si>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</si>
  <si>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</si>
  <si>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</si>
  <si>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</si>
  <si>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</si>
  <si>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</si>
  <si>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</si>
  <si>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</si>
  <si>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</si>
  <si>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</si>
  <si>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</si>
  <si>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</si>
  <si>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</si>
  <si>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</si>
  <si>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</si>
  <si>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</si>
  <si>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</si>
  <si>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</si>
  <si>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</si>
  <si>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</si>
  <si>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</si>
  <si>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</si>
  <si>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</si>
  <si>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</si>
  <si>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</si>
  <si>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</si>
  <si>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</si>
  <si>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</si>
  <si>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</si>
  <si>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</si>
  <si>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</si>
  <si>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</si>
  <si>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</si>
  <si>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</si>
  <si>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</si>
  <si>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</si>
  <si>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</si>
  <si>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</si>
  <si>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</si>
  <si>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</si>
  <si>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</si>
  <si>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</si>
  <si>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</si>
  <si>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</si>
  <si>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</si>
  <si>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</si>
  <si>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</si>
  <si>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</si>
  <si>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</si>
  <si>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</si>
  <si>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</si>
  <si>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</si>
  <si>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</si>
  <si>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</si>
  <si>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</si>
  <si>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</si>
  <si>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</si>
  <si>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</si>
  <si>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</si>
  <si>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</si>
  <si>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</si>
  <si>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</si>
  <si>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</si>
  <si>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</si>
  <si>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</si>
  <si>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</si>
  <si>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</si>
  <si>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</si>
  <si>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</si>
  <si>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</si>
  <si>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</si>
  <si>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</si>
  <si>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</si>
  <si>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</si>
  <si>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</si>
  <si>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</si>
  <si>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</si>
  <si>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</si>
  <si>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</si>
  <si>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</si>
  <si>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</si>
  <si>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</si>
  <si>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</si>
  <si>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</si>
  <si>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</si>
  <si>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</si>
  <si>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</si>
  <si>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</si>
  <si>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</si>
  <si>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</si>
  <si>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</si>
  <si>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</si>
  <si>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</si>
  <si>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</si>
  <si>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</si>
  <si>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</si>
  <si>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</si>
  <si>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</si>
  <si>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</si>
  <si>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</si>
  <si>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</si>
  <si>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</si>
  <si>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</si>
  <si>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</si>
  <si>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</si>
  <si>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</si>
  <si>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</si>
  <si>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</si>
  <si>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</si>
  <si>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</si>
  <si>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</si>
  <si>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</si>
  <si>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</si>
  <si>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</si>
  <si>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</si>
  <si>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</si>
  <si>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</si>
  <si>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</si>
  <si>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</si>
  <si>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</si>
  <si>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</si>
  <si>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</si>
  <si>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</si>
  <si>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</si>
  <si>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</si>
  <si>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</si>
  <si>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</si>
  <si>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</si>
  <si>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</si>
  <si>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</si>
  <si>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</si>
  <si>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</si>
  <si>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</si>
  <si>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</si>
  <si>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</si>
  <si>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</si>
  <si>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</si>
  <si>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A5</t>
  </si>
  <si>
    <t>2010-2T2 A6</t>
  </si>
  <si>
    <t>2010-2T2 A7</t>
  </si>
  <si>
    <t>2010-2T2 A8</t>
  </si>
  <si>
    <t>2010-2T2 A9</t>
  </si>
  <si>
    <t>COLLATERAL</t>
  </si>
  <si>
    <t>Collateral Postings</t>
  </si>
  <si>
    <t>Check</t>
  </si>
  <si>
    <t>Repurchases</t>
  </si>
  <si>
    <t>Brought forward</t>
  </si>
  <si>
    <t>ok</t>
  </si>
  <si>
    <t>Repurchases (£)</t>
  </si>
  <si>
    <t>Number of repurchases</t>
  </si>
  <si>
    <t>updated</t>
  </si>
  <si>
    <t>Redemptions/Capital (£)</t>
  </si>
  <si>
    <t>Number of Redemptions/Capital</t>
  </si>
  <si>
    <t>Replenishments/Capital (£)</t>
  </si>
  <si>
    <t>Number of Replenishments/Capital</t>
  </si>
  <si>
    <t xml:space="preserve">Opening bal B/f </t>
  </si>
  <si>
    <t>Carried Forward</t>
  </si>
  <si>
    <t>Carried Forward from ISBAN 910034 report</t>
  </si>
  <si>
    <t>Value</t>
  </si>
  <si>
    <t>Redeemed</t>
  </si>
  <si>
    <t>Carried forward/ closing</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</si>
  <si>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</si>
  <si>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</si>
  <si>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</si>
  <si>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</si>
  <si>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</si>
  <si>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</si>
  <si>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</si>
  <si>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</si>
  <si>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</si>
  <si>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</si>
  <si>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</si>
  <si>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</si>
  <si>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</si>
  <si>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</si>
  <si>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</si>
  <si>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</si>
  <si>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</si>
  <si>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</si>
  <si>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</si>
  <si>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</si>
  <si>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</si>
  <si>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</si>
  <si>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</si>
  <si>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</si>
  <si>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</si>
  <si>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</si>
  <si>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</si>
  <si>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</si>
  <si>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</si>
  <si>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</si>
  <si>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</si>
  <si>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</si>
  <si>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</si>
  <si>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</si>
  <si>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</si>
  <si>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</si>
  <si>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</si>
  <si>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</si>
  <si>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</si>
  <si>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</si>
  <si>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</si>
  <si>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</si>
  <si>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</si>
  <si>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</si>
  <si>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</si>
  <si>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</si>
  <si>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</si>
  <si>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</si>
  <si>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</si>
  <si>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</si>
  <si>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</si>
  <si>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</si>
  <si>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</si>
  <si>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</si>
  <si>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</si>
  <si>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</si>
  <si>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</si>
  <si>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</si>
  <si>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</si>
  <si>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</si>
  <si>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</si>
  <si>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</si>
  <si>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</si>
  <si>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</si>
  <si>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</si>
  <si>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</si>
  <si>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</si>
  <si>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</si>
  <si>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</si>
  <si>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</si>
  <si>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</si>
  <si>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</si>
  <si>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</si>
  <si>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</si>
  <si>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</si>
  <si>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</si>
  <si>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</si>
  <si>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</si>
  <si>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</si>
  <si>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</si>
  <si>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</si>
  <si>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</si>
  <si>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</si>
  <si>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</si>
  <si>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</si>
  <si>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</si>
  <si>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</si>
  <si>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</si>
  <si>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</si>
  <si>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</si>
  <si>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</si>
  <si>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</si>
  <si>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</si>
  <si>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</si>
  <si>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</si>
  <si>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</si>
  <si>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</si>
  <si>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</si>
  <si>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</si>
  <si>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19/09/2016 - 19/12/2016</t>
  </si>
  <si>
    <t>Excess Spread for the period ended 19 September 16 Annualised</t>
  </si>
  <si>
    <t>ANTS</t>
  </si>
  <si>
    <t>There were no collateral posted during the Reporting Period 01 - November 16 to 30 November 16</t>
  </si>
  <si>
    <t>18/11/2016 - 19/12/2016</t>
  </si>
  <si>
    <t>As at the report date, the maximum unindexed LTV was 232.44, the minimum unindexed LTV was 0.00 and the weighted average unindexed LTV was 61.98.</t>
  </si>
  <si>
    <t>As at the report date, the maximum indexed LTV was 123.24, the minimum indexed LTV was 0.00 and the weighted average indexed LTV was 49.82.</t>
  </si>
  <si>
    <t>As at the report date, the maximum seasoning for a loan was 255.00 months, the minimum seasoning was 18.00 months and the weighted average seasoning was 121.51 months.</t>
  </si>
  <si>
    <t>As at the report date, the maximum original LTV was 115.39,the minimum LTV at origination was 0.13 and the weighted average LTV at origination was 68.80.</t>
  </si>
  <si>
    <t>As at the report date, the maximum remaining term for a loan was 426.00 months, the minimum remaining term was 0 months and the weighted average remaining term was 149.61 months.</t>
  </si>
  <si>
    <t>There were no loan notes fully redeemed in November 2016.</t>
  </si>
  <si>
    <t>01-Nov-16 to 30-Nov-16</t>
  </si>
  <si>
    <t>Current value of Mortgage Loans in Pool at 30 November 2016</t>
  </si>
  <si>
    <t>Last months Closing Trust Assets at 31 October 2016</t>
  </si>
  <si>
    <t>Principal Ledger as calculated on December 2016</t>
  </si>
  <si>
    <t>Funding Share as calculated on 01 December 2016</t>
  </si>
  <si>
    <t>Funding Share % as calculated on 01 December 2016</t>
  </si>
  <si>
    <t>Seller Share as calculated on 01 December 2016</t>
  </si>
  <si>
    <t>Seller Share % as calculated on 01 December 2016</t>
  </si>
  <si>
    <t>Minimum Seller Share (Amount) on 30 November 2016</t>
  </si>
  <si>
    <t>As at the report date, the maximum loan size was £ 999,685.42, the minimum loan size was £ 0.00 and the average loan size was £89,192.70.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</si>
</sst>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 numFmtId="202" formatCode="0.00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s>
  <fills count="7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s>
  <cellStyleXfs count="6283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9" fillId="13" borderId="31" applyNumberFormat="0" applyAlignment="0" applyProtection="0"/>
    <xf numFmtId="0" fontId="50" fillId="14" borderId="32" applyNumberFormat="0" applyAlignment="0" applyProtection="0"/>
    <xf numFmtId="0" fontId="51" fillId="14" borderId="31" applyNumberFormat="0" applyAlignment="0" applyProtection="0"/>
    <xf numFmtId="0" fontId="52" fillId="0" borderId="33" applyNumberFormat="0" applyFill="0" applyAlignment="0" applyProtection="0"/>
    <xf numFmtId="0" fontId="2" fillId="15"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 fillId="40"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0" fillId="59" borderId="37"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1" fillId="60" borderId="38" applyNumberFormat="0" applyAlignment="0" applyProtection="0"/>
    <xf numFmtId="0" fontId="62" fillId="61" borderId="0">
      <alignment horizontal="left"/>
    </xf>
    <xf numFmtId="0" fontId="41" fillId="61" borderId="0">
      <alignment horizontal="right"/>
    </xf>
    <xf numFmtId="0" fontId="37" fillId="62" borderId="0">
      <alignment horizontal="center"/>
    </xf>
    <xf numFmtId="0" fontId="41" fillId="61" borderId="0">
      <alignment horizontal="right"/>
    </xf>
    <xf numFmtId="0" fontId="63" fillId="62"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0" fontId="38" fillId="63"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6" fillId="65" borderId="44" applyNumberFormat="0">
      <alignment horizontal="right"/>
    </xf>
    <xf numFmtId="0" fontId="76" fillId="65" borderId="44" applyNumberFormat="0">
      <alignment horizontal="right"/>
    </xf>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6" fillId="65" borderId="44" applyNumberFormat="0">
      <alignment horizontal="right"/>
    </xf>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5" fillId="46" borderId="37" applyNumberFormat="0" applyAlignment="0" applyProtection="0"/>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6" fillId="65" borderId="44" applyNumberFormat="0">
      <alignment horizontal="right"/>
    </xf>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5" fillId="46" borderId="37" applyNumberFormat="0" applyAlignment="0" applyProtection="0"/>
    <xf numFmtId="0" fontId="77" fillId="0" borderId="0"/>
    <xf numFmtId="0" fontId="62" fillId="61" borderId="0">
      <alignment horizontal="left"/>
    </xf>
    <xf numFmtId="0" fontId="11" fillId="62"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0" fontId="79" fillId="66"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17"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0" fontId="36" fillId="67"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0" fontId="81" fillId="59" borderId="46" applyNumberFormat="0" applyAlignment="0" applyProtection="0"/>
    <xf numFmtId="40" fontId="82" fillId="65" borderId="0">
      <alignment horizontal="right"/>
    </xf>
    <xf numFmtId="0" fontId="83" fillId="65" borderId="0">
      <alignment horizontal="right"/>
    </xf>
    <xf numFmtId="0" fontId="84" fillId="65"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7" borderId="0" applyNumberFormat="0" applyFont="0" applyBorder="0" applyAlignment="0" applyProtection="0"/>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33" fillId="69"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8" borderId="0"/>
    <xf numFmtId="0" fontId="11" fillId="66" borderId="0">
      <alignment horizontal="center"/>
    </xf>
    <xf numFmtId="49" fontId="90" fillId="62" borderId="0">
      <alignment horizontal="center"/>
    </xf>
    <xf numFmtId="0" fontId="41" fillId="61" borderId="0">
      <alignment horizontal="center"/>
    </xf>
    <xf numFmtId="0" fontId="41" fillId="61" borderId="0">
      <alignment horizontal="centerContinuous"/>
    </xf>
    <xf numFmtId="0" fontId="39" fillId="62" borderId="0">
      <alignment horizontal="left"/>
    </xf>
    <xf numFmtId="49" fontId="39" fillId="62" borderId="0">
      <alignment horizontal="center"/>
    </xf>
    <xf numFmtId="0" fontId="62" fillId="61" borderId="0">
      <alignment horizontal="left"/>
    </xf>
    <xf numFmtId="49" fontId="39" fillId="62" borderId="0">
      <alignment horizontal="left"/>
    </xf>
    <xf numFmtId="0" fontId="62" fillId="61" borderId="0">
      <alignment horizontal="centerContinuous"/>
    </xf>
    <xf numFmtId="0" fontId="62" fillId="61" borderId="0">
      <alignment horizontal="right"/>
    </xf>
    <xf numFmtId="49" fontId="11" fillId="62" borderId="0">
      <alignment horizontal="left"/>
    </xf>
    <xf numFmtId="0" fontId="41" fillId="61" borderId="0">
      <alignment horizontal="right"/>
    </xf>
    <xf numFmtId="180" fontId="91" fillId="70" borderId="51" applyFont="0" applyBorder="0" applyAlignment="0" applyProtection="0">
      <alignment horizontal="centerContinuous"/>
    </xf>
    <xf numFmtId="0" fontId="39" fillId="46" borderId="0">
      <alignment horizontal="center"/>
    </xf>
    <xf numFmtId="0" fontId="92" fillId="46"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1" borderId="0" applyBorder="0" applyProtection="0">
      <alignment horizontal="centerContinuous" vertical="center"/>
    </xf>
    <xf numFmtId="0" fontId="95" fillId="72"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2"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1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36" fillId="4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4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36" fillId="67"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67"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36" fillId="4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4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6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6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4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4" fillId="0" borderId="0"/>
    <xf numFmtId="0" fontId="56"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56"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4" fillId="0" borderId="0"/>
    <xf numFmtId="0" fontId="4" fillId="0" borderId="0"/>
    <xf numFmtId="0" fontId="4" fillId="0" borderId="0"/>
    <xf numFmtId="0" fontId="4" fillId="0" borderId="0"/>
    <xf numFmtId="0" fontId="36"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 fillId="0" borderId="0"/>
    <xf numFmtId="0" fontId="4" fillId="0" borderId="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4" fillId="0" borderId="0"/>
    <xf numFmtId="0" fontId="4" fillId="0" borderId="0"/>
    <xf numFmtId="0" fontId="4" fillId="0" borderId="0"/>
    <xf numFmtId="0" fontId="4" fillId="0" borderId="0"/>
    <xf numFmtId="0" fontId="36"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4" fillId="0" borderId="0"/>
    <xf numFmtId="0" fontId="4" fillId="0" borderId="0"/>
    <xf numFmtId="0" fontId="4" fillId="0" borderId="0"/>
    <xf numFmtId="0" fontId="4" fillId="0" borderId="0"/>
    <xf numFmtId="0" fontId="36"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 fillId="0" borderId="0"/>
    <xf numFmtId="0" fontId="4" fillId="0" borderId="0"/>
    <xf numFmtId="0" fontId="4" fillId="0" borderId="0"/>
    <xf numFmtId="0" fontId="4" fillId="0" borderId="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 fillId="0" borderId="0"/>
    <xf numFmtId="0" fontId="4" fillId="0" borderId="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7" fillId="45" borderId="0" applyNumberFormat="0" applyBorder="0" applyAlignment="0" applyProtection="0"/>
    <xf numFmtId="0" fontId="115" fillId="45" borderId="0" applyNumberFormat="0" applyBorder="0" applyAlignment="0" applyProtection="0"/>
    <xf numFmtId="0" fontId="115" fillId="2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8" borderId="0" applyNumberFormat="0" applyBorder="0" applyAlignment="0" applyProtection="0"/>
    <xf numFmtId="0" fontId="115" fillId="58" borderId="0" applyNumberFormat="0" applyBorder="0" applyAlignment="0" applyProtection="0"/>
    <xf numFmtId="0" fontId="115" fillId="2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0" borderId="0" applyNumberFormat="0" applyBorder="0" applyAlignment="0" applyProtection="0"/>
    <xf numFmtId="0" fontId="115" fillId="50" borderId="0" applyNumberFormat="0" applyBorder="0" applyAlignment="0" applyProtection="0"/>
    <xf numFmtId="0" fontId="115" fillId="2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2" borderId="0" applyNumberFormat="0" applyBorder="0" applyAlignment="0" applyProtection="0"/>
    <xf numFmtId="0" fontId="115" fillId="4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5" borderId="0" applyNumberFormat="0" applyBorder="0" applyAlignment="0" applyProtection="0"/>
    <xf numFmtId="0" fontId="115" fillId="45" borderId="0" applyNumberFormat="0" applyBorder="0" applyAlignment="0" applyProtection="0"/>
    <xf numFmtId="0" fontId="115" fillId="36"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48" borderId="0" applyNumberFormat="0" applyBorder="0" applyAlignment="0" applyProtection="0"/>
    <xf numFmtId="0" fontId="115" fillId="48" borderId="0" applyNumberFormat="0" applyBorder="0" applyAlignment="0" applyProtection="0"/>
    <xf numFmtId="0" fontId="115" fillId="40"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17"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8" borderId="0" applyNumberFormat="0" applyBorder="0" applyAlignment="0" applyProtection="0"/>
    <xf numFmtId="0" fontId="115" fillId="58" borderId="0" applyNumberFormat="0" applyBorder="0" applyAlignment="0" applyProtection="0"/>
    <xf numFmtId="0" fontId="115" fillId="2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0" borderId="0" applyNumberFormat="0" applyBorder="0" applyAlignment="0" applyProtection="0"/>
    <xf numFmtId="0" fontId="115" fillId="50" borderId="0" applyNumberFormat="0" applyBorder="0" applyAlignment="0" applyProtection="0"/>
    <xf numFmtId="0" fontId="115" fillId="25"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74" borderId="0" applyNumberFormat="0" applyBorder="0" applyAlignment="0" applyProtection="0"/>
    <xf numFmtId="0" fontId="115" fillId="74" borderId="0" applyNumberFormat="0" applyBorder="0" applyAlignment="0" applyProtection="0"/>
    <xf numFmtId="0" fontId="115" fillId="29"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15" fillId="33" borderId="0" applyNumberFormat="0" applyBorder="0" applyAlignment="0" applyProtection="0"/>
    <xf numFmtId="0" fontId="57" fillId="53" borderId="0" applyNumberFormat="0" applyBorder="0" applyAlignment="0" applyProtection="0"/>
    <xf numFmtId="0" fontId="115" fillId="3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6" borderId="0" applyNumberFormat="0" applyBorder="0" applyAlignment="0" applyProtection="0"/>
    <xf numFmtId="0" fontId="115" fillId="56" borderId="0" applyNumberFormat="0" applyBorder="0" applyAlignment="0" applyProtection="0"/>
    <xf numFmtId="0" fontId="115" fillId="37"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44" borderId="0" applyNumberFormat="0" applyBorder="0" applyAlignment="0" applyProtection="0"/>
    <xf numFmtId="0" fontId="105" fillId="44" borderId="0" applyNumberFormat="0" applyBorder="0" applyAlignment="0" applyProtection="0"/>
    <xf numFmtId="0" fontId="105" fillId="1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2" borderId="37" applyNumberFormat="0" applyAlignment="0" applyProtection="0"/>
    <xf numFmtId="0" fontId="116" fillId="62"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2" borderId="31" applyNumberFormat="0" applyAlignment="0" applyProtection="0"/>
    <xf numFmtId="0" fontId="109" fillId="14"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0" fillId="59"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60" borderId="38" applyNumberFormat="0" applyAlignment="0" applyProtection="0"/>
    <xf numFmtId="0" fontId="111"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1" fillId="60"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0" fontId="38" fillId="63"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5" borderId="0" applyNumberFormat="0" applyBorder="0" applyAlignment="0" applyProtection="0"/>
    <xf numFmtId="0" fontId="104" fillId="1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69" fillId="43" borderId="0" applyNumberFormat="0" applyBorder="0"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6"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6" borderId="37" applyNumberFormat="0" applyAlignment="0" applyProtection="0"/>
    <xf numFmtId="0" fontId="107"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75" fillId="46"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2" borderId="0" applyNumberFormat="0" applyBorder="0" applyAlignment="0" applyProtection="0"/>
    <xf numFmtId="0" fontId="106"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0" fontId="79" fillId="66"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6" borderId="35" applyNumberFormat="0" applyFont="0" applyAlignment="0" applyProtection="0"/>
    <xf numFmtId="0" fontId="36" fillId="16" borderId="35" applyNumberFormat="0" applyFont="0" applyAlignment="0" applyProtection="0"/>
    <xf numFmtId="0" fontId="4" fillId="0" borderId="0"/>
    <xf numFmtId="0" fontId="6" fillId="67" borderId="26" applyNumberFormat="0" applyFont="0" applyAlignment="0" applyProtection="0"/>
    <xf numFmtId="0" fontId="4" fillId="0" borderId="0"/>
    <xf numFmtId="0" fontId="6" fillId="67" borderId="26" applyNumberFormat="0" applyFont="0" applyAlignment="0" applyProtection="0"/>
    <xf numFmtId="0" fontId="56"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6" borderId="35" applyNumberFormat="0" applyFont="0" applyAlignment="0" applyProtection="0"/>
    <xf numFmtId="0" fontId="36"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6" borderId="35" applyNumberFormat="0" applyFont="0" applyAlignment="0" applyProtection="0"/>
    <xf numFmtId="0" fontId="36" fillId="16" borderId="35" applyNumberFormat="0" applyFont="0" applyAlignment="0" applyProtection="0"/>
    <xf numFmtId="0" fontId="6" fillId="0" borderId="0"/>
    <xf numFmtId="0" fontId="6" fillId="0" borderId="0"/>
    <xf numFmtId="0" fontId="17"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56" fillId="16" borderId="35" applyNumberFormat="0" applyFont="0" applyAlignment="0" applyProtection="0"/>
    <xf numFmtId="0" fontId="36" fillId="16" borderId="35" applyNumberFormat="0" applyFont="0" applyAlignment="0" applyProtection="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56" fillId="16" borderId="35" applyNumberFormat="0" applyFont="0" applyAlignment="0" applyProtection="0"/>
    <xf numFmtId="0" fontId="36" fillId="16" borderId="35" applyNumberFormat="0" applyFont="0" applyAlignment="0" applyProtection="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56" fillId="16" borderId="35" applyNumberFormat="0" applyFont="0" applyAlignment="0" applyProtection="0"/>
    <xf numFmtId="0" fontId="36" fillId="16" borderId="35" applyNumberFormat="0" applyFont="0" applyAlignment="0" applyProtection="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56" fillId="16" borderId="35" applyNumberFormat="0" applyFont="0" applyAlignment="0" applyProtection="0"/>
    <xf numFmtId="0" fontId="36" fillId="16" borderId="35" applyNumberFormat="0" applyFont="0" applyAlignment="0" applyProtection="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56" fillId="16" borderId="35" applyNumberFormat="0" applyFont="0" applyAlignment="0" applyProtection="0"/>
    <xf numFmtId="0" fontId="36" fillId="16" borderId="35" applyNumberFormat="0" applyFont="0" applyAlignment="0" applyProtection="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36" fillId="67" borderId="26" applyNumberFormat="0" applyFont="0" applyAlignment="0" applyProtection="0"/>
    <xf numFmtId="0" fontId="6" fillId="0" borderId="0"/>
    <xf numFmtId="0" fontId="56" fillId="16" borderId="35" applyNumberFormat="0" applyFont="0" applyAlignment="0" applyProtection="0"/>
    <xf numFmtId="0" fontId="56" fillId="16" borderId="35" applyNumberFormat="0" applyFont="0" applyAlignment="0" applyProtection="0"/>
    <xf numFmtId="0" fontId="56" fillId="16" borderId="35" applyNumberFormat="0" applyFont="0" applyAlignment="0" applyProtection="0"/>
    <xf numFmtId="0" fontId="56" fillId="16"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2" borderId="46" applyNumberFormat="0" applyAlignment="0" applyProtection="0"/>
    <xf numFmtId="0" fontId="81" fillId="62"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2" borderId="32" applyNumberFormat="0" applyAlignment="0" applyProtection="0"/>
    <xf numFmtId="0" fontId="108" fillId="14"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81" fillId="59"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33" fillId="69"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5" borderId="0"/>
    <xf numFmtId="180" fontId="6" fillId="0" borderId="0"/>
    <xf numFmtId="180" fontId="13" fillId="0" borderId="0"/>
    <xf numFmtId="0" fontId="6" fillId="0" borderId="0"/>
    <xf numFmtId="0" fontId="13" fillId="0" borderId="0"/>
    <xf numFmtId="0" fontId="33" fillId="9"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3" borderId="0" applyNumberFormat="0" applyBorder="0" applyAlignment="0" applyProtection="0"/>
    <xf numFmtId="0" fontId="61" fillId="60"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6" borderId="35" applyNumberFormat="0" applyFont="0" applyAlignment="0" applyProtection="0"/>
    <xf numFmtId="0" fontId="1" fillId="16" borderId="35" applyNumberFormat="0" applyFont="0" applyAlignment="0" applyProtection="0"/>
    <xf numFmtId="0" fontId="1" fillId="0" borderId="0"/>
    <xf numFmtId="0" fontId="1" fillId="16" borderId="35" applyNumberFormat="0" applyFont="0" applyAlignment="0" applyProtection="0"/>
    <xf numFmtId="0" fontId="1" fillId="0" borderId="0"/>
    <xf numFmtId="0" fontId="1" fillId="16"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5"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2"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3" borderId="31" applyNumberFormat="0" applyAlignment="0" applyProtection="0"/>
    <xf numFmtId="0" fontId="107" fillId="13" borderId="31" applyNumberFormat="0" applyAlignment="0" applyProtection="0"/>
    <xf numFmtId="0" fontId="107" fillId="13" borderId="31" applyNumberFormat="0" applyAlignment="0" applyProtection="0"/>
    <xf numFmtId="0" fontId="107" fillId="13"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cellStyleXfs>
  <cellXfs count="85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5" borderId="10" xfId="4" applyFont="1" applyFill="1" applyBorder="1" applyAlignment="1">
      <alignment horizontal="left"/>
    </xf>
    <xf numFmtId="0" fontId="21" fillId="5" borderId="10" xfId="4" applyFont="1" applyFill="1" applyBorder="1" applyAlignment="1"/>
    <xf numFmtId="0" fontId="21" fillId="5" borderId="11" xfId="4" applyFont="1" applyFill="1" applyBorder="1" applyAlignment="1"/>
    <xf numFmtId="0" fontId="20" fillId="5" borderId="10" xfId="4" applyFont="1" applyFill="1" applyBorder="1" applyAlignment="1">
      <alignment wrapText="1"/>
    </xf>
    <xf numFmtId="0" fontId="20" fillId="5" borderId="11" xfId="4" applyFont="1" applyFill="1" applyBorder="1" applyAlignment="1">
      <alignment wrapText="1"/>
    </xf>
    <xf numFmtId="0" fontId="21" fillId="5" borderId="0" xfId="4" applyFont="1" applyFill="1" applyBorder="1" applyAlignment="1"/>
    <xf numFmtId="0" fontId="21" fillId="5" borderId="13" xfId="4" applyFont="1" applyFill="1" applyBorder="1" applyAlignment="1"/>
    <xf numFmtId="0" fontId="20" fillId="5" borderId="8" xfId="4" applyFont="1" applyFill="1" applyBorder="1" applyAlignment="1">
      <alignment wrapText="1"/>
    </xf>
    <xf numFmtId="0" fontId="20" fillId="5"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6" borderId="11" xfId="7" applyFont="1" applyFill="1" applyBorder="1" applyAlignment="1">
      <alignment horizontal="center"/>
    </xf>
    <xf numFmtId="0" fontId="24" fillId="6"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6" borderId="13" xfId="7" applyFont="1" applyFill="1" applyBorder="1" applyAlignment="1">
      <alignment horizontal="center"/>
    </xf>
    <xf numFmtId="0" fontId="24" fillId="6"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5" borderId="9" xfId="4" applyFont="1" applyFill="1" applyBorder="1" applyAlignment="1">
      <alignment horizontal="left" vertical="center" wrapText="1"/>
    </xf>
    <xf numFmtId="0" fontId="20" fillId="5"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5"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5" borderId="11" xfId="4" applyFont="1" applyFill="1" applyBorder="1" applyAlignment="1">
      <alignment horizontal="center"/>
    </xf>
    <xf numFmtId="0" fontId="20" fillId="5" borderId="15" xfId="4" applyFont="1" applyFill="1" applyBorder="1" applyAlignment="1">
      <alignment horizontal="center"/>
    </xf>
    <xf numFmtId="0" fontId="20" fillId="5" borderId="9" xfId="4" applyFont="1" applyFill="1" applyBorder="1" applyAlignment="1">
      <alignment horizontal="center"/>
    </xf>
    <xf numFmtId="0" fontId="20" fillId="5" borderId="14" xfId="4" applyFont="1" applyFill="1" applyBorder="1" applyAlignment="1">
      <alignment horizontal="center"/>
    </xf>
    <xf numFmtId="0" fontId="20" fillId="5" borderId="18" xfId="4" applyFont="1" applyFill="1" applyBorder="1" applyAlignment="1">
      <alignment horizontal="center"/>
    </xf>
    <xf numFmtId="0" fontId="20" fillId="5" borderId="12" xfId="4" applyFont="1" applyFill="1" applyBorder="1" applyAlignment="1">
      <alignment horizontal="center"/>
    </xf>
    <xf numFmtId="0" fontId="20" fillId="5" borderId="17" xfId="4" applyFont="1" applyFill="1" applyBorder="1" applyAlignment="1">
      <alignment horizontal="center"/>
    </xf>
    <xf numFmtId="0" fontId="20" fillId="5"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5"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5"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5" borderId="11" xfId="4" quotePrefix="1" applyFont="1" applyFill="1" applyBorder="1" applyAlignment="1">
      <alignment horizontal="center" wrapText="1"/>
    </xf>
    <xf numFmtId="0" fontId="20" fillId="5"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5" borderId="15" xfId="4" quotePrefix="1" applyFont="1" applyFill="1" applyBorder="1" applyAlignment="1">
      <alignment horizontal="center" wrapText="1"/>
    </xf>
    <xf numFmtId="0" fontId="20" fillId="5"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5"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5" borderId="15" xfId="28" quotePrefix="1" applyFont="1" applyFill="1" applyBorder="1" applyAlignment="1" applyProtection="1">
      <alignment horizontal="center" vertical="center" wrapText="1"/>
    </xf>
    <xf numFmtId="14" fontId="20" fillId="5"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9" fontId="18" fillId="0" borderId="11" xfId="23" applyNumberFormat="1" applyFont="1" applyFill="1" applyBorder="1" applyAlignment="1">
      <alignment horizontal="right"/>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5" borderId="11" xfId="28" quotePrefix="1" applyFont="1" applyFill="1" applyBorder="1" applyAlignment="1">
      <alignment horizontal="center" wrapText="1"/>
    </xf>
    <xf numFmtId="0" fontId="20" fillId="5"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5" borderId="9" xfId="4" applyFont="1" applyFill="1" applyBorder="1" applyAlignment="1">
      <alignment horizontal="left"/>
    </xf>
    <xf numFmtId="6" fontId="20" fillId="5" borderId="15" xfId="4" applyNumberFormat="1" applyFont="1" applyFill="1" applyBorder="1" applyAlignment="1">
      <alignment horizontal="right"/>
    </xf>
    <xf numFmtId="169" fontId="22" fillId="0" borderId="11" xfId="4" applyNumberFormat="1" applyFont="1" applyFill="1" applyBorder="1"/>
    <xf numFmtId="0" fontId="20" fillId="5" borderId="12" xfId="4" applyFont="1" applyFill="1" applyBorder="1" applyAlignment="1">
      <alignment horizontal="left"/>
    </xf>
    <xf numFmtId="6" fontId="20" fillId="5"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5" borderId="15" xfId="4" applyFont="1" applyFill="1" applyBorder="1" applyAlignment="1">
      <alignment horizontal="left"/>
    </xf>
    <xf numFmtId="0" fontId="20" fillId="5"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5" borderId="0" xfId="18" applyFont="1" applyFill="1" applyBorder="1"/>
    <xf numFmtId="4" fontId="21" fillId="5"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4" borderId="0" xfId="18" applyNumberFormat="1" applyFont="1" applyFill="1"/>
    <xf numFmtId="4" fontId="29" fillId="3" borderId="0" xfId="18" applyNumberFormat="1" applyFont="1" applyFill="1"/>
    <xf numFmtId="0" fontId="29" fillId="0" borderId="23" xfId="18" applyFont="1" applyFill="1" applyBorder="1"/>
    <xf numFmtId="4" fontId="29" fillId="3"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5" borderId="0" xfId="28" applyFont="1" applyFill="1"/>
    <xf numFmtId="0" fontId="4" fillId="5" borderId="0" xfId="28" applyFont="1" applyFill="1"/>
    <xf numFmtId="0" fontId="17" fillId="5" borderId="0" xfId="18" applyFont="1" applyFill="1"/>
    <xf numFmtId="4" fontId="17" fillId="5" borderId="0" xfId="18" applyNumberFormat="1" applyFont="1" applyFill="1"/>
    <xf numFmtId="0" fontId="31" fillId="5" borderId="0" xfId="18" applyFont="1" applyFill="1"/>
    <xf numFmtId="0" fontId="22" fillId="5" borderId="0" xfId="18" applyFont="1" applyFill="1"/>
    <xf numFmtId="4" fontId="4" fillId="0" borderId="0" xfId="12" applyNumberFormat="1" applyFont="1"/>
    <xf numFmtId="4" fontId="4" fillId="0" borderId="0" xfId="28" applyNumberFormat="1" applyFont="1"/>
    <xf numFmtId="4" fontId="4" fillId="3" borderId="0" xfId="28" applyNumberFormat="1" applyFont="1" applyFill="1"/>
    <xf numFmtId="14" fontId="17" fillId="0" borderId="0" xfId="18" applyNumberFormat="1" applyFont="1"/>
    <xf numFmtId="4" fontId="4" fillId="0" borderId="0" xfId="28" applyNumberFormat="1" applyFont="1" applyFill="1"/>
    <xf numFmtId="4" fontId="4" fillId="5"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6" borderId="22" xfId="32" applyFont="1" applyFill="1" applyBorder="1" applyAlignment="1">
      <alignment horizontal="center"/>
    </xf>
    <xf numFmtId="0" fontId="22" fillId="0" borderId="17" xfId="4" applyFont="1" applyFill="1" applyBorder="1" applyAlignment="1">
      <alignment horizontal="left"/>
    </xf>
    <xf numFmtId="0" fontId="22" fillId="0" borderId="17" xfId="4" applyFont="1" applyFill="1" applyBorder="1" applyAlignment="1">
      <alignment horizontal="center"/>
    </xf>
    <xf numFmtId="164" fontId="22" fillId="0" borderId="17" xfId="12" applyNumberFormat="1" applyFont="1" applyFill="1" applyBorder="1"/>
    <xf numFmtId="179" fontId="22" fillId="0" borderId="17" xfId="12" applyNumberFormat="1" applyFont="1" applyFill="1" applyBorder="1"/>
    <xf numFmtId="172" fontId="22" fillId="0" borderId="17" xfId="12" applyNumberFormat="1" applyFont="1" applyFill="1" applyBorder="1"/>
    <xf numFmtId="166" fontId="22" fillId="0" borderId="17" xfId="12" applyFont="1" applyFill="1" applyBorder="1"/>
    <xf numFmtId="14" fontId="22" fillId="0" borderId="17" xfId="4" applyNumberFormat="1" applyFont="1" applyFill="1" applyBorder="1" applyAlignment="1">
      <alignment horizontal="lef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6" borderId="22" xfId="32" applyNumberFormat="1" applyFont="1" applyFill="1" applyBorder="1" applyAlignment="1">
      <alignment horizontal="center"/>
    </xf>
    <xf numFmtId="4" fontId="24" fillId="6"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177" fontId="6" fillId="0" borderId="0" xfId="18" applyNumberFormat="1" applyBorder="1"/>
    <xf numFmtId="0" fontId="6" fillId="0" borderId="0" xfId="18" applyFont="1" applyFill="1"/>
    <xf numFmtId="0" fontId="35" fillId="0" borderId="0" xfId="0" applyFont="1"/>
    <xf numFmtId="43" fontId="35" fillId="0" borderId="0" xfId="1" applyFont="1"/>
    <xf numFmtId="43" fontId="35" fillId="0" borderId="0" xfId="0" applyNumberFormat="1" applyFont="1"/>
    <xf numFmtId="43" fontId="35" fillId="2" borderId="0" xfId="13" applyFont="1" applyFill="1"/>
    <xf numFmtId="43" fontId="35" fillId="0" borderId="0" xfId="13" applyFont="1" applyFill="1"/>
    <xf numFmtId="43" fontId="35" fillId="3" borderId="0" xfId="13" applyFont="1" applyFill="1"/>
    <xf numFmtId="43" fontId="35" fillId="0" borderId="22" xfId="1" applyFont="1" applyBorder="1"/>
    <xf numFmtId="43" fontId="35" fillId="0" borderId="0" xfId="13" applyFont="1"/>
    <xf numFmtId="43" fontId="17" fillId="0" borderId="0" xfId="18" applyNumberFormat="1" applyFont="1"/>
    <xf numFmtId="43" fontId="4" fillId="0" borderId="0" xfId="4" applyNumberFormat="1"/>
    <xf numFmtId="43" fontId="4" fillId="0" borderId="0" xfId="4" applyNumberFormat="1" applyFont="1"/>
    <xf numFmtId="0" fontId="20" fillId="5" borderId="19" xfId="4" applyFont="1" applyFill="1" applyBorder="1"/>
    <xf numFmtId="168" fontId="20" fillId="5"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9" fillId="3" borderId="0" xfId="18" applyNumberFormat="1" applyFont="1" applyFill="1"/>
    <xf numFmtId="4" fontId="4" fillId="3"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5" borderId="9" xfId="91" applyFont="1" applyFill="1" applyBorder="1" applyAlignment="1">
      <alignment horizontal="center"/>
    </xf>
    <xf numFmtId="0" fontId="2" fillId="5" borderId="9" xfId="91" applyFont="1" applyFill="1" applyBorder="1" applyAlignment="1">
      <alignment horizontal="center" vertical="center" wrapText="1"/>
    </xf>
    <xf numFmtId="0" fontId="2" fillId="5"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12" fillId="8" borderId="17" xfId="28" applyFont="1" applyFill="1" applyBorder="1" applyAlignment="1">
      <alignment horizontal="center" vertical="center" wrapText="1"/>
    </xf>
    <xf numFmtId="0" fontId="12" fillId="8"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8"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8"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8"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17" fillId="0" borderId="0" xfId="0" applyFont="1" applyFill="1" applyBorder="1" applyAlignment="1"/>
    <xf numFmtId="172" fontId="22" fillId="0" borderId="13" xfId="12" applyNumberFormat="1" applyFont="1" applyFill="1" applyBorder="1"/>
    <xf numFmtId="168" fontId="22" fillId="0" borderId="0" xfId="23" applyNumberFormat="1" applyFont="1" applyFill="1" applyBorder="1" applyAlignment="1">
      <alignment horizontal="center"/>
    </xf>
    <xf numFmtId="172" fontId="22" fillId="0" borderId="14" xfId="12" applyNumberFormat="1" applyFont="1" applyFill="1" applyBorder="1"/>
    <xf numFmtId="0" fontId="24" fillId="6" borderId="21" xfId="32" applyFont="1" applyFill="1" applyBorder="1" applyAlignment="1">
      <alignment horizontal="center"/>
    </xf>
    <xf numFmtId="168" fontId="22" fillId="0" borderId="8" xfId="23" applyNumberFormat="1"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43" fontId="18" fillId="0" borderId="0" xfId="1" applyFont="1" applyFill="1" applyBorder="1" applyAlignment="1">
      <alignment horizontal="right"/>
    </xf>
    <xf numFmtId="43" fontId="18" fillId="0" borderId="13" xfId="1" applyFont="1" applyFill="1" applyBorder="1" applyAlignment="1">
      <alignment horizontal="right"/>
    </xf>
    <xf numFmtId="43" fontId="18" fillId="0" borderId="0" xfId="1" applyFont="1" applyFill="1" applyBorder="1" applyAlignment="1" applyProtection="1">
      <alignment horizontal="center"/>
    </xf>
    <xf numFmtId="43" fontId="17" fillId="0" borderId="0" xfId="1" applyFont="1" applyFill="1" applyBorder="1" applyAlignment="1">
      <alignment horizontal="right"/>
    </xf>
    <xf numFmtId="43" fontId="18" fillId="0" borderId="0" xfId="1" applyFont="1" applyFill="1" applyBorder="1" applyAlignment="1">
      <alignment horizontal="center"/>
    </xf>
    <xf numFmtId="43" fontId="17" fillId="0" borderId="0" xfId="28" applyNumberFormat="1" applyFont="1" applyFill="1" applyBorder="1" applyAlignment="1">
      <alignment horizontal="right"/>
    </xf>
    <xf numFmtId="166" fontId="18" fillId="0" borderId="17" xfId="12" applyFont="1" applyFill="1" applyBorder="1" applyAlignment="1">
      <alignment horizontal="right"/>
    </xf>
    <xf numFmtId="166" fontId="18" fillId="0" borderId="18" xfId="12" applyFont="1" applyFill="1" applyBorder="1" applyAlignment="1">
      <alignment horizontal="right"/>
    </xf>
    <xf numFmtId="0" fontId="22" fillId="0" borderId="12" xfId="4" applyFont="1" applyFill="1" applyBorder="1"/>
    <xf numFmtId="10" fontId="22" fillId="0" borderId="18" xfId="4" applyNumberFormat="1" applyFont="1" applyFill="1" applyBorder="1"/>
    <xf numFmtId="10" fontId="22" fillId="0" borderId="18" xfId="28" applyNumberFormat="1" applyFont="1" applyFill="1" applyBorder="1"/>
    <xf numFmtId="10" fontId="18" fillId="0" borderId="18" xfId="31" applyNumberFormat="1" applyFont="1" applyFill="1" applyBorder="1" applyAlignment="1">
      <alignment horizontal="right" wrapText="1"/>
    </xf>
    <xf numFmtId="166" fontId="18" fillId="0" borderId="18" xfId="12" applyNumberFormat="1" applyFont="1" applyFill="1" applyBorder="1" applyAlignment="1">
      <alignment horizontal="right"/>
    </xf>
    <xf numFmtId="10" fontId="18" fillId="0" borderId="22" xfId="27" applyNumberFormat="1" applyFont="1" applyFill="1" applyBorder="1"/>
    <xf numFmtId="202" fontId="4" fillId="0" borderId="0" xfId="4" applyNumberFormat="1" applyFont="1" applyFill="1" applyBorder="1"/>
    <xf numFmtId="166" fontId="22" fillId="0" borderId="17" xfId="12"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20" fillId="5" borderId="15" xfId="7" applyFont="1" applyFill="1" applyBorder="1" applyAlignment="1">
      <alignment horizontal="center" vertical="center" wrapText="1"/>
    </xf>
    <xf numFmtId="0" fontId="20" fillId="5" borderId="18" xfId="7" applyFont="1" applyFill="1" applyBorder="1" applyAlignment="1">
      <alignment horizontal="center" vertical="center" wrapText="1"/>
    </xf>
    <xf numFmtId="0" fontId="20" fillId="5" borderId="9" xfId="4" applyFont="1" applyFill="1" applyBorder="1" applyAlignment="1">
      <alignment horizontal="left" vertical="center"/>
    </xf>
    <xf numFmtId="0" fontId="20" fillId="5"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5" borderId="9" xfId="7" applyFont="1" applyFill="1" applyBorder="1" applyAlignment="1">
      <alignment horizontal="center" vertical="center" wrapText="1"/>
    </xf>
    <xf numFmtId="0" fontId="20" fillId="5" borderId="11" xfId="7" applyFont="1" applyFill="1" applyBorder="1" applyAlignment="1">
      <alignment horizontal="center" vertical="center" wrapText="1"/>
    </xf>
    <xf numFmtId="0" fontId="20" fillId="5" borderId="12" xfId="7" applyFont="1" applyFill="1" applyBorder="1" applyAlignment="1">
      <alignment horizontal="center" vertical="center" wrapText="1"/>
    </xf>
    <xf numFmtId="0" fontId="20" fillId="5" borderId="14" xfId="7" applyFont="1" applyFill="1" applyBorder="1" applyAlignment="1">
      <alignment horizontal="center" vertical="center" wrapText="1"/>
    </xf>
    <xf numFmtId="0" fontId="20" fillId="5" borderId="15" xfId="7" applyFont="1" applyFill="1" applyBorder="1" applyAlignment="1">
      <alignment horizontal="center" vertical="center"/>
    </xf>
    <xf numFmtId="0" fontId="20" fillId="5" borderId="18" xfId="7" applyFont="1" applyFill="1" applyBorder="1" applyAlignment="1">
      <alignment horizontal="center" vertical="center"/>
    </xf>
    <xf numFmtId="0" fontId="20" fillId="5" borderId="15" xfId="4" applyFont="1" applyFill="1" applyBorder="1" applyAlignment="1">
      <alignment horizontal="center" vertical="center" wrapText="1"/>
    </xf>
    <xf numFmtId="0" fontId="20" fillId="5"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5" borderId="9" xfId="4" applyFont="1" applyFill="1" applyBorder="1" applyAlignment="1">
      <alignment horizontal="center" vertical="center"/>
    </xf>
    <xf numFmtId="0" fontId="20" fillId="5" borderId="11" xfId="4" applyFont="1" applyFill="1" applyBorder="1" applyAlignment="1">
      <alignment horizontal="center" vertical="center"/>
    </xf>
    <xf numFmtId="0" fontId="20" fillId="5" borderId="12" xfId="4" applyFont="1" applyFill="1" applyBorder="1" applyAlignment="1">
      <alignment horizontal="center" vertical="center"/>
    </xf>
    <xf numFmtId="0" fontId="20" fillId="5" borderId="14"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5" borderId="9" xfId="4" applyFont="1" applyFill="1" applyBorder="1" applyAlignment="1">
      <alignment horizontal="center" vertical="center" wrapText="1"/>
    </xf>
    <xf numFmtId="0" fontId="20" fillId="5" borderId="11" xfId="4" applyFont="1" applyFill="1" applyBorder="1" applyAlignment="1">
      <alignment horizontal="center" vertical="center" wrapText="1"/>
    </xf>
    <xf numFmtId="0" fontId="20" fillId="5" borderId="12" xfId="4" applyFont="1" applyFill="1" applyBorder="1" applyAlignment="1">
      <alignment horizontal="center" vertical="center" wrapText="1"/>
    </xf>
    <xf numFmtId="0" fontId="20" fillId="5"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5" borderId="9" xfId="4" applyFont="1" applyFill="1" applyBorder="1" applyAlignment="1">
      <alignment horizontal="center"/>
    </xf>
    <xf numFmtId="0" fontId="20" fillId="5" borderId="11" xfId="4" applyFont="1" applyFill="1" applyBorder="1" applyAlignment="1">
      <alignment horizontal="center"/>
    </xf>
    <xf numFmtId="0" fontId="20" fillId="5" borderId="12" xfId="4" applyFont="1" applyFill="1" applyBorder="1" applyAlignment="1">
      <alignment horizontal="center"/>
    </xf>
    <xf numFmtId="0" fontId="20" fillId="5" borderId="14" xfId="4" applyFont="1" applyFill="1" applyBorder="1" applyAlignment="1">
      <alignment horizontal="center"/>
    </xf>
    <xf numFmtId="0" fontId="20" fillId="5" borderId="16" xfId="4" applyFont="1" applyFill="1" applyBorder="1" applyAlignment="1">
      <alignment horizontal="center"/>
    </xf>
    <xf numFmtId="0" fontId="20" fillId="5"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5" borderId="9" xfId="4" quotePrefix="1" applyFont="1" applyFill="1" applyBorder="1" applyAlignment="1">
      <alignment horizontal="center" vertical="center" wrapText="1"/>
    </xf>
    <xf numFmtId="0" fontId="20" fillId="5" borderId="12" xfId="4" quotePrefix="1" applyFont="1" applyFill="1" applyBorder="1" applyAlignment="1">
      <alignment horizontal="center" vertical="center" wrapText="1"/>
    </xf>
    <xf numFmtId="0" fontId="20" fillId="5" borderId="15" xfId="4" quotePrefix="1" applyFont="1" applyFill="1" applyBorder="1" applyAlignment="1">
      <alignment horizontal="center" vertical="center" wrapText="1"/>
    </xf>
    <xf numFmtId="0" fontId="20" fillId="5"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20" fillId="5" borderId="18" xfId="28" quotePrefix="1" applyFont="1" applyFill="1" applyBorder="1" applyAlignment="1">
      <alignment horizontal="center" vertical="center" wrapText="1"/>
    </xf>
    <xf numFmtId="0" fontId="20" fillId="5" borderId="9" xfId="28" quotePrefix="1" applyFont="1" applyFill="1" applyBorder="1" applyAlignment="1">
      <alignment horizontal="center" vertical="center" wrapText="1"/>
    </xf>
    <xf numFmtId="0" fontId="20" fillId="5"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33">
    <cellStyle name=" 1" xfId="15617"/>
    <cellStyle name=" 1 2" xfId="15618"/>
    <cellStyle name=" 1_Account balances revised" xfId="15619"/>
    <cellStyle name="%" xfId="15620"/>
    <cellStyle name="% 2" xfId="15621"/>
    <cellStyle name="% 3" xfId="15622"/>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6071"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89647</xdr:rowOff>
    </xdr:from>
    <xdr:to>
      <xdr:col>4</xdr:col>
      <xdr:colOff>322169</xdr:colOff>
      <xdr:row>54</xdr:row>
      <xdr:rowOff>71717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537697"/>
          <a:ext cx="7589744" cy="6039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70" zoomScaleNormal="100" zoomScalePageLayoutView="70" workbookViewId="0">
      <selection activeCell="F34" sqref="E34:F34"/>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90">
        <v>42704</v>
      </c>
      <c r="F15" s="20"/>
      <c r="G15" s="21"/>
      <c r="H15" s="9"/>
      <c r="I15" s="9"/>
      <c r="J15" s="9"/>
      <c r="K15" s="9"/>
      <c r="L15" s="9"/>
      <c r="M15" s="9"/>
      <c r="N15" s="9"/>
      <c r="O15" s="9"/>
      <c r="P15" s="22"/>
      <c r="Q15" s="23"/>
    </row>
    <row r="16" spans="1:17" ht="12.75">
      <c r="A16" s="23"/>
      <c r="B16" s="24" t="s">
        <v>1</v>
      </c>
      <c r="C16" s="25"/>
      <c r="D16" s="25"/>
      <c r="E16" s="684" t="s">
        <v>544</v>
      </c>
      <c r="F16" s="20"/>
      <c r="G16" s="20"/>
      <c r="H16" s="9"/>
      <c r="I16" s="9"/>
      <c r="J16" s="9"/>
      <c r="K16" s="9"/>
      <c r="L16" s="9"/>
      <c r="M16" s="9"/>
      <c r="N16" s="9"/>
      <c r="O16" s="9"/>
      <c r="P16" s="22"/>
      <c r="Q16" s="23"/>
    </row>
    <row r="17" spans="1:17" ht="12.75">
      <c r="A17" s="23"/>
      <c r="B17" s="24" t="s">
        <v>2</v>
      </c>
      <c r="C17" s="25"/>
      <c r="D17" s="25"/>
      <c r="E17" s="684">
        <v>42705</v>
      </c>
      <c r="F17" s="20"/>
      <c r="G17" s="20"/>
      <c r="H17" s="9"/>
      <c r="I17" s="9"/>
      <c r="J17" s="9"/>
      <c r="K17" s="9"/>
      <c r="L17" s="9"/>
      <c r="M17" s="9"/>
      <c r="N17" s="9"/>
      <c r="O17" s="9"/>
      <c r="P17" s="22"/>
      <c r="Q17" s="23"/>
    </row>
    <row r="18" spans="1:17" ht="18">
      <c r="A18" s="23"/>
      <c r="B18" s="26"/>
      <c r="C18" s="27"/>
      <c r="D18" s="27"/>
      <c r="E18" s="691"/>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34"/>
      <c r="B20" s="770" t="s">
        <v>3</v>
      </c>
      <c r="C20" s="770"/>
      <c r="D20" s="770"/>
      <c r="E20" s="770"/>
      <c r="F20" s="770"/>
      <c r="G20" s="770"/>
      <c r="H20" s="770"/>
      <c r="I20" s="770"/>
      <c r="J20" s="770"/>
      <c r="K20" s="770"/>
      <c r="L20" s="770"/>
      <c r="M20" s="770"/>
      <c r="N20" s="770"/>
      <c r="O20" s="770"/>
      <c r="P20" s="770"/>
      <c r="Q20" s="28"/>
    </row>
    <row r="21" spans="1:17" ht="12.75">
      <c r="A21" s="734"/>
      <c r="B21" s="770"/>
      <c r="C21" s="770"/>
      <c r="D21" s="770"/>
      <c r="E21" s="770"/>
      <c r="F21" s="770"/>
      <c r="G21" s="770"/>
      <c r="H21" s="770"/>
      <c r="I21" s="770"/>
      <c r="J21" s="770"/>
      <c r="K21" s="770"/>
      <c r="L21" s="770"/>
      <c r="M21" s="770"/>
      <c r="N21" s="770"/>
      <c r="O21" s="770"/>
      <c r="P21" s="770"/>
      <c r="Q21" s="734"/>
    </row>
    <row r="22" spans="1:17" ht="12.75">
      <c r="A22" s="6"/>
      <c r="B22" s="17"/>
      <c r="C22" s="17"/>
      <c r="D22" s="17"/>
      <c r="E22" s="3"/>
      <c r="F22" s="3"/>
      <c r="G22" s="4"/>
      <c r="H22" s="4"/>
      <c r="I22" s="5"/>
      <c r="J22" s="5"/>
      <c r="K22" s="5"/>
      <c r="L22" s="5"/>
      <c r="M22" s="3"/>
      <c r="N22" s="3"/>
      <c r="O22" s="3"/>
      <c r="P22" s="5"/>
      <c r="Q22" s="6"/>
    </row>
    <row r="23" spans="1:17" ht="12.75" customHeight="1">
      <c r="A23" s="735"/>
      <c r="B23" s="771" t="s">
        <v>4</v>
      </c>
      <c r="C23" s="771"/>
      <c r="D23" s="771"/>
      <c r="E23" s="771"/>
      <c r="F23" s="771"/>
      <c r="G23" s="771"/>
      <c r="H23" s="771"/>
      <c r="I23" s="771"/>
      <c r="J23" s="771"/>
      <c r="K23" s="771"/>
      <c r="L23" s="771"/>
      <c r="M23" s="771"/>
      <c r="N23" s="771"/>
      <c r="O23" s="771"/>
      <c r="P23" s="771"/>
      <c r="Q23" s="29"/>
    </row>
    <row r="24" spans="1:17" ht="12.75">
      <c r="A24" s="735"/>
      <c r="B24" s="771"/>
      <c r="C24" s="771"/>
      <c r="D24" s="771"/>
      <c r="E24" s="771"/>
      <c r="F24" s="771"/>
      <c r="G24" s="771"/>
      <c r="H24" s="771"/>
      <c r="I24" s="771"/>
      <c r="J24" s="771"/>
      <c r="K24" s="771"/>
      <c r="L24" s="771"/>
      <c r="M24" s="771"/>
      <c r="N24" s="771"/>
      <c r="O24" s="771"/>
      <c r="P24" s="771"/>
      <c r="Q24" s="735"/>
    </row>
    <row r="25" spans="1:17" ht="12.75">
      <c r="A25" s="735"/>
      <c r="B25" s="771"/>
      <c r="C25" s="771"/>
      <c r="D25" s="771"/>
      <c r="E25" s="771"/>
      <c r="F25" s="771"/>
      <c r="G25" s="771"/>
      <c r="H25" s="771"/>
      <c r="I25" s="771"/>
      <c r="J25" s="771"/>
      <c r="K25" s="771"/>
      <c r="L25" s="771"/>
      <c r="M25" s="771"/>
      <c r="N25" s="771"/>
      <c r="O25" s="771"/>
      <c r="P25" s="771"/>
      <c r="Q25" s="735"/>
    </row>
    <row r="26" spans="1:17" ht="12.75">
      <c r="A26" s="735"/>
      <c r="B26" s="771"/>
      <c r="C26" s="771"/>
      <c r="D26" s="771"/>
      <c r="E26" s="771"/>
      <c r="F26" s="771"/>
      <c r="G26" s="771"/>
      <c r="H26" s="771"/>
      <c r="I26" s="771"/>
      <c r="J26" s="771"/>
      <c r="K26" s="771"/>
      <c r="L26" s="771"/>
      <c r="M26" s="771"/>
      <c r="N26" s="771"/>
      <c r="O26" s="771"/>
      <c r="P26" s="771"/>
      <c r="Q26" s="735"/>
    </row>
    <row r="27" spans="1:17" ht="12.75">
      <c r="A27" s="735"/>
      <c r="B27" s="771"/>
      <c r="C27" s="771"/>
      <c r="D27" s="771"/>
      <c r="E27" s="771"/>
      <c r="F27" s="771"/>
      <c r="G27" s="771"/>
      <c r="H27" s="771"/>
      <c r="I27" s="771"/>
      <c r="J27" s="771"/>
      <c r="K27" s="771"/>
      <c r="L27" s="771"/>
      <c r="M27" s="771"/>
      <c r="N27" s="771"/>
      <c r="O27" s="771"/>
      <c r="P27" s="771"/>
      <c r="Q27" s="735"/>
    </row>
    <row r="28" spans="1:17" ht="12.75">
      <c r="A28" s="6"/>
      <c r="B28" s="30"/>
      <c r="C28" s="30"/>
      <c r="D28" s="30"/>
      <c r="E28" s="3"/>
      <c r="F28" s="3"/>
      <c r="G28" s="30"/>
      <c r="H28" s="30"/>
      <c r="I28" s="30"/>
      <c r="J28" s="30"/>
      <c r="K28" s="30"/>
      <c r="L28" s="30"/>
      <c r="M28" s="30"/>
      <c r="N28" s="30"/>
      <c r="O28" s="30"/>
      <c r="P28" s="5"/>
      <c r="Q28" s="6"/>
    </row>
    <row r="29" spans="1:17" ht="12.75">
      <c r="A29" s="737"/>
      <c r="B29" s="737"/>
      <c r="C29" s="737"/>
      <c r="D29" s="737"/>
      <c r="E29" s="737"/>
      <c r="F29" s="737"/>
      <c r="G29" s="737"/>
      <c r="H29" s="737"/>
      <c r="I29" s="737"/>
      <c r="J29" s="737"/>
      <c r="K29" s="737"/>
      <c r="L29" s="737"/>
      <c r="M29" s="737"/>
      <c r="N29" s="737"/>
      <c r="O29" s="737"/>
      <c r="P29" s="737"/>
      <c r="Q29" s="737"/>
    </row>
    <row r="30" spans="1:17" ht="12.75">
      <c r="A30" s="6"/>
      <c r="B30" s="29"/>
      <c r="C30" s="31"/>
      <c r="D30" s="31"/>
      <c r="E30" s="31"/>
      <c r="F30" s="31"/>
      <c r="G30" s="31"/>
      <c r="H30" s="31"/>
      <c r="I30" s="31"/>
      <c r="J30" s="31"/>
      <c r="K30" s="31"/>
      <c r="L30" s="31"/>
      <c r="M30" s="31"/>
      <c r="N30" s="31"/>
      <c r="O30" s="31"/>
      <c r="P30" s="5"/>
      <c r="Q30" s="6"/>
    </row>
    <row r="31" spans="1:17" ht="12.75">
      <c r="A31" s="6"/>
      <c r="B31" s="736" t="s">
        <v>5</v>
      </c>
      <c r="C31" s="736"/>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475</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 xml:space="preserve">&amp;CLangton Investors' Report - November 2016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70" zoomScaleNormal="70" zoomScalePageLayoutView="70" workbookViewId="0">
      <selection activeCell="E6" sqref="E6"/>
    </sheetView>
  </sheetViews>
  <sheetFormatPr defaultColWidth="9.140625" defaultRowHeight="12.75"/>
  <cols>
    <col min="1" max="1" width="37" style="552" customWidth="1"/>
    <col min="2" max="2" width="15.7109375" style="581" customWidth="1"/>
    <col min="3" max="3" width="9.140625" style="552"/>
    <col min="4" max="4" width="36.140625" style="552" customWidth="1"/>
    <col min="5" max="5" width="16.85546875" style="552" customWidth="1"/>
    <col min="6" max="6" width="9.140625" style="552"/>
    <col min="7" max="7" width="64.28515625" style="552" customWidth="1"/>
    <col min="8" max="8" width="15.140625" style="571" bestFit="1" customWidth="1"/>
    <col min="9" max="9" width="9.140625" style="552"/>
    <col min="10" max="10" width="40.85546875" style="552" customWidth="1"/>
    <col min="11" max="11" width="14.140625" style="552" customWidth="1"/>
    <col min="12" max="16384" width="9.140625" style="552"/>
  </cols>
  <sheetData>
    <row r="2" spans="1:13" ht="13.5" thickBot="1">
      <c r="A2" s="547" t="s">
        <v>324</v>
      </c>
      <c r="B2" s="548"/>
      <c r="C2" s="549"/>
      <c r="D2" s="549"/>
      <c r="E2" s="549"/>
      <c r="F2" s="549"/>
      <c r="G2" s="549"/>
      <c r="H2" s="550"/>
      <c r="I2" s="551"/>
      <c r="J2" s="551"/>
      <c r="K2" s="551"/>
    </row>
    <row r="3" spans="1:13" s="557" customFormat="1">
      <c r="A3" s="553"/>
      <c r="B3" s="554"/>
      <c r="C3" s="555"/>
      <c r="D3" s="555"/>
      <c r="E3" s="555"/>
      <c r="F3" s="555"/>
      <c r="G3" s="555"/>
      <c r="H3" s="556"/>
    </row>
    <row r="4" spans="1:13">
      <c r="A4" s="558" t="s">
        <v>325</v>
      </c>
      <c r="B4" s="559"/>
      <c r="C4" s="560"/>
      <c r="D4" s="558" t="s">
        <v>326</v>
      </c>
      <c r="E4" s="558"/>
      <c r="F4" s="560"/>
      <c r="G4" s="558" t="s">
        <v>327</v>
      </c>
      <c r="H4" s="558"/>
      <c r="J4" s="558" t="s">
        <v>328</v>
      </c>
      <c r="K4" s="558"/>
    </row>
    <row r="5" spans="1:13">
      <c r="A5" s="560"/>
      <c r="B5" s="561"/>
      <c r="C5" s="560"/>
      <c r="D5" s="560"/>
      <c r="E5" s="560"/>
      <c r="F5" s="560"/>
      <c r="G5" s="560"/>
      <c r="H5" s="562"/>
      <c r="J5" s="560"/>
      <c r="K5" s="561"/>
    </row>
    <row r="6" spans="1:13">
      <c r="A6" s="560" t="s">
        <v>329</v>
      </c>
      <c r="B6" s="554">
        <v>0</v>
      </c>
      <c r="C6" s="563"/>
      <c r="D6" s="563" t="s">
        <v>330</v>
      </c>
      <c r="E6" s="564">
        <v>105277617.25999999</v>
      </c>
      <c r="F6" s="560"/>
      <c r="G6" s="560" t="s">
        <v>331</v>
      </c>
      <c r="H6" s="565">
        <v>0</v>
      </c>
      <c r="J6" s="563" t="s">
        <v>332</v>
      </c>
      <c r="K6" s="565">
        <v>0</v>
      </c>
    </row>
    <row r="7" spans="1:13" ht="13.5" thickBot="1">
      <c r="A7" s="560" t="s">
        <v>333</v>
      </c>
      <c r="B7" s="554">
        <v>0</v>
      </c>
      <c r="C7" s="563"/>
      <c r="D7" s="563"/>
      <c r="E7" s="566"/>
      <c r="F7" s="560"/>
      <c r="G7" s="560" t="s">
        <v>334</v>
      </c>
      <c r="H7" s="682">
        <v>0</v>
      </c>
      <c r="J7" s="560" t="s">
        <v>335</v>
      </c>
      <c r="K7" s="567">
        <v>0</v>
      </c>
    </row>
    <row r="8" spans="1:13" ht="14.25" thickTop="1" thickBot="1">
      <c r="A8" s="560"/>
      <c r="B8" s="568"/>
      <c r="C8" s="563"/>
      <c r="D8" s="563"/>
      <c r="E8" s="563"/>
      <c r="F8" s="560"/>
      <c r="H8" s="569"/>
      <c r="J8" s="560" t="s">
        <v>336</v>
      </c>
      <c r="K8" s="567">
        <v>0</v>
      </c>
    </row>
    <row r="9" spans="1:13" ht="13.5" thickTop="1">
      <c r="A9" s="560"/>
      <c r="B9" s="570"/>
      <c r="C9" s="563"/>
      <c r="D9" s="563" t="s">
        <v>337</v>
      </c>
      <c r="E9" s="564">
        <v>0</v>
      </c>
      <c r="F9" s="560"/>
      <c r="G9" s="560"/>
      <c r="J9" s="560" t="s">
        <v>338</v>
      </c>
      <c r="K9" s="567">
        <v>0</v>
      </c>
    </row>
    <row r="10" spans="1:13" ht="13.5" thickBot="1">
      <c r="A10" s="560" t="s">
        <v>339</v>
      </c>
      <c r="B10" s="564">
        <v>356157.35</v>
      </c>
      <c r="C10" s="563"/>
      <c r="D10" s="563"/>
      <c r="E10" s="566"/>
      <c r="F10" s="560"/>
      <c r="G10" s="560" t="s">
        <v>340</v>
      </c>
      <c r="H10" s="682">
        <v>0</v>
      </c>
      <c r="J10" s="572"/>
      <c r="K10" s="573"/>
      <c r="M10" s="583"/>
    </row>
    <row r="11" spans="1:13" ht="13.5" thickTop="1">
      <c r="A11" s="560" t="s">
        <v>340</v>
      </c>
      <c r="B11" s="554">
        <v>0</v>
      </c>
      <c r="C11" s="563"/>
      <c r="D11" s="555"/>
      <c r="E11" s="555"/>
      <c r="F11" s="560"/>
      <c r="G11" s="560" t="s">
        <v>341</v>
      </c>
      <c r="H11" s="565">
        <v>0</v>
      </c>
      <c r="J11" s="560"/>
      <c r="K11" s="574"/>
    </row>
    <row r="12" spans="1:13">
      <c r="A12" s="560" t="s">
        <v>342</v>
      </c>
      <c r="B12" s="554">
        <v>0</v>
      </c>
      <c r="C12" s="563"/>
      <c r="D12" s="557"/>
      <c r="E12" s="557"/>
      <c r="F12" s="560"/>
      <c r="G12" s="560" t="s">
        <v>343</v>
      </c>
      <c r="H12" s="565">
        <v>0</v>
      </c>
      <c r="J12" s="560" t="s">
        <v>344</v>
      </c>
      <c r="K12" s="567">
        <v>0</v>
      </c>
    </row>
    <row r="13" spans="1:13" ht="13.5" thickBot="1">
      <c r="A13" s="560" t="s">
        <v>345</v>
      </c>
      <c r="B13" s="554">
        <v>0</v>
      </c>
      <c r="C13" s="575"/>
      <c r="D13" s="557"/>
      <c r="E13" s="557"/>
      <c r="F13" s="560"/>
      <c r="G13" s="560"/>
      <c r="H13" s="569"/>
      <c r="J13" s="560"/>
      <c r="K13" s="576"/>
    </row>
    <row r="14" spans="1:13" ht="14.25" thickTop="1" thickBot="1">
      <c r="A14" s="560"/>
      <c r="B14" s="568"/>
      <c r="C14" s="563"/>
      <c r="D14" s="557"/>
      <c r="E14" s="577"/>
      <c r="F14" s="560"/>
      <c r="J14" s="560"/>
      <c r="K14" s="578"/>
    </row>
    <row r="15" spans="1:13" ht="13.5" thickTop="1">
      <c r="A15" s="560"/>
      <c r="B15" s="570"/>
      <c r="C15" s="563"/>
      <c r="D15" s="579"/>
      <c r="E15" s="557"/>
      <c r="F15" s="560"/>
      <c r="G15" s="560" t="s">
        <v>346</v>
      </c>
      <c r="H15" s="682">
        <v>0</v>
      </c>
      <c r="J15" s="580" t="s">
        <v>347</v>
      </c>
      <c r="K15" s="567">
        <v>0</v>
      </c>
    </row>
    <row r="16" spans="1:13" ht="13.5" thickBot="1">
      <c r="A16" s="560" t="s">
        <v>348</v>
      </c>
      <c r="B16" s="564">
        <v>8117216.2999999998</v>
      </c>
      <c r="C16" s="563"/>
      <c r="D16" s="557"/>
      <c r="E16" s="557"/>
      <c r="F16" s="560"/>
      <c r="H16" s="569"/>
      <c r="J16" s="555"/>
      <c r="K16" s="576"/>
    </row>
    <row r="17" spans="1:9" ht="13.5" thickTop="1">
      <c r="A17" s="560" t="s">
        <v>337</v>
      </c>
      <c r="B17" s="564">
        <v>6591800.0999999996</v>
      </c>
      <c r="C17" s="563"/>
      <c r="D17" s="579"/>
      <c r="E17" s="557"/>
      <c r="F17" s="560"/>
      <c r="G17" s="560"/>
    </row>
    <row r="18" spans="1:9" ht="13.5" thickBot="1">
      <c r="A18" s="560"/>
      <c r="B18" s="568"/>
      <c r="C18" s="563"/>
      <c r="D18" s="557"/>
      <c r="E18" s="557"/>
      <c r="F18" s="560"/>
      <c r="G18" s="560" t="s">
        <v>349</v>
      </c>
      <c r="H18" s="682">
        <v>0</v>
      </c>
    </row>
    <row r="19" spans="1:9" ht="13.5" thickTop="1">
      <c r="A19" s="560"/>
      <c r="B19" s="561"/>
      <c r="C19" s="560"/>
      <c r="F19" s="560"/>
      <c r="G19" s="560" t="s">
        <v>350</v>
      </c>
      <c r="H19" s="565"/>
    </row>
    <row r="20" spans="1:9" ht="13.5" thickBot="1">
      <c r="C20" s="560"/>
      <c r="F20" s="560"/>
      <c r="G20" s="560"/>
      <c r="H20" s="569"/>
    </row>
    <row r="21" spans="1:9" ht="13.5" thickTop="1">
      <c r="C21" s="560"/>
      <c r="F21" s="560"/>
      <c r="G21" s="560"/>
      <c r="H21" s="582"/>
    </row>
    <row r="22" spans="1:9">
      <c r="C22" s="560"/>
      <c r="D22" s="583"/>
      <c r="F22" s="560"/>
      <c r="G22" s="560" t="s">
        <v>351</v>
      </c>
      <c r="H22" s="682">
        <v>0</v>
      </c>
    </row>
    <row r="23" spans="1:9" ht="13.5" thickBot="1">
      <c r="C23" s="560"/>
      <c r="D23" s="583"/>
      <c r="F23" s="560"/>
      <c r="G23" s="560"/>
      <c r="H23" s="569"/>
      <c r="I23" s="584"/>
    </row>
    <row r="24" spans="1:9" ht="13.5" thickTop="1">
      <c r="C24" s="560"/>
      <c r="D24" s="583"/>
      <c r="F24" s="560"/>
      <c r="G24" s="560"/>
      <c r="H24" s="582"/>
    </row>
    <row r="25" spans="1:9">
      <c r="C25" s="560"/>
      <c r="F25" s="560"/>
      <c r="G25" s="585" t="s">
        <v>352</v>
      </c>
      <c r="H25" s="682">
        <v>0</v>
      </c>
    </row>
    <row r="26" spans="1:9" ht="13.5" thickBot="1">
      <c r="C26" s="560"/>
      <c r="F26" s="560"/>
      <c r="G26" s="560"/>
      <c r="H26" s="569"/>
      <c r="I26" s="584"/>
    </row>
    <row r="27" spans="1:9" ht="13.5" thickTop="1">
      <c r="C27" s="560"/>
      <c r="F27" s="560"/>
      <c r="G27" s="560"/>
      <c r="H27" s="582"/>
    </row>
    <row r="28" spans="1:9">
      <c r="A28" s="555"/>
      <c r="B28" s="554"/>
      <c r="C28" s="560"/>
      <c r="F28" s="560"/>
      <c r="G28" s="560" t="s">
        <v>353</v>
      </c>
      <c r="H28" s="567">
        <v>0</v>
      </c>
    </row>
    <row r="29" spans="1:9" ht="13.5" thickBot="1">
      <c r="A29" s="555"/>
      <c r="B29" s="554"/>
      <c r="C29" s="560"/>
      <c r="F29" s="560"/>
      <c r="G29" s="560"/>
      <c r="H29" s="569"/>
    </row>
    <row r="30" spans="1:9" ht="13.5" thickTop="1">
      <c r="A30" s="560"/>
      <c r="B30" s="561"/>
      <c r="C30" s="560"/>
      <c r="F30" s="560"/>
      <c r="G30" s="560"/>
      <c r="H30" s="582"/>
    </row>
    <row r="31" spans="1:9" ht="24">
      <c r="A31" s="560"/>
      <c r="B31" s="561"/>
      <c r="C31" s="560"/>
      <c r="F31" s="560"/>
      <c r="G31" s="586" t="s">
        <v>354</v>
      </c>
      <c r="H31" s="682">
        <v>0</v>
      </c>
    </row>
    <row r="32" spans="1:9">
      <c r="A32" s="560"/>
      <c r="B32" s="561"/>
      <c r="C32" s="560"/>
      <c r="F32" s="560"/>
      <c r="G32" s="586"/>
      <c r="H32" s="587"/>
      <c r="I32" s="584"/>
    </row>
    <row r="33" spans="1:8" ht="13.5" thickBot="1">
      <c r="A33" s="560"/>
      <c r="B33" s="561"/>
      <c r="C33" s="560"/>
      <c r="F33" s="560"/>
      <c r="G33" s="560"/>
      <c r="H33" s="588"/>
    </row>
    <row r="34" spans="1:8" ht="13.5" thickTop="1">
      <c r="A34" s="560"/>
      <c r="B34" s="561"/>
      <c r="C34" s="560"/>
      <c r="F34" s="560"/>
      <c r="G34" s="589"/>
      <c r="H34" s="590"/>
    </row>
    <row r="35" spans="1:8">
      <c r="A35" s="560"/>
      <c r="B35" s="561"/>
      <c r="C35" s="560"/>
      <c r="F35" s="560"/>
      <c r="G35" s="563" t="s">
        <v>355</v>
      </c>
      <c r="H35" s="682">
        <v>0</v>
      </c>
    </row>
    <row r="36" spans="1:8" ht="13.5" thickBot="1">
      <c r="A36" s="560"/>
      <c r="B36" s="561"/>
      <c r="C36" s="560"/>
      <c r="F36" s="560"/>
      <c r="G36" s="589"/>
      <c r="H36" s="588"/>
    </row>
    <row r="37" spans="1:8" ht="13.5" thickTop="1">
      <c r="A37" s="560"/>
      <c r="B37" s="561"/>
      <c r="C37" s="560"/>
      <c r="F37" s="560"/>
      <c r="G37" s="560"/>
      <c r="H37" s="590"/>
    </row>
    <row r="38" spans="1:8">
      <c r="A38" s="560"/>
      <c r="B38" s="561"/>
      <c r="C38" s="560"/>
      <c r="F38" s="560"/>
      <c r="G38" s="560" t="s">
        <v>356</v>
      </c>
      <c r="H38" s="682">
        <v>0</v>
      </c>
    </row>
    <row r="39" spans="1:8" ht="13.5" thickBot="1">
      <c r="A39" s="560"/>
      <c r="B39" s="561"/>
      <c r="C39" s="560"/>
      <c r="F39" s="560"/>
      <c r="G39" s="560"/>
      <c r="H39" s="588"/>
    </row>
    <row r="40" spans="1:8" ht="13.5" thickTop="1">
      <c r="A40" s="560"/>
      <c r="B40" s="561"/>
      <c r="C40" s="560"/>
      <c r="F40" s="560"/>
    </row>
    <row r="41" spans="1:8">
      <c r="A41" s="560"/>
      <c r="B41" s="561"/>
      <c r="C41" s="560"/>
      <c r="F41" s="560"/>
      <c r="G41" s="585" t="s">
        <v>357</v>
      </c>
      <c r="H41" s="567">
        <v>0</v>
      </c>
    </row>
    <row r="42" spans="1:8" ht="13.5" thickBot="1">
      <c r="A42" s="560"/>
      <c r="B42" s="561"/>
      <c r="C42" s="560"/>
      <c r="F42" s="560"/>
      <c r="G42" s="560"/>
      <c r="H42" s="588"/>
    </row>
    <row r="43" spans="1:8" ht="13.5" thickTop="1">
      <c r="A43" s="560"/>
      <c r="B43" s="561"/>
      <c r="C43" s="560"/>
      <c r="F43" s="560"/>
    </row>
    <row r="44" spans="1:8">
      <c r="A44" s="560"/>
      <c r="B44" s="561"/>
      <c r="C44" s="560"/>
      <c r="F44" s="560"/>
    </row>
    <row r="45" spans="1:8">
      <c r="A45" s="560"/>
      <c r="B45" s="561"/>
      <c r="C45" s="560"/>
      <c r="F45" s="560"/>
      <c r="G45" s="591"/>
      <c r="H45" s="556"/>
    </row>
    <row r="46" spans="1:8">
      <c r="A46" s="560"/>
      <c r="B46" s="561"/>
      <c r="C46" s="560"/>
      <c r="F46" s="560"/>
      <c r="G46" s="591"/>
      <c r="H46" s="556"/>
    </row>
    <row r="47" spans="1:8">
      <c r="A47" s="560"/>
      <c r="B47" s="561"/>
      <c r="C47" s="560"/>
      <c r="F47" s="560"/>
    </row>
    <row r="48" spans="1:8">
      <c r="A48" s="555"/>
      <c r="B48" s="554"/>
      <c r="C48" s="560"/>
      <c r="F48" s="553"/>
    </row>
    <row r="49" spans="1:8">
      <c r="A49" s="589"/>
      <c r="B49" s="554"/>
      <c r="C49" s="592"/>
      <c r="F49" s="592"/>
      <c r="H49" s="552"/>
    </row>
    <row r="50" spans="1:8">
      <c r="A50" s="555"/>
      <c r="B50" s="554"/>
      <c r="C50" s="592"/>
      <c r="F50" s="592"/>
      <c r="H50" s="552"/>
    </row>
    <row r="51" spans="1:8">
      <c r="A51" s="555"/>
      <c r="B51" s="554"/>
      <c r="C51" s="592"/>
      <c r="F51" s="592"/>
      <c r="H51" s="552"/>
    </row>
    <row r="52" spans="1:8">
      <c r="A52" s="555"/>
      <c r="B52" s="554"/>
      <c r="C52" s="592"/>
      <c r="F52" s="592"/>
      <c r="H52" s="552"/>
    </row>
    <row r="53" spans="1:8">
      <c r="A53" s="555"/>
      <c r="B53" s="554"/>
      <c r="C53" s="592"/>
      <c r="F53" s="592"/>
      <c r="H53" s="552"/>
    </row>
    <row r="54" spans="1:8">
      <c r="A54" s="555"/>
      <c r="B54" s="554"/>
      <c r="C54" s="592"/>
      <c r="D54" s="560"/>
      <c r="E54" s="572"/>
      <c r="F54" s="592"/>
      <c r="H54" s="552"/>
    </row>
    <row r="55" spans="1:8">
      <c r="A55" s="555"/>
      <c r="B55" s="554"/>
      <c r="C55" s="592"/>
      <c r="F55" s="592"/>
      <c r="H55" s="552"/>
    </row>
    <row r="56" spans="1:8">
      <c r="A56" s="555"/>
      <c r="B56" s="554"/>
      <c r="C56" s="592"/>
      <c r="F56" s="592"/>
      <c r="H56" s="552"/>
    </row>
    <row r="57" spans="1:8">
      <c r="A57" s="555"/>
      <c r="B57" s="554"/>
      <c r="C57" s="592"/>
      <c r="F57" s="592"/>
      <c r="H57" s="552"/>
    </row>
    <row r="58" spans="1:8">
      <c r="A58" s="555"/>
      <c r="B58" s="554"/>
      <c r="C58" s="592"/>
      <c r="F58" s="592"/>
      <c r="H58" s="552"/>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November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75" zoomScaleNormal="100" zoomScalePageLayoutView="75" workbookViewId="0">
      <selection activeCell="J31" sqref="J31"/>
    </sheetView>
  </sheetViews>
  <sheetFormatPr defaultColWidth="8.85546875" defaultRowHeight="12"/>
  <cols>
    <col min="1" max="2" width="8.85546875" style="596"/>
    <col min="3" max="3" width="10.5703125" style="596" customWidth="1"/>
    <col min="4" max="4" width="9.140625" style="596"/>
    <col min="5" max="5" width="17" style="596" customWidth="1"/>
    <col min="6" max="6" width="14.140625" style="597" bestFit="1" customWidth="1"/>
    <col min="7" max="10" width="9.140625" style="596"/>
    <col min="11" max="11" width="16.28515625" style="596" customWidth="1"/>
    <col min="12" max="12" width="9.140625" style="596"/>
    <col min="13" max="13" width="16.5703125" style="596" customWidth="1"/>
    <col min="14" max="14" width="16" style="597" customWidth="1"/>
    <col min="15" max="17" width="9.140625" style="596"/>
    <col min="18" max="18" width="16.85546875" style="596" customWidth="1"/>
    <col min="19" max="19" width="9.140625" style="596"/>
    <col min="20" max="20" width="16.85546875" style="596" customWidth="1"/>
    <col min="21" max="21" width="14.5703125" style="597" bestFit="1" customWidth="1"/>
    <col min="22" max="22" width="9.140625" style="596"/>
    <col min="23" max="23" width="11.7109375" style="596" bestFit="1" customWidth="1"/>
    <col min="24" max="16384" width="8.85546875" style="596"/>
  </cols>
  <sheetData>
    <row r="2" spans="1:22" ht="12.75" thickBot="1">
      <c r="A2" s="547" t="s">
        <v>324</v>
      </c>
      <c r="B2" s="593"/>
      <c r="C2" s="593"/>
      <c r="D2" s="593"/>
      <c r="E2" s="593"/>
      <c r="F2" s="594"/>
      <c r="G2" s="593"/>
      <c r="H2" s="593"/>
      <c r="I2" s="593"/>
      <c r="J2" s="593"/>
      <c r="K2" s="549"/>
      <c r="L2" s="593"/>
      <c r="M2" s="593"/>
      <c r="N2" s="594"/>
      <c r="O2" s="593"/>
      <c r="P2" s="593"/>
      <c r="Q2" s="593"/>
      <c r="R2" s="593"/>
      <c r="S2" s="593"/>
      <c r="T2" s="593"/>
      <c r="U2" s="593"/>
      <c r="V2" s="595"/>
    </row>
    <row r="3" spans="1:22">
      <c r="U3" s="596"/>
    </row>
    <row r="4" spans="1:22">
      <c r="A4" s="598" t="s">
        <v>358</v>
      </c>
      <c r="B4" s="599"/>
      <c r="C4" s="599"/>
      <c r="D4" s="599"/>
      <c r="E4" s="600"/>
      <c r="F4" s="601"/>
      <c r="I4" s="602" t="s">
        <v>359</v>
      </c>
      <c r="J4" s="603"/>
      <c r="K4" s="603"/>
      <c r="L4" s="603"/>
      <c r="M4" s="600"/>
      <c r="N4" s="601"/>
      <c r="P4" s="598" t="s">
        <v>360</v>
      </c>
      <c r="Q4" s="602"/>
      <c r="R4" s="602"/>
      <c r="S4" s="602"/>
      <c r="T4" s="600"/>
      <c r="U4" s="601"/>
    </row>
    <row r="6" spans="1:22">
      <c r="A6" s="596" t="s">
        <v>361</v>
      </c>
      <c r="B6" s="596" t="s">
        <v>362</v>
      </c>
      <c r="F6" s="565">
        <v>0</v>
      </c>
      <c r="I6" s="596" t="s">
        <v>361</v>
      </c>
      <c r="J6" s="596" t="s">
        <v>362</v>
      </c>
      <c r="N6" s="565">
        <v>0</v>
      </c>
      <c r="P6" s="596" t="s">
        <v>361</v>
      </c>
      <c r="Q6" s="596" t="s">
        <v>362</v>
      </c>
      <c r="U6" s="565">
        <v>0</v>
      </c>
    </row>
    <row r="7" spans="1:22">
      <c r="B7" s="596" t="s">
        <v>363</v>
      </c>
      <c r="F7" s="565">
        <v>0</v>
      </c>
      <c r="J7" s="596" t="s">
        <v>363</v>
      </c>
      <c r="N7" s="565">
        <v>0</v>
      </c>
      <c r="Q7" s="596" t="s">
        <v>363</v>
      </c>
      <c r="U7" s="565">
        <v>0</v>
      </c>
    </row>
    <row r="8" spans="1:22">
      <c r="B8" s="596" t="s">
        <v>364</v>
      </c>
      <c r="F8" s="565">
        <v>0</v>
      </c>
      <c r="J8" s="596" t="s">
        <v>364</v>
      </c>
      <c r="N8" s="565">
        <v>0</v>
      </c>
      <c r="Q8" s="596" t="s">
        <v>364</v>
      </c>
      <c r="U8" s="565">
        <v>0</v>
      </c>
    </row>
    <row r="9" spans="1:22">
      <c r="F9" s="604"/>
      <c r="N9" s="605"/>
      <c r="U9" s="605"/>
    </row>
    <row r="10" spans="1:22">
      <c r="F10" s="604"/>
      <c r="M10" s="648"/>
      <c r="N10" s="605"/>
      <c r="U10" s="605"/>
    </row>
    <row r="11" spans="1:22">
      <c r="A11" s="596" t="s">
        <v>365</v>
      </c>
      <c r="B11" s="596" t="s">
        <v>334</v>
      </c>
      <c r="F11" s="606">
        <v>0</v>
      </c>
      <c r="I11" s="596" t="s">
        <v>365</v>
      </c>
      <c r="J11" s="596" t="s">
        <v>334</v>
      </c>
      <c r="N11" s="606">
        <v>0</v>
      </c>
      <c r="P11" s="596" t="s">
        <v>365</v>
      </c>
      <c r="Q11" s="596" t="s">
        <v>334</v>
      </c>
      <c r="U11" s="606">
        <v>0</v>
      </c>
    </row>
    <row r="12" spans="1:22">
      <c r="F12" s="604"/>
      <c r="N12" s="605"/>
      <c r="U12" s="605"/>
    </row>
    <row r="13" spans="1:22">
      <c r="F13" s="604"/>
      <c r="N13" s="605"/>
      <c r="U13" s="605"/>
    </row>
    <row r="14" spans="1:22">
      <c r="A14" s="596" t="s">
        <v>366</v>
      </c>
      <c r="B14" s="596" t="s">
        <v>367</v>
      </c>
      <c r="F14" s="565">
        <v>0</v>
      </c>
      <c r="I14" s="596" t="s">
        <v>366</v>
      </c>
      <c r="J14" s="596" t="s">
        <v>367</v>
      </c>
      <c r="N14" s="682">
        <v>0</v>
      </c>
      <c r="P14" s="596" t="s">
        <v>366</v>
      </c>
      <c r="Q14" s="596" t="s">
        <v>367</v>
      </c>
      <c r="U14" s="606">
        <v>0</v>
      </c>
    </row>
    <row r="15" spans="1:22">
      <c r="B15" s="596" t="s">
        <v>368</v>
      </c>
      <c r="D15" s="607"/>
      <c r="F15" s="565">
        <v>0</v>
      </c>
      <c r="J15" s="596" t="s">
        <v>368</v>
      </c>
      <c r="N15" s="565">
        <v>0</v>
      </c>
      <c r="Q15" s="596" t="s">
        <v>368</v>
      </c>
      <c r="U15" s="565">
        <v>0</v>
      </c>
    </row>
    <row r="16" spans="1:22">
      <c r="B16" s="596" t="s">
        <v>369</v>
      </c>
      <c r="F16" s="565">
        <v>0</v>
      </c>
      <c r="J16" s="596" t="s">
        <v>369</v>
      </c>
      <c r="N16" s="565">
        <v>0</v>
      </c>
      <c r="Q16" s="596" t="s">
        <v>369</v>
      </c>
      <c r="U16" s="565">
        <v>0</v>
      </c>
    </row>
    <row r="17" spans="1:21">
      <c r="D17" s="607"/>
      <c r="F17" s="604"/>
      <c r="N17" s="605"/>
      <c r="U17" s="605"/>
    </row>
    <row r="18" spans="1:21">
      <c r="F18" s="604"/>
      <c r="N18" s="605"/>
      <c r="U18" s="605"/>
    </row>
    <row r="19" spans="1:21">
      <c r="A19" s="596" t="s">
        <v>370</v>
      </c>
      <c r="B19" s="596" t="s">
        <v>371</v>
      </c>
      <c r="F19" s="565">
        <v>0</v>
      </c>
      <c r="I19" s="596" t="s">
        <v>370</v>
      </c>
      <c r="J19" s="596" t="s">
        <v>371</v>
      </c>
      <c r="N19" s="565">
        <v>0</v>
      </c>
      <c r="P19" s="596" t="s">
        <v>370</v>
      </c>
      <c r="Q19" s="596" t="s">
        <v>371</v>
      </c>
      <c r="U19" s="565">
        <v>0</v>
      </c>
    </row>
    <row r="20" spans="1:21">
      <c r="B20" s="596" t="s">
        <v>372</v>
      </c>
      <c r="F20" s="565">
        <v>0</v>
      </c>
      <c r="J20" s="580" t="s">
        <v>372</v>
      </c>
      <c r="K20" s="580"/>
      <c r="L20" s="580"/>
      <c r="M20" s="580"/>
      <c r="N20" s="565">
        <v>0</v>
      </c>
      <c r="Q20" s="596" t="s">
        <v>372</v>
      </c>
      <c r="U20" s="682">
        <v>0</v>
      </c>
    </row>
    <row r="21" spans="1:21">
      <c r="F21" s="604"/>
      <c r="N21" s="605"/>
      <c r="U21" s="605"/>
    </row>
    <row r="22" spans="1:21">
      <c r="A22" s="596" t="s">
        <v>373</v>
      </c>
      <c r="B22" s="596" t="s">
        <v>374</v>
      </c>
      <c r="F22" s="606">
        <v>0</v>
      </c>
      <c r="I22" s="596" t="s">
        <v>373</v>
      </c>
      <c r="J22" s="596" t="s">
        <v>374</v>
      </c>
      <c r="N22" s="606">
        <v>0</v>
      </c>
      <c r="P22" s="596" t="s">
        <v>373</v>
      </c>
      <c r="Q22" s="596" t="s">
        <v>374</v>
      </c>
      <c r="U22" s="606">
        <v>0</v>
      </c>
    </row>
    <row r="23" spans="1:21">
      <c r="F23" s="596"/>
      <c r="N23" s="608"/>
      <c r="U23" s="608"/>
    </row>
    <row r="24" spans="1:21">
      <c r="A24" s="596" t="s">
        <v>375</v>
      </c>
      <c r="B24" s="580" t="s">
        <v>376</v>
      </c>
      <c r="C24" s="580"/>
      <c r="D24" s="580"/>
      <c r="E24" s="580"/>
      <c r="F24" s="565">
        <v>0</v>
      </c>
      <c r="I24" s="596" t="s">
        <v>375</v>
      </c>
      <c r="J24" s="596" t="s">
        <v>376</v>
      </c>
      <c r="N24" s="565">
        <v>0</v>
      </c>
      <c r="P24" s="596" t="s">
        <v>375</v>
      </c>
      <c r="Q24" s="596" t="s">
        <v>376</v>
      </c>
      <c r="U24" s="683">
        <v>0</v>
      </c>
    </row>
    <row r="25" spans="1:21">
      <c r="F25" s="596"/>
      <c r="N25" s="608"/>
      <c r="U25" s="608"/>
    </row>
    <row r="26" spans="1:21">
      <c r="A26" s="596" t="s">
        <v>377</v>
      </c>
      <c r="B26" s="596" t="s">
        <v>378</v>
      </c>
      <c r="F26" s="606">
        <v>0</v>
      </c>
      <c r="I26" s="596" t="s">
        <v>377</v>
      </c>
      <c r="J26" s="596" t="s">
        <v>378</v>
      </c>
      <c r="N26" s="606">
        <v>0</v>
      </c>
      <c r="P26" s="596" t="s">
        <v>377</v>
      </c>
      <c r="Q26" s="596" t="s">
        <v>378</v>
      </c>
      <c r="U26" s="606">
        <v>0</v>
      </c>
    </row>
    <row r="28" spans="1:21">
      <c r="A28" s="596" t="s">
        <v>379</v>
      </c>
      <c r="B28" s="596" t="s">
        <v>380</v>
      </c>
      <c r="F28" s="565">
        <v>0</v>
      </c>
      <c r="I28" s="596" t="s">
        <v>379</v>
      </c>
      <c r="J28" s="596" t="s">
        <v>380</v>
      </c>
      <c r="N28" s="606">
        <v>0</v>
      </c>
      <c r="P28" s="596" t="s">
        <v>379</v>
      </c>
      <c r="Q28" s="596" t="s">
        <v>380</v>
      </c>
      <c r="U28" s="565">
        <v>0</v>
      </c>
    </row>
    <row r="29" spans="1:21">
      <c r="F29" s="604"/>
      <c r="N29" s="605"/>
      <c r="U29" s="605"/>
    </row>
    <row r="30" spans="1:21">
      <c r="A30" s="596" t="s">
        <v>381</v>
      </c>
      <c r="B30" s="596" t="s">
        <v>382</v>
      </c>
      <c r="F30" s="606">
        <v>0</v>
      </c>
      <c r="I30" s="596" t="s">
        <v>381</v>
      </c>
      <c r="J30" s="596" t="s">
        <v>382</v>
      </c>
      <c r="N30" s="606">
        <v>0</v>
      </c>
      <c r="P30" s="596" t="s">
        <v>381</v>
      </c>
      <c r="Q30" s="596" t="s">
        <v>382</v>
      </c>
      <c r="U30" s="606">
        <v>0</v>
      </c>
    </row>
    <row r="31" spans="1:21">
      <c r="F31" s="604"/>
      <c r="N31" s="605"/>
      <c r="U31" s="605"/>
    </row>
    <row r="32" spans="1:21">
      <c r="A32" s="596" t="s">
        <v>383</v>
      </c>
      <c r="B32" s="596" t="s">
        <v>384</v>
      </c>
      <c r="F32" s="565">
        <v>0</v>
      </c>
      <c r="I32" s="596" t="s">
        <v>383</v>
      </c>
      <c r="J32" s="596" t="s">
        <v>384</v>
      </c>
      <c r="N32" s="606">
        <v>0</v>
      </c>
      <c r="P32" s="596" t="s">
        <v>383</v>
      </c>
      <c r="Q32" s="596" t="s">
        <v>384</v>
      </c>
      <c r="U32" s="565">
        <v>0</v>
      </c>
    </row>
    <row r="34" spans="1:21">
      <c r="A34" s="596" t="s">
        <v>385</v>
      </c>
      <c r="B34" s="596" t="s">
        <v>386</v>
      </c>
      <c r="F34" s="565">
        <v>0</v>
      </c>
      <c r="I34" s="596" t="s">
        <v>385</v>
      </c>
      <c r="J34" s="596" t="s">
        <v>386</v>
      </c>
      <c r="N34" s="683">
        <v>0</v>
      </c>
      <c r="P34" s="596" t="s">
        <v>385</v>
      </c>
      <c r="Q34" s="596" t="s">
        <v>386</v>
      </c>
      <c r="U34" s="565">
        <v>0</v>
      </c>
    </row>
    <row r="36" spans="1:21">
      <c r="A36" s="596" t="s">
        <v>387</v>
      </c>
      <c r="B36" s="596" t="s">
        <v>388</v>
      </c>
      <c r="F36" s="606">
        <v>0</v>
      </c>
      <c r="I36" s="596" t="s">
        <v>387</v>
      </c>
      <c r="J36" s="596" t="s">
        <v>388</v>
      </c>
      <c r="N36" s="606">
        <v>0</v>
      </c>
      <c r="P36" s="596" t="s">
        <v>387</v>
      </c>
      <c r="Q36" s="596" t="s">
        <v>388</v>
      </c>
      <c r="U36" s="683">
        <v>0</v>
      </c>
    </row>
    <row r="37" spans="1:21">
      <c r="F37" s="605"/>
      <c r="N37" s="605"/>
      <c r="U37" s="605"/>
    </row>
    <row r="38" spans="1:21">
      <c r="A38" s="598" t="s">
        <v>389</v>
      </c>
      <c r="B38" s="599"/>
      <c r="C38" s="599"/>
      <c r="D38" s="599"/>
      <c r="E38" s="600"/>
      <c r="F38" s="609"/>
      <c r="I38" s="602" t="s">
        <v>390</v>
      </c>
      <c r="J38" s="602"/>
      <c r="K38" s="602"/>
      <c r="L38" s="600"/>
      <c r="M38" s="600"/>
      <c r="N38" s="609"/>
      <c r="P38" s="598" t="s">
        <v>391</v>
      </c>
      <c r="Q38" s="602"/>
      <c r="R38" s="602"/>
      <c r="S38" s="602"/>
      <c r="T38" s="600"/>
      <c r="U38" s="609"/>
    </row>
    <row r="39" spans="1:21">
      <c r="F39" s="605"/>
      <c r="N39" s="605"/>
      <c r="U39" s="605"/>
    </row>
    <row r="40" spans="1:21">
      <c r="A40" s="596" t="s">
        <v>361</v>
      </c>
      <c r="B40" s="596" t="s">
        <v>392</v>
      </c>
      <c r="F40" s="683">
        <v>0</v>
      </c>
      <c r="I40" s="596" t="s">
        <v>361</v>
      </c>
      <c r="J40" s="596" t="s">
        <v>392</v>
      </c>
      <c r="N40" s="682">
        <v>0</v>
      </c>
      <c r="P40" s="596" t="s">
        <v>361</v>
      </c>
      <c r="Q40" s="596" t="s">
        <v>392</v>
      </c>
      <c r="U40" s="606">
        <v>0</v>
      </c>
    </row>
    <row r="41" spans="1:21">
      <c r="B41" s="596" t="s">
        <v>393</v>
      </c>
      <c r="F41" s="606">
        <v>0</v>
      </c>
      <c r="N41" s="605"/>
      <c r="Q41" s="596" t="s">
        <v>393</v>
      </c>
      <c r="U41" s="683">
        <v>0</v>
      </c>
    </row>
    <row r="42" spans="1:21">
      <c r="F42" s="605"/>
      <c r="N42" s="605"/>
      <c r="U42" s="605"/>
    </row>
    <row r="43" spans="1:21">
      <c r="A43" s="596" t="s">
        <v>365</v>
      </c>
      <c r="B43" s="596" t="s">
        <v>394</v>
      </c>
      <c r="F43" s="606">
        <v>0</v>
      </c>
      <c r="I43" s="596" t="s">
        <v>365</v>
      </c>
      <c r="J43" s="596" t="s">
        <v>394</v>
      </c>
      <c r="N43" s="606">
        <v>0</v>
      </c>
      <c r="P43" s="596" t="s">
        <v>365</v>
      </c>
      <c r="Q43" s="596" t="s">
        <v>394</v>
      </c>
      <c r="U43" s="606">
        <v>0</v>
      </c>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November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6"/>
  <sheetViews>
    <sheetView view="pageLayout" zoomScale="85" zoomScaleNormal="100" zoomScalePageLayoutView="85" workbookViewId="0">
      <selection activeCell="F23" sqref="F23"/>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16.42578125" style="161" bestFit="1" customWidth="1"/>
    <col min="6" max="6" width="12.5703125" style="161" customWidth="1"/>
    <col min="7" max="7" width="18.7109375" style="161" bestFit="1" customWidth="1"/>
    <col min="8" max="8" width="21" style="161" customWidth="1"/>
    <col min="9" max="9" width="18.42578125" style="161" bestFit="1" customWidth="1"/>
    <col min="10" max="10" width="19" style="161" bestFit="1" customWidth="1"/>
    <col min="11" max="11" width="17.140625" style="161" bestFit="1" customWidth="1"/>
    <col min="12" max="12" width="14.85546875" style="161" bestFit="1" customWidth="1"/>
    <col min="13" max="13" width="17.42578125" style="161" bestFit="1" customWidth="1"/>
    <col min="14" max="14" width="18.285156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2.75" thickBot="1">
      <c r="A1" s="610" t="s">
        <v>395</v>
      </c>
      <c r="B1" s="610"/>
      <c r="C1" s="611"/>
      <c r="D1" s="611"/>
      <c r="E1" s="611"/>
      <c r="F1" s="611"/>
      <c r="G1" s="611"/>
      <c r="H1" s="611"/>
      <c r="I1" s="611"/>
      <c r="J1" s="611"/>
      <c r="K1" s="611"/>
      <c r="L1" s="611"/>
      <c r="M1" s="611"/>
      <c r="N1" s="611"/>
    </row>
    <row r="3" spans="1:15" ht="12.75" thickBot="1">
      <c r="A3" s="612"/>
      <c r="B3" s="612"/>
      <c r="C3" s="612"/>
      <c r="D3" s="612"/>
      <c r="E3" s="612"/>
      <c r="F3" s="612"/>
      <c r="G3" s="612"/>
      <c r="H3" s="612"/>
      <c r="I3" s="612"/>
      <c r="J3" s="612"/>
      <c r="K3" s="612"/>
      <c r="L3" s="612"/>
      <c r="M3" s="612"/>
      <c r="N3" s="612"/>
    </row>
    <row r="4" spans="1:15" ht="12.75" thickBot="1">
      <c r="A4" s="613" t="s">
        <v>396</v>
      </c>
      <c r="B4" s="613" t="s">
        <v>397</v>
      </c>
      <c r="C4" s="613" t="s">
        <v>398</v>
      </c>
      <c r="D4" s="613" t="s">
        <v>399</v>
      </c>
      <c r="E4" s="613" t="s">
        <v>400</v>
      </c>
      <c r="F4" s="748" t="s">
        <v>401</v>
      </c>
      <c r="G4" s="613" t="s">
        <v>402</v>
      </c>
      <c r="H4" s="613" t="s">
        <v>403</v>
      </c>
      <c r="I4" s="613" t="s">
        <v>404</v>
      </c>
      <c r="J4" s="613" t="s">
        <v>405</v>
      </c>
      <c r="K4" s="613" t="s">
        <v>406</v>
      </c>
      <c r="L4" s="613" t="s">
        <v>407</v>
      </c>
      <c r="M4" s="613" t="s">
        <v>408</v>
      </c>
      <c r="N4" s="613" t="s">
        <v>409</v>
      </c>
    </row>
    <row r="5" spans="1:15">
      <c r="A5" s="614" t="s">
        <v>410</v>
      </c>
      <c r="B5" s="615" t="s">
        <v>535</v>
      </c>
      <c r="C5" s="616">
        <v>243500000</v>
      </c>
      <c r="D5" s="620" t="s">
        <v>285</v>
      </c>
      <c r="E5" s="337">
        <v>1.5800000000000002E-2</v>
      </c>
      <c r="F5" s="746">
        <v>2.1156700000000001E-2</v>
      </c>
      <c r="G5" s="617">
        <v>443614.86099999998</v>
      </c>
      <c r="H5" s="745">
        <v>0</v>
      </c>
      <c r="I5" s="619">
        <v>152796250</v>
      </c>
      <c r="J5" s="614" t="s">
        <v>225</v>
      </c>
      <c r="K5" s="337">
        <v>1.32E-2</v>
      </c>
      <c r="L5" s="337">
        <v>0</v>
      </c>
      <c r="M5" s="618">
        <v>0</v>
      </c>
      <c r="N5" s="618">
        <v>0</v>
      </c>
      <c r="O5" s="237"/>
    </row>
    <row r="6" spans="1:15">
      <c r="A6" s="614" t="s">
        <v>411</v>
      </c>
      <c r="B6" s="615" t="s">
        <v>535</v>
      </c>
      <c r="C6" s="616">
        <v>244000000</v>
      </c>
      <c r="D6" s="614" t="s">
        <v>285</v>
      </c>
      <c r="E6" s="337">
        <v>1.5299999999999999E-2</v>
      </c>
      <c r="F6" s="746">
        <v>2.06567E-2</v>
      </c>
      <c r="G6" s="617">
        <v>434020.21890000004</v>
      </c>
      <c r="H6" s="745">
        <v>0</v>
      </c>
      <c r="I6" s="619">
        <v>153110000</v>
      </c>
      <c r="J6" s="614" t="s">
        <v>225</v>
      </c>
      <c r="K6" s="337">
        <v>1.2699999999999999E-2</v>
      </c>
      <c r="L6" s="337">
        <v>0</v>
      </c>
      <c r="M6" s="618">
        <v>0</v>
      </c>
      <c r="N6" s="618">
        <v>0</v>
      </c>
      <c r="O6" s="237"/>
    </row>
    <row r="7" spans="1:15">
      <c r="A7" s="614" t="s">
        <v>412</v>
      </c>
      <c r="B7" s="615" t="s">
        <v>535</v>
      </c>
      <c r="C7" s="616">
        <v>244500000</v>
      </c>
      <c r="D7" s="614" t="s">
        <v>285</v>
      </c>
      <c r="E7" s="337">
        <v>1.4800000000000001E-2</v>
      </c>
      <c r="F7" s="746">
        <v>2.01567E-2</v>
      </c>
      <c r="G7" s="617">
        <v>424382.52120000002</v>
      </c>
      <c r="H7" s="745">
        <v>0</v>
      </c>
      <c r="I7" s="619">
        <v>153423750</v>
      </c>
      <c r="J7" s="614" t="s">
        <v>225</v>
      </c>
      <c r="K7" s="337">
        <v>1.2200000000000001E-2</v>
      </c>
      <c r="L7" s="337">
        <v>0</v>
      </c>
      <c r="M7" s="618">
        <v>0</v>
      </c>
      <c r="N7" s="618">
        <v>0</v>
      </c>
      <c r="O7" s="237"/>
    </row>
    <row r="8" spans="1:15">
      <c r="A8" s="614" t="s">
        <v>413</v>
      </c>
      <c r="B8" s="615" t="s">
        <v>535</v>
      </c>
      <c r="C8" s="616">
        <v>245500000</v>
      </c>
      <c r="D8" s="614" t="s">
        <v>285</v>
      </c>
      <c r="E8" s="337">
        <v>1.43E-2</v>
      </c>
      <c r="F8" s="746">
        <v>1.9656699999999999E-2</v>
      </c>
      <c r="G8" s="617">
        <v>415548.0981</v>
      </c>
      <c r="H8" s="745">
        <v>0</v>
      </c>
      <c r="I8" s="619">
        <v>154051250</v>
      </c>
      <c r="J8" s="614" t="s">
        <v>225</v>
      </c>
      <c r="K8" s="337">
        <v>1.17E-2</v>
      </c>
      <c r="L8" s="337">
        <v>0</v>
      </c>
      <c r="M8" s="618">
        <v>0</v>
      </c>
      <c r="N8" s="618">
        <v>0</v>
      </c>
      <c r="O8" s="237"/>
    </row>
    <row r="9" spans="1:15" ht="12.75" thickBot="1">
      <c r="A9" s="621" t="s">
        <v>414</v>
      </c>
      <c r="B9" s="622" t="s">
        <v>535</v>
      </c>
      <c r="C9" s="623">
        <v>245500000</v>
      </c>
      <c r="D9" s="621" t="s">
        <v>285</v>
      </c>
      <c r="E9" s="624">
        <v>1.38E-2</v>
      </c>
      <c r="F9" s="749">
        <v>1.9156699999999999E-2</v>
      </c>
      <c r="G9" s="625">
        <v>404977.95930000005</v>
      </c>
      <c r="H9" s="747">
        <v>0</v>
      </c>
      <c r="I9" s="627">
        <v>154051250</v>
      </c>
      <c r="J9" s="621" t="s">
        <v>225</v>
      </c>
      <c r="K9" s="624">
        <v>1.12E-2</v>
      </c>
      <c r="L9" s="624">
        <v>0</v>
      </c>
      <c r="M9" s="626">
        <v>0</v>
      </c>
      <c r="N9" s="626">
        <v>0</v>
      </c>
      <c r="O9" s="237"/>
    </row>
    <row r="10" spans="1:15">
      <c r="A10" s="628"/>
      <c r="B10" s="237"/>
      <c r="C10" s="237"/>
      <c r="D10" s="629"/>
      <c r="E10" s="237"/>
      <c r="F10" s="237"/>
      <c r="G10" s="237"/>
      <c r="H10" s="237"/>
      <c r="I10" s="237"/>
      <c r="J10" s="237"/>
      <c r="K10" s="237"/>
      <c r="L10" s="237"/>
      <c r="M10" s="237"/>
      <c r="N10" s="237"/>
      <c r="O10" s="237"/>
    </row>
    <row r="11" spans="1:15">
      <c r="A11" s="630"/>
      <c r="O11" s="237"/>
    </row>
    <row r="12" spans="1:15" ht="13.5" thickBot="1">
      <c r="A12" s="631" t="s">
        <v>415</v>
      </c>
      <c r="B12" s="631"/>
      <c r="C12" s="551"/>
      <c r="D12" s="551"/>
      <c r="E12" s="551"/>
      <c r="F12" s="551"/>
      <c r="G12" s="551"/>
      <c r="H12" s="551"/>
      <c r="I12" s="551"/>
      <c r="J12" s="551"/>
      <c r="K12" s="551"/>
      <c r="L12" s="551"/>
      <c r="M12" s="551"/>
      <c r="N12" s="551"/>
      <c r="O12" s="237"/>
    </row>
    <row r="13" spans="1:15" s="180" customFormat="1" ht="12.75">
      <c r="A13" s="552"/>
      <c r="B13" s="552"/>
      <c r="C13" s="552"/>
      <c r="D13" s="552"/>
      <c r="E13" s="552"/>
      <c r="F13" s="552"/>
      <c r="G13" s="552"/>
      <c r="H13" s="552"/>
      <c r="I13" s="552"/>
      <c r="J13" s="552"/>
      <c r="K13" s="552"/>
      <c r="L13" s="552"/>
      <c r="M13" s="552"/>
      <c r="N13" s="552"/>
      <c r="O13" s="305"/>
    </row>
    <row r="14" spans="1:15" ht="13.5" thickBot="1">
      <c r="A14" s="552"/>
      <c r="B14" s="552"/>
      <c r="C14" s="552"/>
      <c r="D14" s="552"/>
      <c r="E14" s="557"/>
      <c r="F14" s="552"/>
      <c r="G14" s="552"/>
      <c r="H14" s="552"/>
      <c r="I14" s="552"/>
      <c r="J14" s="552"/>
      <c r="K14" s="552"/>
      <c r="L14" s="552"/>
      <c r="M14" s="552"/>
      <c r="N14" s="552"/>
    </row>
    <row r="15" spans="1:15" ht="13.5" thickBot="1">
      <c r="A15" s="613" t="s">
        <v>396</v>
      </c>
      <c r="B15" s="632" t="s">
        <v>416</v>
      </c>
      <c r="C15" s="633" t="s">
        <v>397</v>
      </c>
      <c r="D15" s="552"/>
      <c r="E15" s="557"/>
      <c r="F15" s="681"/>
      <c r="G15" s="552"/>
      <c r="H15" s="552"/>
      <c r="I15" s="552"/>
      <c r="J15" s="552"/>
      <c r="K15" s="634"/>
      <c r="L15" s="634"/>
      <c r="M15" s="552"/>
      <c r="N15" s="634"/>
    </row>
    <row r="16" spans="1:15" s="552" customFormat="1" ht="13.5" thickBot="1">
      <c r="A16" s="635"/>
      <c r="B16" s="636"/>
      <c r="C16" s="637"/>
      <c r="E16" s="557"/>
      <c r="F16" s="681"/>
      <c r="H16" s="730"/>
      <c r="I16" s="583"/>
      <c r="K16" s="634"/>
      <c r="L16" s="638"/>
      <c r="N16" s="634"/>
    </row>
    <row r="17" spans="1:14" s="552" customFormat="1" ht="12.75">
      <c r="A17" s="639"/>
      <c r="B17" s="557"/>
      <c r="C17" s="557"/>
      <c r="E17" s="557"/>
      <c r="F17" s="681"/>
      <c r="H17" s="731"/>
      <c r="I17" s="583"/>
      <c r="K17" s="634"/>
      <c r="L17" s="638"/>
      <c r="N17" s="634"/>
    </row>
    <row r="18" spans="1:14" s="552" customFormat="1" ht="12.75">
      <c r="A18" s="237" t="s">
        <v>536</v>
      </c>
      <c r="B18" s="557"/>
      <c r="C18" s="557"/>
      <c r="D18" s="557"/>
      <c r="E18" s="557"/>
      <c r="F18" s="681"/>
      <c r="H18" s="730"/>
      <c r="K18" s="634"/>
      <c r="L18" s="638"/>
      <c r="N18" s="634"/>
    </row>
    <row r="19" spans="1:14" s="552" customFormat="1" ht="12.75">
      <c r="A19" s="161"/>
      <c r="B19" s="161"/>
      <c r="C19" s="161"/>
      <c r="D19" s="161"/>
      <c r="E19" s="161"/>
      <c r="F19" s="681"/>
      <c r="H19" s="730"/>
      <c r="K19" s="634"/>
      <c r="L19" s="638"/>
      <c r="N19" s="634"/>
    </row>
    <row r="20" spans="1:14" s="552" customFormat="1" ht="12.75">
      <c r="A20" s="237"/>
      <c r="B20" s="557"/>
      <c r="C20" s="557"/>
      <c r="F20" s="681"/>
      <c r="H20" s="584"/>
      <c r="I20" s="583"/>
      <c r="J20" s="583"/>
      <c r="K20" s="634"/>
      <c r="L20" s="583"/>
    </row>
    <row r="21" spans="1:14" s="552" customFormat="1" ht="12.75">
      <c r="A21" s="161"/>
      <c r="B21" s="161"/>
      <c r="C21" s="161"/>
      <c r="D21" s="161"/>
      <c r="F21" s="681"/>
      <c r="H21" s="584"/>
      <c r="I21" s="583"/>
      <c r="J21" s="583"/>
      <c r="K21" s="634"/>
      <c r="L21" s="583"/>
      <c r="N21" s="161"/>
    </row>
    <row r="22" spans="1:14" s="552" customFormat="1" ht="12.75">
      <c r="A22" s="161"/>
      <c r="B22" s="161"/>
      <c r="C22" s="161"/>
      <c r="D22" s="161"/>
      <c r="F22" s="681"/>
      <c r="I22" s="583"/>
      <c r="J22" s="583"/>
      <c r="K22" s="634"/>
      <c r="L22" s="583"/>
      <c r="N22" s="161"/>
    </row>
    <row r="23" spans="1:14" ht="12.75">
      <c r="E23" s="552"/>
      <c r="F23" s="681"/>
      <c r="G23" s="552"/>
      <c r="H23" s="552"/>
      <c r="I23" s="583"/>
      <c r="J23" s="583"/>
      <c r="K23" s="634"/>
      <c r="L23" s="583"/>
      <c r="M23" s="649"/>
    </row>
    <row r="24" spans="1:14" ht="12.75">
      <c r="E24" s="552"/>
      <c r="F24" s="681"/>
      <c r="G24" s="552"/>
      <c r="H24" s="552"/>
      <c r="I24" s="583"/>
      <c r="J24" s="583"/>
      <c r="K24" s="634"/>
      <c r="L24" s="583"/>
      <c r="M24" s="649"/>
    </row>
    <row r="25" spans="1:14" ht="12.75">
      <c r="E25" s="552"/>
      <c r="F25" s="681"/>
      <c r="G25" s="552"/>
      <c r="H25" s="552"/>
      <c r="I25" s="583"/>
      <c r="J25" s="583"/>
      <c r="K25" s="680"/>
      <c r="L25" s="583"/>
      <c r="M25" s="649"/>
    </row>
    <row r="26" spans="1:14" ht="12.75">
      <c r="E26" s="552"/>
      <c r="F26" s="552"/>
      <c r="G26" s="552"/>
      <c r="H26" s="552"/>
      <c r="I26" s="583"/>
      <c r="J26" s="583"/>
      <c r="L26" s="583"/>
      <c r="M26" s="649"/>
    </row>
    <row r="27" spans="1:14" ht="12.75">
      <c r="E27" s="552"/>
      <c r="F27" s="552"/>
      <c r="G27" s="552"/>
      <c r="H27" s="552"/>
      <c r="I27" s="583"/>
      <c r="J27" s="583"/>
      <c r="L27" s="583"/>
      <c r="M27" s="649"/>
    </row>
    <row r="28" spans="1:14" ht="12.75">
      <c r="E28" s="552"/>
      <c r="F28" s="552"/>
      <c r="G28" s="552"/>
      <c r="H28" s="552"/>
      <c r="I28" s="583"/>
      <c r="J28" s="583"/>
      <c r="L28" s="583"/>
      <c r="M28" s="649"/>
    </row>
    <row r="29" spans="1:14" ht="12.75">
      <c r="E29" s="552"/>
      <c r="F29" s="552"/>
      <c r="G29" s="552"/>
      <c r="H29" s="552"/>
      <c r="I29" s="583"/>
      <c r="J29" s="583"/>
      <c r="L29" s="583"/>
      <c r="M29" s="649"/>
    </row>
    <row r="30" spans="1:14" ht="12.75">
      <c r="E30" s="552"/>
      <c r="F30" s="552"/>
      <c r="G30" s="552"/>
      <c r="H30" s="552"/>
      <c r="I30" s="583"/>
      <c r="J30" s="583"/>
      <c r="L30" s="583"/>
      <c r="M30" s="649"/>
    </row>
    <row r="31" spans="1:14" ht="12.75">
      <c r="E31" s="552"/>
      <c r="F31" s="552"/>
      <c r="G31" s="552"/>
      <c r="H31" s="552"/>
      <c r="I31" s="583"/>
      <c r="J31" s="583"/>
      <c r="L31" s="583"/>
      <c r="M31" s="649"/>
    </row>
    <row r="32" spans="1:14" ht="12.75">
      <c r="E32" s="552"/>
      <c r="F32" s="552"/>
      <c r="G32" s="552"/>
      <c r="H32" s="552"/>
      <c r="I32" s="583"/>
      <c r="J32" s="583"/>
      <c r="L32" s="583"/>
      <c r="M32" s="649"/>
    </row>
    <row r="33" spans="6:13" ht="12.75">
      <c r="F33" s="681"/>
      <c r="G33" s="583"/>
      <c r="H33" s="583"/>
      <c r="I33" s="583"/>
      <c r="J33" s="583"/>
      <c r="L33" s="583"/>
      <c r="M33" s="649"/>
    </row>
    <row r="34" spans="6:13" ht="12.75">
      <c r="F34" s="681"/>
      <c r="G34" s="583"/>
      <c r="H34" s="583"/>
      <c r="I34" s="583"/>
      <c r="J34" s="583"/>
      <c r="L34" s="583"/>
      <c r="M34" s="649"/>
    </row>
    <row r="35" spans="6:13" ht="12.75">
      <c r="F35" s="681"/>
      <c r="G35" s="583"/>
      <c r="H35" s="583"/>
      <c r="I35" s="583"/>
      <c r="J35" s="583"/>
      <c r="L35" s="583"/>
      <c r="M35" s="649"/>
    </row>
    <row r="36" spans="6:13" ht="12.75">
      <c r="F36" s="681"/>
      <c r="G36" s="583"/>
      <c r="H36" s="583"/>
      <c r="I36" s="583"/>
      <c r="J36" s="583"/>
      <c r="L36" s="583"/>
      <c r="M36" s="649"/>
    </row>
  </sheetData>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November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Normal="100" workbookViewId="0">
      <selection activeCell="B34" sqref="B34"/>
    </sheetView>
  </sheetViews>
  <sheetFormatPr defaultRowHeight="12"/>
  <cols>
    <col min="1" max="1" width="3" style="161" bestFit="1" customWidth="1"/>
    <col min="2" max="2" width="114.710937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2.75" thickBot="1">
      <c r="A2" s="39"/>
      <c r="B2" s="651" t="s">
        <v>434</v>
      </c>
      <c r="C2" s="652"/>
    </row>
    <row r="3" spans="1:4">
      <c r="A3" s="39"/>
      <c r="B3" s="653" t="s">
        <v>435</v>
      </c>
      <c r="C3" s="654"/>
    </row>
    <row r="4" spans="1:4">
      <c r="A4" s="39"/>
      <c r="B4" s="655" t="s">
        <v>436</v>
      </c>
      <c r="C4" s="656" t="s">
        <v>437</v>
      </c>
      <c r="D4" s="237"/>
    </row>
    <row r="5" spans="1:4">
      <c r="A5" s="39"/>
      <c r="B5" s="655"/>
      <c r="C5" s="656"/>
      <c r="D5" s="237"/>
    </row>
    <row r="6" spans="1:4">
      <c r="A6" s="39"/>
      <c r="B6" s="657" t="s">
        <v>438</v>
      </c>
      <c r="C6" s="656"/>
      <c r="D6" s="237"/>
    </row>
    <row r="7" spans="1:4">
      <c r="A7" s="39"/>
      <c r="B7" s="655" t="s">
        <v>439</v>
      </c>
      <c r="C7" s="656" t="s">
        <v>437</v>
      </c>
      <c r="D7" s="237"/>
    </row>
    <row r="8" spans="1:4">
      <c r="A8" s="39"/>
      <c r="B8" s="655" t="s">
        <v>440</v>
      </c>
      <c r="C8" s="656" t="s">
        <v>437</v>
      </c>
      <c r="D8" s="237"/>
    </row>
    <row r="9" spans="1:4">
      <c r="A9" s="39"/>
      <c r="B9" s="655" t="s">
        <v>441</v>
      </c>
      <c r="C9" s="656" t="s">
        <v>437</v>
      </c>
      <c r="D9" s="237"/>
    </row>
    <row r="10" spans="1:4" ht="24">
      <c r="A10" s="39"/>
      <c r="B10" s="658" t="s">
        <v>442</v>
      </c>
      <c r="C10" s="656" t="s">
        <v>437</v>
      </c>
      <c r="D10" s="237"/>
    </row>
    <row r="11" spans="1:4">
      <c r="A11" s="39"/>
      <c r="B11" s="655"/>
      <c r="C11" s="656"/>
      <c r="D11" s="237"/>
    </row>
    <row r="12" spans="1:4">
      <c r="A12" s="39"/>
      <c r="B12" s="657"/>
      <c r="C12" s="656"/>
      <c r="D12" s="237"/>
    </row>
    <row r="13" spans="1:4">
      <c r="A13" s="39"/>
      <c r="B13" s="655"/>
      <c r="C13" s="656"/>
      <c r="D13" s="237"/>
    </row>
    <row r="14" spans="1:4" ht="12.75" thickBot="1">
      <c r="A14" s="39"/>
      <c r="B14" s="659" t="s">
        <v>443</v>
      </c>
      <c r="C14" s="660"/>
      <c r="D14" s="237"/>
    </row>
    <row r="15" spans="1:4">
      <c r="A15" s="39"/>
      <c r="B15" s="39"/>
      <c r="C15" s="661"/>
      <c r="D15" s="629"/>
    </row>
    <row r="16" spans="1:4">
      <c r="A16" s="662"/>
      <c r="B16" s="38"/>
      <c r="C16" s="663"/>
      <c r="D16" s="237"/>
    </row>
    <row r="17" spans="1:4">
      <c r="A17" s="39"/>
      <c r="B17" s="664" t="s">
        <v>444</v>
      </c>
      <c r="C17" s="665"/>
      <c r="D17" s="629"/>
    </row>
    <row r="18" spans="1:4">
      <c r="A18" s="666">
        <v>1</v>
      </c>
      <c r="B18" s="137" t="s">
        <v>445</v>
      </c>
      <c r="C18" s="39"/>
    </row>
    <row r="19" spans="1:4" ht="24">
      <c r="A19" s="667"/>
      <c r="B19" s="668" t="s">
        <v>446</v>
      </c>
      <c r="C19" s="39"/>
    </row>
    <row r="20" spans="1:4">
      <c r="A20" s="669">
        <v>2</v>
      </c>
      <c r="B20" s="137" t="s">
        <v>447</v>
      </c>
      <c r="C20" s="39"/>
    </row>
    <row r="21" spans="1:4">
      <c r="A21" s="667"/>
      <c r="B21" s="668" t="s">
        <v>448</v>
      </c>
      <c r="C21" s="39"/>
    </row>
    <row r="22" spans="1:4">
      <c r="A22" s="669">
        <v>3</v>
      </c>
      <c r="B22" s="137" t="s">
        <v>449</v>
      </c>
      <c r="C22" s="39"/>
    </row>
    <row r="23" spans="1:4">
      <c r="A23" s="662"/>
      <c r="B23" s="668" t="s">
        <v>450</v>
      </c>
      <c r="C23" s="39"/>
    </row>
    <row r="24" spans="1:4">
      <c r="A24" s="669">
        <v>4</v>
      </c>
      <c r="B24" s="670" t="s">
        <v>451</v>
      </c>
      <c r="C24" s="39"/>
    </row>
    <row r="25" spans="1:4">
      <c r="A25" s="669"/>
      <c r="B25" s="668" t="s">
        <v>452</v>
      </c>
      <c r="C25" s="39"/>
    </row>
    <row r="26" spans="1:4">
      <c r="A26" s="669"/>
      <c r="B26" s="668" t="s">
        <v>453</v>
      </c>
      <c r="C26" s="39"/>
    </row>
    <row r="27" spans="1:4">
      <c r="A27" s="669">
        <v>5</v>
      </c>
      <c r="B27" s="670" t="s">
        <v>454</v>
      </c>
      <c r="C27" s="39"/>
    </row>
    <row r="28" spans="1:4" ht="24">
      <c r="A28" s="669"/>
      <c r="B28" s="668" t="s">
        <v>455</v>
      </c>
      <c r="C28" s="39"/>
    </row>
    <row r="29" spans="1:4">
      <c r="A29" s="669">
        <v>6</v>
      </c>
      <c r="B29" s="670" t="s">
        <v>456</v>
      </c>
      <c r="C29" s="39"/>
    </row>
    <row r="30" spans="1:4" ht="36">
      <c r="A30" s="666"/>
      <c r="B30" s="668" t="s">
        <v>457</v>
      </c>
      <c r="C30" s="39"/>
    </row>
    <row r="31" spans="1:4">
      <c r="A31" s="671">
        <v>7</v>
      </c>
      <c r="B31" s="672" t="s">
        <v>458</v>
      </c>
    </row>
    <row r="32" spans="1:4" ht="12" customHeight="1">
      <c r="A32" s="666"/>
      <c r="B32" s="668" t="s">
        <v>531</v>
      </c>
    </row>
    <row r="33" spans="1:2">
      <c r="A33" s="673">
        <v>8</v>
      </c>
      <c r="B33" s="674" t="s">
        <v>459</v>
      </c>
    </row>
    <row r="34" spans="1:2" ht="25.5" customHeight="1">
      <c r="A34" s="675"/>
      <c r="B34" s="676" t="s">
        <v>460</v>
      </c>
    </row>
    <row r="35" spans="1:2">
      <c r="A35" s="675">
        <v>9</v>
      </c>
      <c r="B35" s="677" t="s">
        <v>461</v>
      </c>
    </row>
    <row r="36" spans="1:2" ht="24">
      <c r="A36" s="675"/>
      <c r="B36" s="676" t="s">
        <v>462</v>
      </c>
    </row>
    <row r="37" spans="1:2">
      <c r="A37" s="675">
        <v>10</v>
      </c>
      <c r="B37" s="677" t="s">
        <v>463</v>
      </c>
    </row>
    <row r="38" spans="1:2" ht="24">
      <c r="A38" s="675"/>
      <c r="B38" s="676" t="s">
        <v>464</v>
      </c>
    </row>
    <row r="39" spans="1:2">
      <c r="A39" s="675">
        <v>11</v>
      </c>
      <c r="B39" s="677" t="s">
        <v>465</v>
      </c>
    </row>
    <row r="40" spans="1:2" ht="25.5" customHeight="1">
      <c r="A40" s="675"/>
      <c r="B40" s="676" t="s">
        <v>466</v>
      </c>
    </row>
    <row r="41" spans="1:2">
      <c r="A41" s="675">
        <v>12</v>
      </c>
      <c r="B41" s="677" t="s">
        <v>467</v>
      </c>
    </row>
    <row r="42" spans="1:2" ht="24">
      <c r="A42" s="675"/>
      <c r="B42" s="676" t="s">
        <v>468</v>
      </c>
    </row>
    <row r="43" spans="1:2">
      <c r="A43" s="284">
        <v>13</v>
      </c>
      <c r="B43" s="284" t="s">
        <v>469</v>
      </c>
    </row>
    <row r="44" spans="1:2">
      <c r="B44" s="7" t="s">
        <v>470</v>
      </c>
    </row>
    <row r="45" spans="1:2">
      <c r="A45" s="284"/>
      <c r="B45" s="7" t="s">
        <v>471</v>
      </c>
    </row>
    <row r="46" spans="1:2">
      <c r="B46" s="7" t="s">
        <v>472</v>
      </c>
    </row>
    <row r="47" spans="1:2">
      <c r="A47" s="678">
        <v>14</v>
      </c>
      <c r="B47" s="678" t="s">
        <v>473</v>
      </c>
    </row>
    <row r="48" spans="1:2">
      <c r="A48" s="679"/>
      <c r="B48" s="851" t="s">
        <v>474</v>
      </c>
    </row>
    <row r="49" spans="1:2">
      <c r="A49" s="679"/>
      <c r="B49" s="851"/>
    </row>
    <row r="50" spans="1:2">
      <c r="A50" s="679"/>
      <c r="B50" s="851"/>
    </row>
    <row r="51" spans="1:2">
      <c r="A51" s="679"/>
      <c r="B51" s="851"/>
    </row>
    <row r="52" spans="1:2">
      <c r="B52" s="733" t="s">
        <v>532</v>
      </c>
    </row>
    <row r="53" spans="1:2">
      <c r="B53" s="744" t="s">
        <v>543</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November 2016</oddHead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sheetPr>
  <dimension ref="A1:N53"/>
  <sheetViews>
    <sheetView workbookViewId="0"/>
  </sheetViews>
  <sheetFormatPr defaultColWidth="9.140625" defaultRowHeight="11.25"/>
  <cols>
    <col min="1" max="1" width="31.7109375" style="640" bestFit="1" customWidth="1"/>
    <col min="2" max="4" width="9.140625" style="640"/>
    <col min="5" max="5" width="14.28515625" style="640" bestFit="1" customWidth="1"/>
    <col min="6" max="6" width="7.7109375" style="640" bestFit="1" customWidth="1"/>
    <col min="7" max="8" width="16.85546875" style="640" bestFit="1" customWidth="1"/>
    <col min="9" max="9" width="12.85546875" style="640" bestFit="1" customWidth="1"/>
    <col min="10" max="10" width="14.28515625" style="640" bestFit="1" customWidth="1"/>
    <col min="11" max="12" width="9.140625" style="640"/>
    <col min="13" max="13" width="12.85546875" style="640" bestFit="1" customWidth="1"/>
    <col min="14" max="14" width="18.140625" style="640" bestFit="1" customWidth="1"/>
    <col min="15" max="15" width="9.5703125" style="640" bestFit="1" customWidth="1"/>
    <col min="16" max="16" width="15.28515625" style="640" bestFit="1" customWidth="1"/>
    <col min="17" max="16384" width="9.140625" style="640"/>
  </cols>
  <sheetData>
    <row r="1" spans="1:14">
      <c r="A1" s="640" t="s">
        <v>419</v>
      </c>
      <c r="E1" s="643">
        <v>7097056467.8000002</v>
      </c>
      <c r="F1" s="642" t="s">
        <v>420</v>
      </c>
      <c r="G1" s="643"/>
      <c r="H1" s="642"/>
    </row>
    <row r="2" spans="1:14">
      <c r="A2" s="640" t="s">
        <v>419</v>
      </c>
      <c r="E2" s="643">
        <v>75378</v>
      </c>
      <c r="F2" s="642" t="s">
        <v>420</v>
      </c>
      <c r="G2" s="643"/>
      <c r="H2" s="642"/>
    </row>
    <row r="3" spans="1:14">
      <c r="E3" s="644"/>
      <c r="F3" s="642"/>
      <c r="H3" s="642"/>
    </row>
    <row r="4" spans="1:14">
      <c r="A4" s="640" t="s">
        <v>421</v>
      </c>
      <c r="E4" s="643">
        <v>63895043.250000007</v>
      </c>
      <c r="F4" s="642" t="s">
        <v>420</v>
      </c>
      <c r="H4" s="642"/>
    </row>
    <row r="5" spans="1:14">
      <c r="A5" s="640" t="s">
        <v>422</v>
      </c>
      <c r="E5" s="643">
        <v>523</v>
      </c>
      <c r="F5" s="642" t="s">
        <v>423</v>
      </c>
      <c r="H5" s="642"/>
    </row>
    <row r="6" spans="1:14">
      <c r="E6" s="644"/>
      <c r="F6" s="642"/>
      <c r="H6" s="642"/>
    </row>
    <row r="7" spans="1:14">
      <c r="A7" s="640" t="s">
        <v>424</v>
      </c>
      <c r="E7" s="645">
        <f>E13-E1-E4-E10</f>
        <v>-778173907.22000051</v>
      </c>
      <c r="F7" s="642"/>
      <c r="H7" s="642"/>
    </row>
    <row r="8" spans="1:14">
      <c r="A8" s="640" t="s">
        <v>425</v>
      </c>
      <c r="E8" s="645">
        <f>E14-E2-E5-E11</f>
        <v>-1352</v>
      </c>
      <c r="F8" s="642"/>
      <c r="H8" s="642"/>
    </row>
    <row r="9" spans="1:14">
      <c r="F9" s="642"/>
      <c r="H9" s="642"/>
    </row>
    <row r="10" spans="1:14">
      <c r="A10" s="640" t="s">
        <v>426</v>
      </c>
      <c r="E10" s="645">
        <v>299945463.94999999</v>
      </c>
      <c r="F10" s="642" t="s">
        <v>423</v>
      </c>
      <c r="H10" s="642"/>
    </row>
    <row r="11" spans="1:14">
      <c r="A11" s="640" t="s">
        <v>427</v>
      </c>
      <c r="E11" s="645">
        <v>2196</v>
      </c>
      <c r="F11" s="642" t="s">
        <v>423</v>
      </c>
      <c r="H11" s="642"/>
      <c r="M11" s="640">
        <v>6577641244.79</v>
      </c>
      <c r="N11" s="640" t="s">
        <v>428</v>
      </c>
    </row>
    <row r="12" spans="1:14">
      <c r="E12" s="644"/>
      <c r="F12" s="642"/>
      <c r="I12" s="642"/>
    </row>
    <row r="13" spans="1:14">
      <c r="A13" s="640" t="s">
        <v>429</v>
      </c>
      <c r="E13" s="643">
        <v>6682723067.7799997</v>
      </c>
      <c r="F13" s="642" t="s">
        <v>420</v>
      </c>
      <c r="G13" s="641"/>
    </row>
    <row r="14" spans="1:14">
      <c r="A14" s="640" t="s">
        <v>430</v>
      </c>
      <c r="E14" s="643">
        <v>76745</v>
      </c>
      <c r="F14" s="642" t="s">
        <v>420</v>
      </c>
      <c r="G14" s="641"/>
      <c r="M14" s="640" t="e">
        <v>#REF!</v>
      </c>
      <c r="N14" s="640" t="s">
        <v>418</v>
      </c>
    </row>
    <row r="15" spans="1:14" ht="12" thickBot="1">
      <c r="E15" s="644"/>
      <c r="M15" s="642">
        <v>41456091.470000006</v>
      </c>
      <c r="N15" s="640" t="s">
        <v>431</v>
      </c>
    </row>
    <row r="16" spans="1:14" ht="12" thickBot="1">
      <c r="A16" s="640" t="s">
        <v>417</v>
      </c>
      <c r="E16" s="646">
        <v>-234669118.38999939</v>
      </c>
    </row>
    <row r="17" spans="5:14">
      <c r="E17" s="647"/>
    </row>
    <row r="18" spans="5:14">
      <c r="M18" s="642">
        <f>M31-M11-M15-M19</f>
        <v>-470988850.81999958</v>
      </c>
      <c r="N18" s="640" t="s">
        <v>432</v>
      </c>
    </row>
    <row r="19" spans="5:14">
      <c r="M19" s="642">
        <v>299945463.94999999</v>
      </c>
      <c r="N19" s="640" t="s">
        <v>431</v>
      </c>
    </row>
    <row r="20" spans="5:14">
      <c r="I20" s="642"/>
    </row>
    <row r="22" spans="5:14">
      <c r="I22" s="642"/>
    </row>
    <row r="23" spans="5:14">
      <c r="I23" s="641">
        <v>78144744.620000273</v>
      </c>
    </row>
    <row r="27" spans="5:14">
      <c r="I27" s="642"/>
    </row>
    <row r="29" spans="5:14">
      <c r="J29" s="642">
        <f>E1+E10-E4</f>
        <v>7333106888.5</v>
      </c>
    </row>
    <row r="31" spans="5:14">
      <c r="J31" s="642"/>
      <c r="M31" s="640">
        <v>6448053949.3900003</v>
      </c>
      <c r="N31" s="640" t="s">
        <v>433</v>
      </c>
    </row>
    <row r="32" spans="5:14">
      <c r="I32" s="642">
        <f>J29-E13</f>
        <v>650383820.72000027</v>
      </c>
    </row>
    <row r="33" spans="9:13">
      <c r="I33" s="642">
        <v>306</v>
      </c>
    </row>
    <row r="34" spans="9:13">
      <c r="M34" s="640">
        <v>0</v>
      </c>
    </row>
    <row r="35" spans="9:13">
      <c r="I35" s="640">
        <f>I32/I33</f>
        <v>2125437.3226143802</v>
      </c>
      <c r="J35" s="642"/>
    </row>
    <row r="37" spans="9:13">
      <c r="I37" s="642"/>
      <c r="J37" s="642">
        <f>E1+E10-E4-I32</f>
        <v>6682723067.7799997</v>
      </c>
    </row>
    <row r="41" spans="9:13">
      <c r="J41" s="642">
        <f>I23-E4</f>
        <v>14249701.370000266</v>
      </c>
    </row>
    <row r="45" spans="9:13">
      <c r="J45" s="642">
        <f>I32-J41</f>
        <v>636134119.35000002</v>
      </c>
    </row>
    <row r="49" spans="10:10">
      <c r="J49" s="642">
        <f>E10-J45</f>
        <v>-336188655.40000004</v>
      </c>
    </row>
    <row r="53" spans="10:10">
      <c r="J53" s="642">
        <f>E1+J49-E4-J41</f>
        <v>6682723067.7800007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75" zoomScaleNormal="70" zoomScaleSheetLayoutView="40" zoomScalePageLayoutView="75" workbookViewId="0">
      <selection activeCell="D40" sqref="D40"/>
    </sheetView>
  </sheetViews>
  <sheetFormatPr defaultRowHeight="12"/>
  <cols>
    <col min="1" max="1" width="1.85546875" style="7" customWidth="1"/>
    <col min="2" max="2" width="39.7109375" style="401" customWidth="1"/>
    <col min="3" max="3" width="40.28515625" style="401" customWidth="1"/>
    <col min="4" max="4" width="34" style="401" customWidth="1"/>
    <col min="5" max="5" width="40.85546875" style="401" customWidth="1"/>
    <col min="6" max="6" width="33.85546875" style="401" bestFit="1" customWidth="1"/>
    <col min="7" max="7" width="99.85546875" style="401" customWidth="1"/>
    <col min="8" max="8" width="1.85546875" style="7" customWidth="1"/>
    <col min="9" max="254" width="9.140625" style="401"/>
    <col min="255" max="255" width="33.7109375" style="401" customWidth="1"/>
    <col min="256" max="256" width="32.85546875" style="401" customWidth="1"/>
    <col min="257" max="257" width="34" style="401" customWidth="1"/>
    <col min="258" max="258" width="44.7109375" style="401" customWidth="1"/>
    <col min="259" max="259" width="36" style="401" customWidth="1"/>
    <col min="260" max="260" width="83.42578125" style="401" customWidth="1"/>
    <col min="261" max="510" width="9.140625" style="401"/>
    <col min="511" max="511" width="33.7109375" style="401" customWidth="1"/>
    <col min="512" max="512" width="32.85546875" style="401" customWidth="1"/>
    <col min="513" max="513" width="34" style="401" customWidth="1"/>
    <col min="514" max="514" width="44.7109375" style="401" customWidth="1"/>
    <col min="515" max="515" width="36" style="401" customWidth="1"/>
    <col min="516" max="516" width="83.42578125" style="401" customWidth="1"/>
    <col min="517" max="766" width="9.140625" style="401"/>
    <col min="767" max="767" width="33.7109375" style="401" customWidth="1"/>
    <col min="768" max="768" width="32.85546875" style="401" customWidth="1"/>
    <col min="769" max="769" width="34" style="401" customWidth="1"/>
    <col min="770" max="770" width="44.7109375" style="401" customWidth="1"/>
    <col min="771" max="771" width="36" style="401" customWidth="1"/>
    <col min="772" max="772" width="83.42578125" style="401" customWidth="1"/>
    <col min="773" max="1022" width="9.140625" style="401"/>
    <col min="1023" max="1023" width="33.7109375" style="401" customWidth="1"/>
    <col min="1024" max="1024" width="32.85546875" style="401" customWidth="1"/>
    <col min="1025" max="1025" width="34" style="401" customWidth="1"/>
    <col min="1026" max="1026" width="44.7109375" style="401" customWidth="1"/>
    <col min="1027" max="1027" width="36" style="401" customWidth="1"/>
    <col min="1028" max="1028" width="83.42578125" style="401" customWidth="1"/>
    <col min="1029" max="1278" width="9.140625" style="401"/>
    <col min="1279" max="1279" width="33.7109375" style="401" customWidth="1"/>
    <col min="1280" max="1280" width="32.85546875" style="401" customWidth="1"/>
    <col min="1281" max="1281" width="34" style="401" customWidth="1"/>
    <col min="1282" max="1282" width="44.7109375" style="401" customWidth="1"/>
    <col min="1283" max="1283" width="36" style="401" customWidth="1"/>
    <col min="1284" max="1284" width="83.42578125" style="401" customWidth="1"/>
    <col min="1285" max="1534" width="9.140625" style="401"/>
    <col min="1535" max="1535" width="33.7109375" style="401" customWidth="1"/>
    <col min="1536" max="1536" width="32.85546875" style="401" customWidth="1"/>
    <col min="1537" max="1537" width="34" style="401" customWidth="1"/>
    <col min="1538" max="1538" width="44.7109375" style="401" customWidth="1"/>
    <col min="1539" max="1539" width="36" style="401" customWidth="1"/>
    <col min="1540" max="1540" width="83.42578125" style="401" customWidth="1"/>
    <col min="1541" max="1790" width="9.140625" style="401"/>
    <col min="1791" max="1791" width="33.7109375" style="401" customWidth="1"/>
    <col min="1792" max="1792" width="32.85546875" style="401" customWidth="1"/>
    <col min="1793" max="1793" width="34" style="401" customWidth="1"/>
    <col min="1794" max="1794" width="44.7109375" style="401" customWidth="1"/>
    <col min="1795" max="1795" width="36" style="401" customWidth="1"/>
    <col min="1796" max="1796" width="83.42578125" style="401" customWidth="1"/>
    <col min="1797" max="2046" width="9.140625" style="401"/>
    <col min="2047" max="2047" width="33.7109375" style="401" customWidth="1"/>
    <col min="2048" max="2048" width="32.85546875" style="401" customWidth="1"/>
    <col min="2049" max="2049" width="34" style="401" customWidth="1"/>
    <col min="2050" max="2050" width="44.7109375" style="401" customWidth="1"/>
    <col min="2051" max="2051" width="36" style="401" customWidth="1"/>
    <col min="2052" max="2052" width="83.42578125" style="401" customWidth="1"/>
    <col min="2053" max="2302" width="9.140625" style="401"/>
    <col min="2303" max="2303" width="33.7109375" style="401" customWidth="1"/>
    <col min="2304" max="2304" width="32.85546875" style="401" customWidth="1"/>
    <col min="2305" max="2305" width="34" style="401" customWidth="1"/>
    <col min="2306" max="2306" width="44.7109375" style="401" customWidth="1"/>
    <col min="2307" max="2307" width="36" style="401" customWidth="1"/>
    <col min="2308" max="2308" width="83.42578125" style="401" customWidth="1"/>
    <col min="2309" max="2558" width="9.140625" style="401"/>
    <col min="2559" max="2559" width="33.7109375" style="401" customWidth="1"/>
    <col min="2560" max="2560" width="32.85546875" style="401" customWidth="1"/>
    <col min="2561" max="2561" width="34" style="401" customWidth="1"/>
    <col min="2562" max="2562" width="44.7109375" style="401" customWidth="1"/>
    <col min="2563" max="2563" width="36" style="401" customWidth="1"/>
    <col min="2564" max="2564" width="83.42578125" style="401" customWidth="1"/>
    <col min="2565" max="2814" width="9.140625" style="401"/>
    <col min="2815" max="2815" width="33.7109375" style="401" customWidth="1"/>
    <col min="2816" max="2816" width="32.85546875" style="401" customWidth="1"/>
    <col min="2817" max="2817" width="34" style="401" customWidth="1"/>
    <col min="2818" max="2818" width="44.7109375" style="401" customWidth="1"/>
    <col min="2819" max="2819" width="36" style="401" customWidth="1"/>
    <col min="2820" max="2820" width="83.42578125" style="401" customWidth="1"/>
    <col min="2821" max="3070" width="9.140625" style="401"/>
    <col min="3071" max="3071" width="33.7109375" style="401" customWidth="1"/>
    <col min="3072" max="3072" width="32.85546875" style="401" customWidth="1"/>
    <col min="3073" max="3073" width="34" style="401" customWidth="1"/>
    <col min="3074" max="3074" width="44.7109375" style="401" customWidth="1"/>
    <col min="3075" max="3075" width="36" style="401" customWidth="1"/>
    <col min="3076" max="3076" width="83.42578125" style="401" customWidth="1"/>
    <col min="3077" max="3326" width="9.140625" style="401"/>
    <col min="3327" max="3327" width="33.7109375" style="401" customWidth="1"/>
    <col min="3328" max="3328" width="32.85546875" style="401" customWidth="1"/>
    <col min="3329" max="3329" width="34" style="401" customWidth="1"/>
    <col min="3330" max="3330" width="44.7109375" style="401" customWidth="1"/>
    <col min="3331" max="3331" width="36" style="401" customWidth="1"/>
    <col min="3332" max="3332" width="83.42578125" style="401" customWidth="1"/>
    <col min="3333" max="3582" width="9.140625" style="401"/>
    <col min="3583" max="3583" width="33.7109375" style="401" customWidth="1"/>
    <col min="3584" max="3584" width="32.85546875" style="401" customWidth="1"/>
    <col min="3585" max="3585" width="34" style="401" customWidth="1"/>
    <col min="3586" max="3586" width="44.7109375" style="401" customWidth="1"/>
    <col min="3587" max="3587" width="36" style="401" customWidth="1"/>
    <col min="3588" max="3588" width="83.42578125" style="401" customWidth="1"/>
    <col min="3589" max="3838" width="9.140625" style="401"/>
    <col min="3839" max="3839" width="33.7109375" style="401" customWidth="1"/>
    <col min="3840" max="3840" width="32.85546875" style="401" customWidth="1"/>
    <col min="3841" max="3841" width="34" style="401" customWidth="1"/>
    <col min="3842" max="3842" width="44.7109375" style="401" customWidth="1"/>
    <col min="3843" max="3843" width="36" style="401" customWidth="1"/>
    <col min="3844" max="3844" width="83.42578125" style="401" customWidth="1"/>
    <col min="3845" max="4094" width="9.140625" style="401"/>
    <col min="4095" max="4095" width="33.7109375" style="401" customWidth="1"/>
    <col min="4096" max="4096" width="32.85546875" style="401" customWidth="1"/>
    <col min="4097" max="4097" width="34" style="401" customWidth="1"/>
    <col min="4098" max="4098" width="44.7109375" style="401" customWidth="1"/>
    <col min="4099" max="4099" width="36" style="401" customWidth="1"/>
    <col min="4100" max="4100" width="83.42578125" style="401" customWidth="1"/>
    <col min="4101" max="4350" width="9.140625" style="401"/>
    <col min="4351" max="4351" width="33.7109375" style="401" customWidth="1"/>
    <col min="4352" max="4352" width="32.85546875" style="401" customWidth="1"/>
    <col min="4353" max="4353" width="34" style="401" customWidth="1"/>
    <col min="4354" max="4354" width="44.7109375" style="401" customWidth="1"/>
    <col min="4355" max="4355" width="36" style="401" customWidth="1"/>
    <col min="4356" max="4356" width="83.42578125" style="401" customWidth="1"/>
    <col min="4357" max="4606" width="9.140625" style="401"/>
    <col min="4607" max="4607" width="33.7109375" style="401" customWidth="1"/>
    <col min="4608" max="4608" width="32.85546875" style="401" customWidth="1"/>
    <col min="4609" max="4609" width="34" style="401" customWidth="1"/>
    <col min="4610" max="4610" width="44.7109375" style="401" customWidth="1"/>
    <col min="4611" max="4611" width="36" style="401" customWidth="1"/>
    <col min="4612" max="4612" width="83.42578125" style="401" customWidth="1"/>
    <col min="4613" max="4862" width="9.140625" style="401"/>
    <col min="4863" max="4863" width="33.7109375" style="401" customWidth="1"/>
    <col min="4864" max="4864" width="32.85546875" style="401" customWidth="1"/>
    <col min="4865" max="4865" width="34" style="401" customWidth="1"/>
    <col min="4866" max="4866" width="44.7109375" style="401" customWidth="1"/>
    <col min="4867" max="4867" width="36" style="401" customWidth="1"/>
    <col min="4868" max="4868" width="83.42578125" style="401" customWidth="1"/>
    <col min="4869" max="5118" width="9.140625" style="401"/>
    <col min="5119" max="5119" width="33.7109375" style="401" customWidth="1"/>
    <col min="5120" max="5120" width="32.85546875" style="401" customWidth="1"/>
    <col min="5121" max="5121" width="34" style="401" customWidth="1"/>
    <col min="5122" max="5122" width="44.7109375" style="401" customWidth="1"/>
    <col min="5123" max="5123" width="36" style="401" customWidth="1"/>
    <col min="5124" max="5124" width="83.42578125" style="401" customWidth="1"/>
    <col min="5125" max="5374" width="9.140625" style="401"/>
    <col min="5375" max="5375" width="33.7109375" style="401" customWidth="1"/>
    <col min="5376" max="5376" width="32.85546875" style="401" customWidth="1"/>
    <col min="5377" max="5377" width="34" style="401" customWidth="1"/>
    <col min="5378" max="5378" width="44.7109375" style="401" customWidth="1"/>
    <col min="5379" max="5379" width="36" style="401" customWidth="1"/>
    <col min="5380" max="5380" width="83.42578125" style="401" customWidth="1"/>
    <col min="5381" max="5630" width="9.140625" style="401"/>
    <col min="5631" max="5631" width="33.7109375" style="401" customWidth="1"/>
    <col min="5632" max="5632" width="32.85546875" style="401" customWidth="1"/>
    <col min="5633" max="5633" width="34" style="401" customWidth="1"/>
    <col min="5634" max="5634" width="44.7109375" style="401" customWidth="1"/>
    <col min="5635" max="5635" width="36" style="401" customWidth="1"/>
    <col min="5636" max="5636" width="83.42578125" style="401" customWidth="1"/>
    <col min="5637" max="5886" width="9.140625" style="401"/>
    <col min="5887" max="5887" width="33.7109375" style="401" customWidth="1"/>
    <col min="5888" max="5888" width="32.85546875" style="401" customWidth="1"/>
    <col min="5889" max="5889" width="34" style="401" customWidth="1"/>
    <col min="5890" max="5890" width="44.7109375" style="401" customWidth="1"/>
    <col min="5891" max="5891" width="36" style="401" customWidth="1"/>
    <col min="5892" max="5892" width="83.42578125" style="401" customWidth="1"/>
    <col min="5893" max="6142" width="9.140625" style="401"/>
    <col min="6143" max="6143" width="33.7109375" style="401" customWidth="1"/>
    <col min="6144" max="6144" width="32.85546875" style="401" customWidth="1"/>
    <col min="6145" max="6145" width="34" style="401" customWidth="1"/>
    <col min="6146" max="6146" width="44.7109375" style="401" customWidth="1"/>
    <col min="6147" max="6147" width="36" style="401" customWidth="1"/>
    <col min="6148" max="6148" width="83.42578125" style="401" customWidth="1"/>
    <col min="6149" max="6398" width="9.140625" style="401"/>
    <col min="6399" max="6399" width="33.7109375" style="401" customWidth="1"/>
    <col min="6400" max="6400" width="32.85546875" style="401" customWidth="1"/>
    <col min="6401" max="6401" width="34" style="401" customWidth="1"/>
    <col min="6402" max="6402" width="44.7109375" style="401" customWidth="1"/>
    <col min="6403" max="6403" width="36" style="401" customWidth="1"/>
    <col min="6404" max="6404" width="83.42578125" style="401" customWidth="1"/>
    <col min="6405" max="6654" width="9.140625" style="401"/>
    <col min="6655" max="6655" width="33.7109375" style="401" customWidth="1"/>
    <col min="6656" max="6656" width="32.85546875" style="401" customWidth="1"/>
    <col min="6657" max="6657" width="34" style="401" customWidth="1"/>
    <col min="6658" max="6658" width="44.7109375" style="401" customWidth="1"/>
    <col min="6659" max="6659" width="36" style="401" customWidth="1"/>
    <col min="6660" max="6660" width="83.42578125" style="401" customWidth="1"/>
    <col min="6661" max="6910" width="9.140625" style="401"/>
    <col min="6911" max="6911" width="33.7109375" style="401" customWidth="1"/>
    <col min="6912" max="6912" width="32.85546875" style="401" customWidth="1"/>
    <col min="6913" max="6913" width="34" style="401" customWidth="1"/>
    <col min="6914" max="6914" width="44.7109375" style="401" customWidth="1"/>
    <col min="6915" max="6915" width="36" style="401" customWidth="1"/>
    <col min="6916" max="6916" width="83.42578125" style="401" customWidth="1"/>
    <col min="6917" max="7166" width="9.140625" style="401"/>
    <col min="7167" max="7167" width="33.7109375" style="401" customWidth="1"/>
    <col min="7168" max="7168" width="32.85546875" style="401" customWidth="1"/>
    <col min="7169" max="7169" width="34" style="401" customWidth="1"/>
    <col min="7170" max="7170" width="44.7109375" style="401" customWidth="1"/>
    <col min="7171" max="7171" width="36" style="401" customWidth="1"/>
    <col min="7172" max="7172" width="83.42578125" style="401" customWidth="1"/>
    <col min="7173" max="7422" width="9.140625" style="401"/>
    <col min="7423" max="7423" width="33.7109375" style="401" customWidth="1"/>
    <col min="7424" max="7424" width="32.85546875" style="401" customWidth="1"/>
    <col min="7425" max="7425" width="34" style="401" customWidth="1"/>
    <col min="7426" max="7426" width="44.7109375" style="401" customWidth="1"/>
    <col min="7427" max="7427" width="36" style="401" customWidth="1"/>
    <col min="7428" max="7428" width="83.42578125" style="401" customWidth="1"/>
    <col min="7429" max="7678" width="9.140625" style="401"/>
    <col min="7679" max="7679" width="33.7109375" style="401" customWidth="1"/>
    <col min="7680" max="7680" width="32.85546875" style="401" customWidth="1"/>
    <col min="7681" max="7681" width="34" style="401" customWidth="1"/>
    <col min="7682" max="7682" width="44.7109375" style="401" customWidth="1"/>
    <col min="7683" max="7683" width="36" style="401" customWidth="1"/>
    <col min="7684" max="7684" width="83.42578125" style="401" customWidth="1"/>
    <col min="7685" max="7934" width="9.140625" style="401"/>
    <col min="7935" max="7935" width="33.7109375" style="401" customWidth="1"/>
    <col min="7936" max="7936" width="32.85546875" style="401" customWidth="1"/>
    <col min="7937" max="7937" width="34" style="401" customWidth="1"/>
    <col min="7938" max="7938" width="44.7109375" style="401" customWidth="1"/>
    <col min="7939" max="7939" width="36" style="401" customWidth="1"/>
    <col min="7940" max="7940" width="83.42578125" style="401" customWidth="1"/>
    <col min="7941" max="8190" width="9.140625" style="401"/>
    <col min="8191" max="8191" width="33.7109375" style="401" customWidth="1"/>
    <col min="8192" max="8192" width="32.85546875" style="401" customWidth="1"/>
    <col min="8193" max="8193" width="34" style="401" customWidth="1"/>
    <col min="8194" max="8194" width="44.7109375" style="401" customWidth="1"/>
    <col min="8195" max="8195" width="36" style="401" customWidth="1"/>
    <col min="8196" max="8196" width="83.42578125" style="401" customWidth="1"/>
    <col min="8197" max="8446" width="9.140625" style="401"/>
    <col min="8447" max="8447" width="33.7109375" style="401" customWidth="1"/>
    <col min="8448" max="8448" width="32.85546875" style="401" customWidth="1"/>
    <col min="8449" max="8449" width="34" style="401" customWidth="1"/>
    <col min="8450" max="8450" width="44.7109375" style="401" customWidth="1"/>
    <col min="8451" max="8451" width="36" style="401" customWidth="1"/>
    <col min="8452" max="8452" width="83.42578125" style="401" customWidth="1"/>
    <col min="8453" max="8702" width="9.140625" style="401"/>
    <col min="8703" max="8703" width="33.7109375" style="401" customWidth="1"/>
    <col min="8704" max="8704" width="32.85546875" style="401" customWidth="1"/>
    <col min="8705" max="8705" width="34" style="401" customWidth="1"/>
    <col min="8706" max="8706" width="44.7109375" style="401" customWidth="1"/>
    <col min="8707" max="8707" width="36" style="401" customWidth="1"/>
    <col min="8708" max="8708" width="83.42578125" style="401" customWidth="1"/>
    <col min="8709" max="8958" width="9.140625" style="401"/>
    <col min="8959" max="8959" width="33.7109375" style="401" customWidth="1"/>
    <col min="8960" max="8960" width="32.85546875" style="401" customWidth="1"/>
    <col min="8961" max="8961" width="34" style="401" customWidth="1"/>
    <col min="8962" max="8962" width="44.7109375" style="401" customWidth="1"/>
    <col min="8963" max="8963" width="36" style="401" customWidth="1"/>
    <col min="8964" max="8964" width="83.42578125" style="401" customWidth="1"/>
    <col min="8965" max="9214" width="9.140625" style="401"/>
    <col min="9215" max="9215" width="33.7109375" style="401" customWidth="1"/>
    <col min="9216" max="9216" width="32.85546875" style="401" customWidth="1"/>
    <col min="9217" max="9217" width="34" style="401" customWidth="1"/>
    <col min="9218" max="9218" width="44.7109375" style="401" customWidth="1"/>
    <col min="9219" max="9219" width="36" style="401" customWidth="1"/>
    <col min="9220" max="9220" width="83.42578125" style="401" customWidth="1"/>
    <col min="9221" max="9470" width="9.140625" style="401"/>
    <col min="9471" max="9471" width="33.7109375" style="401" customWidth="1"/>
    <col min="9472" max="9472" width="32.85546875" style="401" customWidth="1"/>
    <col min="9473" max="9473" width="34" style="401" customWidth="1"/>
    <col min="9474" max="9474" width="44.7109375" style="401" customWidth="1"/>
    <col min="9475" max="9475" width="36" style="401" customWidth="1"/>
    <col min="9476" max="9476" width="83.42578125" style="401" customWidth="1"/>
    <col min="9477" max="9726" width="9.140625" style="401"/>
    <col min="9727" max="9727" width="33.7109375" style="401" customWidth="1"/>
    <col min="9728" max="9728" width="32.85546875" style="401" customWidth="1"/>
    <col min="9729" max="9729" width="34" style="401" customWidth="1"/>
    <col min="9730" max="9730" width="44.7109375" style="401" customWidth="1"/>
    <col min="9731" max="9731" width="36" style="401" customWidth="1"/>
    <col min="9732" max="9732" width="83.42578125" style="401" customWidth="1"/>
    <col min="9733" max="9982" width="9.140625" style="401"/>
    <col min="9983" max="9983" width="33.7109375" style="401" customWidth="1"/>
    <col min="9984" max="9984" width="32.85546875" style="401" customWidth="1"/>
    <col min="9985" max="9985" width="34" style="401" customWidth="1"/>
    <col min="9986" max="9986" width="44.7109375" style="401" customWidth="1"/>
    <col min="9987" max="9987" width="36" style="401" customWidth="1"/>
    <col min="9988" max="9988" width="83.42578125" style="401" customWidth="1"/>
    <col min="9989" max="10238" width="9.140625" style="401"/>
    <col min="10239" max="10239" width="33.7109375" style="401" customWidth="1"/>
    <col min="10240" max="10240" width="32.85546875" style="401" customWidth="1"/>
    <col min="10241" max="10241" width="34" style="401" customWidth="1"/>
    <col min="10242" max="10242" width="44.7109375" style="401" customWidth="1"/>
    <col min="10243" max="10243" width="36" style="401" customWidth="1"/>
    <col min="10244" max="10244" width="83.42578125" style="401" customWidth="1"/>
    <col min="10245" max="10494" width="9.140625" style="401"/>
    <col min="10495" max="10495" width="33.7109375" style="401" customWidth="1"/>
    <col min="10496" max="10496" width="32.85546875" style="401" customWidth="1"/>
    <col min="10497" max="10497" width="34" style="401" customWidth="1"/>
    <col min="10498" max="10498" width="44.7109375" style="401" customWidth="1"/>
    <col min="10499" max="10499" width="36" style="401" customWidth="1"/>
    <col min="10500" max="10500" width="83.42578125" style="401" customWidth="1"/>
    <col min="10501" max="10750" width="9.140625" style="401"/>
    <col min="10751" max="10751" width="33.7109375" style="401" customWidth="1"/>
    <col min="10752" max="10752" width="32.85546875" style="401" customWidth="1"/>
    <col min="10753" max="10753" width="34" style="401" customWidth="1"/>
    <col min="10754" max="10754" width="44.7109375" style="401" customWidth="1"/>
    <col min="10755" max="10755" width="36" style="401" customWidth="1"/>
    <col min="10756" max="10756" width="83.42578125" style="401" customWidth="1"/>
    <col min="10757" max="11006" width="9.140625" style="401"/>
    <col min="11007" max="11007" width="33.7109375" style="401" customWidth="1"/>
    <col min="11008" max="11008" width="32.85546875" style="401" customWidth="1"/>
    <col min="11009" max="11009" width="34" style="401" customWidth="1"/>
    <col min="11010" max="11010" width="44.7109375" style="401" customWidth="1"/>
    <col min="11011" max="11011" width="36" style="401" customWidth="1"/>
    <col min="11012" max="11012" width="83.42578125" style="401" customWidth="1"/>
    <col min="11013" max="11262" width="9.140625" style="401"/>
    <col min="11263" max="11263" width="33.7109375" style="401" customWidth="1"/>
    <col min="11264" max="11264" width="32.85546875" style="401" customWidth="1"/>
    <col min="11265" max="11265" width="34" style="401" customWidth="1"/>
    <col min="11266" max="11266" width="44.7109375" style="401" customWidth="1"/>
    <col min="11267" max="11267" width="36" style="401" customWidth="1"/>
    <col min="11268" max="11268" width="83.42578125" style="401" customWidth="1"/>
    <col min="11269" max="11518" width="9.140625" style="401"/>
    <col min="11519" max="11519" width="33.7109375" style="401" customWidth="1"/>
    <col min="11520" max="11520" width="32.85546875" style="401" customWidth="1"/>
    <col min="11521" max="11521" width="34" style="401" customWidth="1"/>
    <col min="11522" max="11522" width="44.7109375" style="401" customWidth="1"/>
    <col min="11523" max="11523" width="36" style="401" customWidth="1"/>
    <col min="11524" max="11524" width="83.42578125" style="401" customWidth="1"/>
    <col min="11525" max="11774" width="9.140625" style="401"/>
    <col min="11775" max="11775" width="33.7109375" style="401" customWidth="1"/>
    <col min="11776" max="11776" width="32.85546875" style="401" customWidth="1"/>
    <col min="11777" max="11777" width="34" style="401" customWidth="1"/>
    <col min="11778" max="11778" width="44.7109375" style="401" customWidth="1"/>
    <col min="11779" max="11779" width="36" style="401" customWidth="1"/>
    <col min="11780" max="11780" width="83.42578125" style="401" customWidth="1"/>
    <col min="11781" max="12030" width="9.140625" style="401"/>
    <col min="12031" max="12031" width="33.7109375" style="401" customWidth="1"/>
    <col min="12032" max="12032" width="32.85546875" style="401" customWidth="1"/>
    <col min="12033" max="12033" width="34" style="401" customWidth="1"/>
    <col min="12034" max="12034" width="44.7109375" style="401" customWidth="1"/>
    <col min="12035" max="12035" width="36" style="401" customWidth="1"/>
    <col min="12036" max="12036" width="83.42578125" style="401" customWidth="1"/>
    <col min="12037" max="12286" width="9.140625" style="401"/>
    <col min="12287" max="12287" width="33.7109375" style="401" customWidth="1"/>
    <col min="12288" max="12288" width="32.85546875" style="401" customWidth="1"/>
    <col min="12289" max="12289" width="34" style="401" customWidth="1"/>
    <col min="12290" max="12290" width="44.7109375" style="401" customWidth="1"/>
    <col min="12291" max="12291" width="36" style="401" customWidth="1"/>
    <col min="12292" max="12292" width="83.42578125" style="401" customWidth="1"/>
    <col min="12293" max="12542" width="9.140625" style="401"/>
    <col min="12543" max="12543" width="33.7109375" style="401" customWidth="1"/>
    <col min="12544" max="12544" width="32.85546875" style="401" customWidth="1"/>
    <col min="12545" max="12545" width="34" style="401" customWidth="1"/>
    <col min="12546" max="12546" width="44.7109375" style="401" customWidth="1"/>
    <col min="12547" max="12547" width="36" style="401" customWidth="1"/>
    <col min="12548" max="12548" width="83.42578125" style="401" customWidth="1"/>
    <col min="12549" max="12798" width="9.140625" style="401"/>
    <col min="12799" max="12799" width="33.7109375" style="401" customWidth="1"/>
    <col min="12800" max="12800" width="32.85546875" style="401" customWidth="1"/>
    <col min="12801" max="12801" width="34" style="401" customWidth="1"/>
    <col min="12802" max="12802" width="44.7109375" style="401" customWidth="1"/>
    <col min="12803" max="12803" width="36" style="401" customWidth="1"/>
    <col min="12804" max="12804" width="83.42578125" style="401" customWidth="1"/>
    <col min="12805" max="13054" width="9.140625" style="401"/>
    <col min="13055" max="13055" width="33.7109375" style="401" customWidth="1"/>
    <col min="13056" max="13056" width="32.85546875" style="401" customWidth="1"/>
    <col min="13057" max="13057" width="34" style="401" customWidth="1"/>
    <col min="13058" max="13058" width="44.7109375" style="401" customWidth="1"/>
    <col min="13059" max="13059" width="36" style="401" customWidth="1"/>
    <col min="13060" max="13060" width="83.42578125" style="401" customWidth="1"/>
    <col min="13061" max="13310" width="9.140625" style="401"/>
    <col min="13311" max="13311" width="33.7109375" style="401" customWidth="1"/>
    <col min="13312" max="13312" width="32.85546875" style="401" customWidth="1"/>
    <col min="13313" max="13313" width="34" style="401" customWidth="1"/>
    <col min="13314" max="13314" width="44.7109375" style="401" customWidth="1"/>
    <col min="13315" max="13315" width="36" style="401" customWidth="1"/>
    <col min="13316" max="13316" width="83.42578125" style="401" customWidth="1"/>
    <col min="13317" max="13566" width="9.140625" style="401"/>
    <col min="13567" max="13567" width="33.7109375" style="401" customWidth="1"/>
    <col min="13568" max="13568" width="32.85546875" style="401" customWidth="1"/>
    <col min="13569" max="13569" width="34" style="401" customWidth="1"/>
    <col min="13570" max="13570" width="44.7109375" style="401" customWidth="1"/>
    <col min="13571" max="13571" width="36" style="401" customWidth="1"/>
    <col min="13572" max="13572" width="83.42578125" style="401" customWidth="1"/>
    <col min="13573" max="13822" width="9.140625" style="401"/>
    <col min="13823" max="13823" width="33.7109375" style="401" customWidth="1"/>
    <col min="13824" max="13824" width="32.85546875" style="401" customWidth="1"/>
    <col min="13825" max="13825" width="34" style="401" customWidth="1"/>
    <col min="13826" max="13826" width="44.7109375" style="401" customWidth="1"/>
    <col min="13827" max="13827" width="36" style="401" customWidth="1"/>
    <col min="13828" max="13828" width="83.42578125" style="401" customWidth="1"/>
    <col min="13829" max="14078" width="9.140625" style="401"/>
    <col min="14079" max="14079" width="33.7109375" style="401" customWidth="1"/>
    <col min="14080" max="14080" width="32.85546875" style="401" customWidth="1"/>
    <col min="14081" max="14081" width="34" style="401" customWidth="1"/>
    <col min="14082" max="14082" width="44.7109375" style="401" customWidth="1"/>
    <col min="14083" max="14083" width="36" style="401" customWidth="1"/>
    <col min="14084" max="14084" width="83.42578125" style="401" customWidth="1"/>
    <col min="14085" max="14334" width="9.140625" style="401"/>
    <col min="14335" max="14335" width="33.7109375" style="401" customWidth="1"/>
    <col min="14336" max="14336" width="32.85546875" style="401" customWidth="1"/>
    <col min="14337" max="14337" width="34" style="401" customWidth="1"/>
    <col min="14338" max="14338" width="44.7109375" style="401" customWidth="1"/>
    <col min="14339" max="14339" width="36" style="401" customWidth="1"/>
    <col min="14340" max="14340" width="83.42578125" style="401" customWidth="1"/>
    <col min="14341" max="14590" width="9.140625" style="401"/>
    <col min="14591" max="14591" width="33.7109375" style="401" customWidth="1"/>
    <col min="14592" max="14592" width="32.85546875" style="401" customWidth="1"/>
    <col min="14593" max="14593" width="34" style="401" customWidth="1"/>
    <col min="14594" max="14594" width="44.7109375" style="401" customWidth="1"/>
    <col min="14595" max="14595" width="36" style="401" customWidth="1"/>
    <col min="14596" max="14596" width="83.42578125" style="401" customWidth="1"/>
    <col min="14597" max="14846" width="9.140625" style="401"/>
    <col min="14847" max="14847" width="33.7109375" style="401" customWidth="1"/>
    <col min="14848" max="14848" width="32.85546875" style="401" customWidth="1"/>
    <col min="14849" max="14849" width="34" style="401" customWidth="1"/>
    <col min="14850" max="14850" width="44.7109375" style="401" customWidth="1"/>
    <col min="14851" max="14851" width="36" style="401" customWidth="1"/>
    <col min="14852" max="14852" width="83.42578125" style="401" customWidth="1"/>
    <col min="14853" max="15102" width="9.140625" style="401"/>
    <col min="15103" max="15103" width="33.7109375" style="401" customWidth="1"/>
    <col min="15104" max="15104" width="32.85546875" style="401" customWidth="1"/>
    <col min="15105" max="15105" width="34" style="401" customWidth="1"/>
    <col min="15106" max="15106" width="44.7109375" style="401" customWidth="1"/>
    <col min="15107" max="15107" width="36" style="401" customWidth="1"/>
    <col min="15108" max="15108" width="83.42578125" style="401" customWidth="1"/>
    <col min="15109" max="15358" width="9.140625" style="401"/>
    <col min="15359" max="15359" width="33.7109375" style="401" customWidth="1"/>
    <col min="15360" max="15360" width="32.85546875" style="401" customWidth="1"/>
    <col min="15361" max="15361" width="34" style="401" customWidth="1"/>
    <col min="15362" max="15362" width="44.7109375" style="401" customWidth="1"/>
    <col min="15363" max="15363" width="36" style="401" customWidth="1"/>
    <col min="15364" max="15364" width="83.42578125" style="401" customWidth="1"/>
    <col min="15365" max="15614" width="9.140625" style="401"/>
    <col min="15615" max="15615" width="33.7109375" style="401" customWidth="1"/>
    <col min="15616" max="15616" width="32.85546875" style="401" customWidth="1"/>
    <col min="15617" max="15617" width="34" style="401" customWidth="1"/>
    <col min="15618" max="15618" width="44.7109375" style="401" customWidth="1"/>
    <col min="15619" max="15619" width="36" style="401" customWidth="1"/>
    <col min="15620" max="15620" width="83.42578125" style="401" customWidth="1"/>
    <col min="15621" max="15870" width="9.140625" style="401"/>
    <col min="15871" max="15871" width="33.7109375" style="401" customWidth="1"/>
    <col min="15872" max="15872" width="32.85546875" style="401" customWidth="1"/>
    <col min="15873" max="15873" width="34" style="401" customWidth="1"/>
    <col min="15874" max="15874" width="44.7109375" style="401" customWidth="1"/>
    <col min="15875" max="15875" width="36" style="401" customWidth="1"/>
    <col min="15876" max="15876" width="83.42578125" style="401" customWidth="1"/>
    <col min="15877" max="16126" width="9.140625" style="401"/>
    <col min="16127" max="16127" width="33.7109375" style="401" customWidth="1"/>
    <col min="16128" max="16128" width="32.85546875" style="401" customWidth="1"/>
    <col min="16129" max="16129" width="34" style="401" customWidth="1"/>
    <col min="16130" max="16130" width="44.7109375" style="401" customWidth="1"/>
    <col min="16131" max="16131" width="36" style="401" customWidth="1"/>
    <col min="16132" max="16132" width="83.42578125" style="401" customWidth="1"/>
    <col min="16133" max="16384" width="9.140625" style="401"/>
  </cols>
  <sheetData>
    <row r="1" spans="1:8" ht="12.75">
      <c r="A1" s="6"/>
      <c r="H1" s="6"/>
    </row>
    <row r="2" spans="1:8" ht="13.5" thickBot="1">
      <c r="A2" s="3"/>
      <c r="B2" s="692" t="s">
        <v>476</v>
      </c>
      <c r="C2" s="693"/>
      <c r="D2" s="694"/>
      <c r="E2" s="694"/>
      <c r="F2" s="695"/>
      <c r="G2" s="696"/>
      <c r="H2" s="3"/>
    </row>
    <row r="3" spans="1:8" ht="14.25" thickTop="1" thickBot="1">
      <c r="A3" s="3"/>
      <c r="B3" s="697"/>
      <c r="C3" s="698"/>
      <c r="D3" s="699"/>
      <c r="E3" s="699"/>
      <c r="F3" s="700"/>
      <c r="G3" s="701"/>
      <c r="H3" s="3"/>
    </row>
    <row r="4" spans="1:8" ht="36.75" customHeight="1" thickBot="1">
      <c r="A4" s="3"/>
      <c r="B4" s="702"/>
      <c r="C4" s="702"/>
      <c r="D4" s="703" t="s">
        <v>477</v>
      </c>
      <c r="E4" s="704" t="s">
        <v>478</v>
      </c>
      <c r="F4" s="703" t="s">
        <v>479</v>
      </c>
      <c r="G4" s="704" t="s">
        <v>480</v>
      </c>
      <c r="H4" s="3"/>
    </row>
    <row r="5" spans="1:8" ht="30.75" customHeight="1">
      <c r="A5" s="3"/>
      <c r="B5" s="705" t="s">
        <v>481</v>
      </c>
      <c r="C5" s="706" t="s">
        <v>482</v>
      </c>
      <c r="D5" s="706"/>
      <c r="E5" s="706"/>
      <c r="F5" s="707"/>
      <c r="G5" s="708"/>
      <c r="H5" s="3"/>
    </row>
    <row r="6" spans="1:8" ht="30.75" customHeight="1">
      <c r="A6" s="3"/>
      <c r="B6" s="709"/>
      <c r="C6" s="710" t="s">
        <v>483</v>
      </c>
      <c r="D6" s="710"/>
      <c r="E6" s="710"/>
      <c r="F6" s="711"/>
      <c r="G6" s="712"/>
      <c r="H6" s="3"/>
    </row>
    <row r="7" spans="1:8" ht="30.75" customHeight="1">
      <c r="A7" s="3"/>
      <c r="B7" s="709"/>
      <c r="C7" s="710" t="s">
        <v>484</v>
      </c>
      <c r="D7" s="710"/>
      <c r="E7" s="710"/>
      <c r="F7" s="711"/>
      <c r="G7" s="712"/>
      <c r="H7" s="3"/>
    </row>
    <row r="8" spans="1:8" ht="30.75" customHeight="1">
      <c r="A8" s="3"/>
      <c r="B8" s="713" t="s">
        <v>348</v>
      </c>
      <c r="C8" s="714" t="s">
        <v>485</v>
      </c>
      <c r="D8" s="714"/>
      <c r="E8" s="714"/>
      <c r="F8" s="715"/>
      <c r="G8" s="716"/>
      <c r="H8" s="3"/>
    </row>
    <row r="9" spans="1:8" ht="30.75" customHeight="1">
      <c r="A9" s="3"/>
      <c r="B9" s="709" t="s">
        <v>486</v>
      </c>
      <c r="C9" s="710" t="s">
        <v>487</v>
      </c>
      <c r="D9" s="710"/>
      <c r="E9" s="710"/>
      <c r="F9" s="711"/>
      <c r="G9" s="717"/>
      <c r="H9" s="3"/>
    </row>
    <row r="10" spans="1:8" ht="39" customHeight="1">
      <c r="A10" s="3"/>
      <c r="B10" s="774" t="s">
        <v>337</v>
      </c>
      <c r="C10" s="775" t="s">
        <v>488</v>
      </c>
      <c r="D10" s="775" t="s">
        <v>489</v>
      </c>
      <c r="E10" s="775" t="s">
        <v>490</v>
      </c>
      <c r="F10" s="715" t="s">
        <v>491</v>
      </c>
      <c r="G10" s="718" t="s">
        <v>492</v>
      </c>
      <c r="H10" s="3"/>
    </row>
    <row r="11" spans="1:8" ht="50.25" customHeight="1">
      <c r="A11" s="3"/>
      <c r="B11" s="774"/>
      <c r="C11" s="775"/>
      <c r="D11" s="775"/>
      <c r="E11" s="775"/>
      <c r="F11" s="715" t="s">
        <v>493</v>
      </c>
      <c r="G11" s="716" t="s">
        <v>494</v>
      </c>
      <c r="H11" s="3"/>
    </row>
    <row r="12" spans="1:8" ht="50.25" customHeight="1">
      <c r="A12" s="3"/>
      <c r="B12" s="774"/>
      <c r="C12" s="775"/>
      <c r="D12" s="775"/>
      <c r="E12" s="775"/>
      <c r="F12" s="715" t="s">
        <v>493</v>
      </c>
      <c r="G12" s="716" t="s">
        <v>495</v>
      </c>
      <c r="H12" s="3"/>
    </row>
    <row r="13" spans="1:8" ht="39.75" customHeight="1">
      <c r="A13" s="3"/>
      <c r="B13" s="774"/>
      <c r="C13" s="775"/>
      <c r="D13" s="775"/>
      <c r="E13" s="775"/>
      <c r="F13" s="715" t="s">
        <v>496</v>
      </c>
      <c r="G13" s="716" t="s">
        <v>497</v>
      </c>
      <c r="H13" s="3"/>
    </row>
    <row r="14" spans="1:8" ht="27" customHeight="1">
      <c r="A14" s="5"/>
      <c r="B14" s="774"/>
      <c r="C14" s="775"/>
      <c r="D14" s="775"/>
      <c r="E14" s="775"/>
      <c r="F14" s="715" t="s">
        <v>496</v>
      </c>
      <c r="G14" s="716" t="s">
        <v>498</v>
      </c>
      <c r="H14" s="5"/>
    </row>
    <row r="15" spans="1:8" ht="30.75" customHeight="1">
      <c r="A15" s="23"/>
      <c r="B15" s="709" t="s">
        <v>499</v>
      </c>
      <c r="C15" s="710" t="s">
        <v>488</v>
      </c>
      <c r="D15" s="710" t="s">
        <v>489</v>
      </c>
      <c r="E15" s="719" t="s">
        <v>490</v>
      </c>
      <c r="F15" s="711" t="s">
        <v>496</v>
      </c>
      <c r="G15" s="717" t="s">
        <v>500</v>
      </c>
      <c r="H15" s="23"/>
    </row>
    <row r="16" spans="1:8" ht="30.75" customHeight="1">
      <c r="A16" s="23"/>
      <c r="B16" s="713" t="s">
        <v>501</v>
      </c>
      <c r="C16" s="714" t="s">
        <v>488</v>
      </c>
      <c r="D16" s="714" t="s">
        <v>489</v>
      </c>
      <c r="E16" s="714" t="s">
        <v>490</v>
      </c>
      <c r="F16" s="715"/>
      <c r="G16" s="716"/>
      <c r="H16" s="23"/>
    </row>
    <row r="17" spans="1:8" ht="30.75" customHeight="1">
      <c r="A17" s="23"/>
      <c r="B17" s="709" t="s">
        <v>502</v>
      </c>
      <c r="C17" s="710" t="s">
        <v>488</v>
      </c>
      <c r="D17" s="719" t="s">
        <v>489</v>
      </c>
      <c r="E17" s="719" t="s">
        <v>490</v>
      </c>
      <c r="F17" s="711"/>
      <c r="G17" s="717"/>
      <c r="H17" s="23"/>
    </row>
    <row r="18" spans="1:8" ht="66" customHeight="1">
      <c r="A18" s="23"/>
      <c r="B18" s="774" t="s">
        <v>503</v>
      </c>
      <c r="C18" s="775" t="s">
        <v>488</v>
      </c>
      <c r="D18" s="775" t="s">
        <v>489</v>
      </c>
      <c r="E18" s="775" t="s">
        <v>490</v>
      </c>
      <c r="F18" s="720" t="s">
        <v>504</v>
      </c>
      <c r="G18" s="716" t="s">
        <v>505</v>
      </c>
      <c r="H18" s="23"/>
    </row>
    <row r="19" spans="1:8" ht="39" customHeight="1">
      <c r="A19" s="6"/>
      <c r="B19" s="774"/>
      <c r="C19" s="775"/>
      <c r="D19" s="775"/>
      <c r="E19" s="775"/>
      <c r="F19" s="720" t="s">
        <v>506</v>
      </c>
      <c r="G19" s="716" t="s">
        <v>507</v>
      </c>
      <c r="H19" s="6"/>
    </row>
    <row r="20" spans="1:8" ht="69" customHeight="1">
      <c r="A20" s="734"/>
      <c r="B20" s="721" t="s">
        <v>508</v>
      </c>
      <c r="C20" s="722" t="s">
        <v>488</v>
      </c>
      <c r="D20" s="722" t="s">
        <v>489</v>
      </c>
      <c r="E20" s="722" t="s">
        <v>490</v>
      </c>
      <c r="F20" s="723" t="s">
        <v>504</v>
      </c>
      <c r="G20" s="724" t="s">
        <v>509</v>
      </c>
      <c r="H20" s="734"/>
    </row>
    <row r="21" spans="1:8" ht="67.5" customHeight="1">
      <c r="A21" s="734"/>
      <c r="B21" s="713" t="s">
        <v>510</v>
      </c>
      <c r="C21" s="714" t="s">
        <v>488</v>
      </c>
      <c r="D21" s="714" t="s">
        <v>489</v>
      </c>
      <c r="E21" s="714" t="s">
        <v>490</v>
      </c>
      <c r="F21" s="720" t="s">
        <v>504</v>
      </c>
      <c r="G21" s="716" t="s">
        <v>511</v>
      </c>
      <c r="H21" s="734"/>
    </row>
    <row r="22" spans="1:8" ht="30.75" customHeight="1">
      <c r="A22" s="6"/>
      <c r="B22" s="709" t="s">
        <v>512</v>
      </c>
      <c r="C22" s="710" t="s">
        <v>488</v>
      </c>
      <c r="D22" s="710" t="s">
        <v>489</v>
      </c>
      <c r="E22" s="710" t="s">
        <v>490</v>
      </c>
      <c r="F22" s="711" t="s">
        <v>513</v>
      </c>
      <c r="G22" s="717" t="s">
        <v>514</v>
      </c>
      <c r="H22" s="6"/>
    </row>
    <row r="23" spans="1:8" ht="30.75" customHeight="1">
      <c r="A23" s="735"/>
      <c r="B23" s="709"/>
      <c r="C23" s="710"/>
      <c r="D23" s="710"/>
      <c r="E23" s="710"/>
      <c r="F23" s="711" t="s">
        <v>515</v>
      </c>
      <c r="G23" s="717" t="s">
        <v>516</v>
      </c>
      <c r="H23" s="735"/>
    </row>
    <row r="24" spans="1:8" ht="30.75" customHeight="1">
      <c r="A24" s="735"/>
      <c r="B24" s="774" t="s">
        <v>517</v>
      </c>
      <c r="C24" s="775" t="s">
        <v>518</v>
      </c>
      <c r="D24" s="775" t="s">
        <v>489</v>
      </c>
      <c r="E24" s="775" t="s">
        <v>490</v>
      </c>
      <c r="F24" s="715" t="s">
        <v>519</v>
      </c>
      <c r="G24" s="716" t="s">
        <v>514</v>
      </c>
      <c r="H24" s="735"/>
    </row>
    <row r="25" spans="1:8" ht="30.75" customHeight="1">
      <c r="A25" s="735"/>
      <c r="B25" s="774"/>
      <c r="C25" s="775"/>
      <c r="D25" s="775"/>
      <c r="E25" s="775"/>
      <c r="F25" s="715" t="s">
        <v>515</v>
      </c>
      <c r="G25" s="716" t="s">
        <v>516</v>
      </c>
      <c r="H25" s="735"/>
    </row>
    <row r="26" spans="1:8" ht="30.75" customHeight="1">
      <c r="A26" s="735"/>
      <c r="B26" s="709" t="s">
        <v>520</v>
      </c>
      <c r="C26" s="710" t="s">
        <v>521</v>
      </c>
      <c r="D26" s="710" t="s">
        <v>522</v>
      </c>
      <c r="E26" s="710" t="s">
        <v>490</v>
      </c>
      <c r="F26" s="711"/>
      <c r="G26" s="711"/>
      <c r="H26" s="735"/>
    </row>
    <row r="27" spans="1:8" ht="30.75" customHeight="1">
      <c r="A27" s="735"/>
      <c r="B27" s="713" t="s">
        <v>523</v>
      </c>
      <c r="C27" s="714" t="s">
        <v>524</v>
      </c>
      <c r="D27" s="714"/>
      <c r="E27" s="714"/>
      <c r="F27" s="715"/>
      <c r="G27" s="715"/>
      <c r="H27" s="735"/>
    </row>
    <row r="28" spans="1:8" ht="30.75" customHeight="1">
      <c r="A28" s="6"/>
      <c r="B28" s="709" t="s">
        <v>525</v>
      </c>
      <c r="C28" s="710" t="s">
        <v>526</v>
      </c>
      <c r="D28" s="710"/>
      <c r="E28" s="710"/>
      <c r="F28" s="711"/>
      <c r="G28" s="711"/>
      <c r="H28" s="6"/>
    </row>
    <row r="29" spans="1:8" ht="45" customHeight="1">
      <c r="A29" s="737"/>
      <c r="B29" s="725" t="s">
        <v>527</v>
      </c>
      <c r="C29" s="714" t="s">
        <v>521</v>
      </c>
      <c r="D29" s="714" t="s">
        <v>522</v>
      </c>
      <c r="E29" s="714" t="s">
        <v>490</v>
      </c>
      <c r="F29" s="715"/>
      <c r="G29" s="715"/>
      <c r="H29" s="737"/>
    </row>
    <row r="30" spans="1:8" ht="67.5" customHeight="1" thickBot="1">
      <c r="A30" s="6"/>
      <c r="B30" s="726" t="s">
        <v>528</v>
      </c>
      <c r="C30" s="727" t="s">
        <v>529</v>
      </c>
      <c r="D30" s="728"/>
      <c r="E30" s="728"/>
      <c r="F30" s="727"/>
      <c r="G30" s="727"/>
      <c r="H30" s="6"/>
    </row>
    <row r="31" spans="1:8" ht="12.75">
      <c r="A31" s="6"/>
      <c r="B31" s="772" t="s">
        <v>530</v>
      </c>
      <c r="C31" s="772"/>
      <c r="D31" s="772"/>
      <c r="E31" s="772"/>
      <c r="F31" s="772"/>
      <c r="G31" s="772"/>
      <c r="H31" s="6"/>
    </row>
    <row r="32" spans="1:8" ht="12.75">
      <c r="A32" s="6"/>
      <c r="B32" s="773"/>
      <c r="C32" s="773"/>
      <c r="D32" s="773"/>
      <c r="E32" s="773"/>
      <c r="F32" s="773"/>
      <c r="G32" s="773"/>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67" orientation="landscape" r:id="rId1"/>
  <headerFooter>
    <oddHeader>&amp;CLangton Investors' Report - November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topLeftCell="B1" zoomScale="80" zoomScaleNormal="100" zoomScalePageLayoutView="80" workbookViewId="0">
      <selection activeCell="G25" sqref="G25"/>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78" t="s">
        <v>10</v>
      </c>
      <c r="B4" s="49"/>
      <c r="C4" s="50"/>
      <c r="D4" s="50"/>
      <c r="E4" s="51"/>
      <c r="I4" s="156" t="s">
        <v>11</v>
      </c>
      <c r="J4" s="52"/>
      <c r="K4" s="52"/>
      <c r="L4" s="52"/>
      <c r="M4" s="53"/>
    </row>
    <row r="5" spans="1:13" ht="12.75" thickBot="1">
      <c r="A5" s="779"/>
      <c r="B5" s="54"/>
      <c r="C5" s="54"/>
      <c r="D5" s="54"/>
      <c r="E5" s="55"/>
      <c r="I5" s="157"/>
      <c r="J5" s="56"/>
      <c r="K5" s="56"/>
      <c r="L5" s="56"/>
      <c r="M5" s="57"/>
    </row>
    <row r="6" spans="1:13">
      <c r="A6" s="58" t="s">
        <v>12</v>
      </c>
      <c r="B6" s="59"/>
      <c r="C6" s="60"/>
      <c r="D6" s="61"/>
      <c r="E6" s="62">
        <v>72499</v>
      </c>
      <c r="I6" s="63" t="s">
        <v>545</v>
      </c>
      <c r="J6" s="64"/>
      <c r="K6" s="64"/>
      <c r="L6" s="65"/>
      <c r="M6" s="159">
        <v>5311266997.9300003</v>
      </c>
    </row>
    <row r="7" spans="1:13" ht="12.75" thickBot="1">
      <c r="A7" s="66" t="s">
        <v>13</v>
      </c>
      <c r="B7" s="67"/>
      <c r="C7" s="68"/>
      <c r="D7" s="69"/>
      <c r="E7" s="70">
        <v>7496212046.6000004</v>
      </c>
      <c r="I7" s="71" t="s">
        <v>546</v>
      </c>
      <c r="J7" s="72"/>
      <c r="K7" s="72"/>
      <c r="L7" s="73"/>
      <c r="M7" s="685">
        <v>5416559746.5500002</v>
      </c>
    </row>
    <row r="8" spans="1:13">
      <c r="A8" s="58" t="s">
        <v>14</v>
      </c>
      <c r="B8" s="59"/>
      <c r="C8" s="60"/>
      <c r="D8" s="61"/>
      <c r="E8" s="74">
        <v>59467</v>
      </c>
      <c r="I8" s="75" t="s">
        <v>15</v>
      </c>
      <c r="J8" s="76"/>
      <c r="K8" s="76"/>
      <c r="L8" s="158"/>
      <c r="M8" s="159">
        <v>15065173.75</v>
      </c>
    </row>
    <row r="9" spans="1:13" ht="12.75" thickBot="1">
      <c r="A9" s="77" t="s">
        <v>16</v>
      </c>
      <c r="B9" s="78"/>
      <c r="C9" s="79"/>
      <c r="D9" s="80"/>
      <c r="E9" s="81">
        <v>5304022241.3800011</v>
      </c>
      <c r="G9" s="82"/>
      <c r="I9" s="83" t="s">
        <v>17</v>
      </c>
      <c r="J9" s="64"/>
      <c r="K9" s="64"/>
      <c r="L9" s="65"/>
      <c r="M9" s="159">
        <v>61611553.160107516</v>
      </c>
    </row>
    <row r="10" spans="1:13" ht="12.75" thickBot="1">
      <c r="A10" s="84" t="s">
        <v>18</v>
      </c>
      <c r="B10" s="85"/>
      <c r="C10" s="85"/>
      <c r="D10" s="86"/>
      <c r="E10" s="688">
        <v>3.1820000000000001E-2</v>
      </c>
      <c r="G10" s="82"/>
      <c r="I10" s="83" t="s">
        <v>19</v>
      </c>
      <c r="J10" s="64"/>
      <c r="K10" s="64"/>
      <c r="L10" s="65"/>
      <c r="M10" s="159">
        <v>43666064.099892475</v>
      </c>
    </row>
    <row r="11" spans="1:13" ht="12.75" thickBot="1">
      <c r="A11" s="780"/>
      <c r="B11" s="780"/>
      <c r="C11" s="780"/>
      <c r="D11" s="780"/>
      <c r="E11" s="780"/>
      <c r="G11" s="87"/>
      <c r="I11" s="71" t="s">
        <v>547</v>
      </c>
      <c r="J11" s="72"/>
      <c r="K11" s="72"/>
      <c r="L11" s="73"/>
      <c r="M11" s="685">
        <v>358862329.50999999</v>
      </c>
    </row>
    <row r="12" spans="1:13">
      <c r="A12" s="87"/>
      <c r="B12" s="87"/>
      <c r="C12" s="87"/>
      <c r="D12" s="87"/>
      <c r="E12" s="87"/>
      <c r="G12" s="87"/>
      <c r="I12" s="63" t="s">
        <v>548</v>
      </c>
      <c r="J12" s="64"/>
      <c r="K12" s="64"/>
      <c r="L12" s="64"/>
      <c r="M12" s="159">
        <v>2883813027.0872469</v>
      </c>
    </row>
    <row r="13" spans="1:13">
      <c r="A13" s="78"/>
      <c r="B13" s="82"/>
      <c r="C13" s="82"/>
      <c r="D13" s="82"/>
      <c r="E13" s="88"/>
      <c r="I13" s="63" t="s">
        <v>549</v>
      </c>
      <c r="J13" s="64"/>
      <c r="K13" s="64"/>
      <c r="L13" s="64"/>
      <c r="M13" s="686">
        <v>0.54296149999999999</v>
      </c>
    </row>
    <row r="14" spans="1:13">
      <c r="A14" s="78"/>
      <c r="B14" s="78"/>
      <c r="C14" s="79"/>
      <c r="D14" s="79"/>
      <c r="E14" s="88"/>
      <c r="I14" s="63" t="s">
        <v>550</v>
      </c>
      <c r="J14" s="64"/>
      <c r="K14" s="64"/>
      <c r="L14" s="64"/>
      <c r="M14" s="159">
        <v>2427453970.8427534</v>
      </c>
    </row>
    <row r="15" spans="1:13">
      <c r="A15" s="89"/>
      <c r="B15" s="82"/>
      <c r="C15" s="82"/>
      <c r="D15" s="82"/>
      <c r="E15" s="82"/>
      <c r="I15" s="63" t="s">
        <v>551</v>
      </c>
      <c r="J15" s="64"/>
      <c r="K15" s="64"/>
      <c r="L15" s="91"/>
      <c r="M15" s="686">
        <v>0.45703850000000001</v>
      </c>
    </row>
    <row r="16" spans="1:13">
      <c r="A16" s="89"/>
      <c r="B16" s="82"/>
      <c r="C16" s="82"/>
      <c r="D16" s="82"/>
      <c r="E16" s="82"/>
      <c r="I16" s="63" t="s">
        <v>552</v>
      </c>
      <c r="J16" s="64"/>
      <c r="K16" s="64"/>
      <c r="L16" s="91"/>
      <c r="M16" s="159"/>
    </row>
    <row r="17" spans="1:13">
      <c r="A17" s="78"/>
      <c r="B17" s="78"/>
      <c r="C17" s="79"/>
      <c r="D17" s="79"/>
      <c r="E17" s="88"/>
      <c r="I17" s="90" t="s">
        <v>20</v>
      </c>
      <c r="J17" s="160"/>
      <c r="K17" s="64"/>
      <c r="L17" s="91"/>
      <c r="M17" s="159">
        <v>223073213.91306004</v>
      </c>
    </row>
    <row r="18" spans="1:13">
      <c r="A18" s="78"/>
      <c r="B18" s="78"/>
      <c r="C18" s="79"/>
      <c r="D18" s="79"/>
      <c r="E18" s="88"/>
      <c r="H18" s="92"/>
      <c r="I18" s="93" t="s">
        <v>21</v>
      </c>
      <c r="J18" s="64"/>
      <c r="K18" s="64"/>
      <c r="L18" s="94"/>
      <c r="M18" s="159">
        <v>134307510.10560003</v>
      </c>
    </row>
    <row r="19" spans="1:13">
      <c r="A19" s="78"/>
      <c r="B19" s="78"/>
      <c r="C19" s="79"/>
      <c r="D19" s="79"/>
      <c r="E19" s="88"/>
      <c r="H19" s="92"/>
      <c r="I19" s="93" t="s">
        <v>22</v>
      </c>
      <c r="J19" s="64"/>
      <c r="K19" s="64"/>
      <c r="L19" s="65"/>
      <c r="M19" s="159">
        <v>0</v>
      </c>
    </row>
    <row r="20" spans="1:13">
      <c r="A20" s="78"/>
      <c r="B20" s="78"/>
      <c r="C20" s="79"/>
      <c r="D20" s="79"/>
      <c r="E20" s="88"/>
      <c r="H20" s="92"/>
      <c r="I20" s="64" t="s">
        <v>23</v>
      </c>
      <c r="J20" s="64"/>
      <c r="K20" s="64"/>
      <c r="L20" s="65"/>
      <c r="M20" s="159">
        <v>357380724.01866007</v>
      </c>
    </row>
    <row r="21" spans="1:13" ht="12.75" thickBot="1">
      <c r="A21" s="78"/>
      <c r="B21" s="78"/>
      <c r="C21" s="79"/>
      <c r="D21" s="79"/>
      <c r="E21" s="88"/>
      <c r="H21" s="92"/>
      <c r="I21" s="71" t="s">
        <v>24</v>
      </c>
      <c r="J21" s="72"/>
      <c r="K21" s="72"/>
      <c r="L21" s="73"/>
      <c r="M21" s="687">
        <v>6.7287282706357018E-2</v>
      </c>
    </row>
    <row r="22" spans="1:13" ht="12.75" thickBot="1">
      <c r="A22" s="82"/>
      <c r="B22" s="82"/>
      <c r="C22" s="82"/>
      <c r="D22" s="82"/>
      <c r="E22" s="82"/>
      <c r="L22" s="95"/>
      <c r="M22" s="10"/>
    </row>
    <row r="23" spans="1:13">
      <c r="A23" s="781" t="s">
        <v>25</v>
      </c>
      <c r="B23" s="782"/>
      <c r="C23" s="785" t="s">
        <v>26</v>
      </c>
      <c r="D23" s="787" t="s">
        <v>27</v>
      </c>
      <c r="E23" s="776" t="s">
        <v>28</v>
      </c>
      <c r="F23" s="776" t="s">
        <v>29</v>
      </c>
      <c r="G23" s="776" t="s">
        <v>30</v>
      </c>
      <c r="H23" s="96"/>
      <c r="L23" s="82"/>
      <c r="M23" s="768"/>
    </row>
    <row r="24" spans="1:13" ht="12.75" thickBot="1">
      <c r="A24" s="783"/>
      <c r="B24" s="784"/>
      <c r="C24" s="786"/>
      <c r="D24" s="788" t="s">
        <v>31</v>
      </c>
      <c r="E24" s="777"/>
      <c r="F24" s="777"/>
      <c r="G24" s="777"/>
      <c r="H24" s="98"/>
      <c r="M24" s="97"/>
    </row>
    <row r="25" spans="1:13">
      <c r="A25" s="99" t="s">
        <v>32</v>
      </c>
      <c r="B25" s="100"/>
      <c r="C25" s="101">
        <v>57085</v>
      </c>
      <c r="D25" s="102">
        <v>5043965843.7600002</v>
      </c>
      <c r="E25" s="103">
        <v>0</v>
      </c>
      <c r="F25" s="104">
        <v>0.96038021534320328</v>
      </c>
      <c r="G25" s="105">
        <v>0.95160734631738475</v>
      </c>
      <c r="H25" s="106"/>
      <c r="M25" s="82"/>
    </row>
    <row r="26" spans="1:13">
      <c r="A26" s="107" t="s">
        <v>33</v>
      </c>
      <c r="B26" s="108"/>
      <c r="C26" s="101">
        <v>880</v>
      </c>
      <c r="D26" s="102">
        <v>91716217.420000002</v>
      </c>
      <c r="E26" s="103">
        <v>677233.43</v>
      </c>
      <c r="F26" s="109">
        <v>1.4804845222072678E-2</v>
      </c>
      <c r="G26" s="110">
        <v>1.7303413420471075E-2</v>
      </c>
      <c r="H26" s="106"/>
      <c r="M26" s="82"/>
    </row>
    <row r="27" spans="1:13">
      <c r="A27" s="107" t="s">
        <v>34</v>
      </c>
      <c r="B27" s="108"/>
      <c r="C27" s="101">
        <v>397</v>
      </c>
      <c r="D27" s="102">
        <v>42906112.710000001</v>
      </c>
      <c r="E27" s="103">
        <v>616889.74</v>
      </c>
      <c r="F27" s="109">
        <v>6.6790040376850605E-3</v>
      </c>
      <c r="G27" s="110">
        <v>8.0947756827634172E-3</v>
      </c>
      <c r="H27" s="106"/>
      <c r="M27" s="82"/>
    </row>
    <row r="28" spans="1:13">
      <c r="A28" s="107" t="s">
        <v>35</v>
      </c>
      <c r="B28" s="108"/>
      <c r="C28" s="101">
        <v>244</v>
      </c>
      <c r="D28" s="102">
        <v>28394184.34</v>
      </c>
      <c r="E28" s="103">
        <v>499811.51</v>
      </c>
      <c r="F28" s="109">
        <v>4.1049798115746971E-3</v>
      </c>
      <c r="G28" s="110">
        <v>5.3569185929482873E-3</v>
      </c>
      <c r="H28" s="106"/>
      <c r="M28" s="82"/>
    </row>
    <row r="29" spans="1:13">
      <c r="A29" s="107" t="s">
        <v>36</v>
      </c>
      <c r="B29" s="108"/>
      <c r="C29" s="101">
        <v>178</v>
      </c>
      <c r="D29" s="102">
        <v>20972790.5</v>
      </c>
      <c r="E29" s="103">
        <v>516081.15</v>
      </c>
      <c r="F29" s="109">
        <v>2.9946164199192464E-3</v>
      </c>
      <c r="G29" s="110">
        <v>3.9567796711521674E-3</v>
      </c>
      <c r="H29" s="106"/>
      <c r="M29" s="82"/>
    </row>
    <row r="30" spans="1:13">
      <c r="A30" s="107" t="s">
        <v>37</v>
      </c>
      <c r="B30" s="108"/>
      <c r="C30" s="101">
        <v>117</v>
      </c>
      <c r="D30" s="102">
        <v>12637927.460000001</v>
      </c>
      <c r="E30" s="103">
        <v>394363.33</v>
      </c>
      <c r="F30" s="109">
        <v>1.9683714670255719E-3</v>
      </c>
      <c r="G30" s="110">
        <v>2.3843033409990792E-3</v>
      </c>
      <c r="H30" s="106"/>
      <c r="M30" s="82"/>
    </row>
    <row r="31" spans="1:13">
      <c r="A31" s="107" t="s">
        <v>38</v>
      </c>
      <c r="B31" s="108"/>
      <c r="C31" s="101">
        <v>90</v>
      </c>
      <c r="D31" s="102">
        <v>10451621.1</v>
      </c>
      <c r="E31" s="103">
        <v>380908.19</v>
      </c>
      <c r="F31" s="109">
        <v>1.5141318977119785E-3</v>
      </c>
      <c r="G31" s="110">
        <v>1.9718292565343199E-3</v>
      </c>
      <c r="H31" s="106"/>
    </row>
    <row r="32" spans="1:13">
      <c r="A32" s="107" t="s">
        <v>39</v>
      </c>
      <c r="B32" s="108"/>
      <c r="C32" s="101">
        <v>71</v>
      </c>
      <c r="D32" s="102">
        <v>8664313.1300000008</v>
      </c>
      <c r="E32" s="103">
        <v>326351.65000000002</v>
      </c>
      <c r="F32" s="109">
        <v>1.1944818304172274E-3</v>
      </c>
      <c r="G32" s="110">
        <v>1.6346312169227459E-3</v>
      </c>
      <c r="H32" s="106"/>
    </row>
    <row r="33" spans="1:14">
      <c r="A33" s="107" t="s">
        <v>40</v>
      </c>
      <c r="B33" s="108"/>
      <c r="C33" s="101">
        <v>64</v>
      </c>
      <c r="D33" s="102">
        <v>6626046.2000000002</v>
      </c>
      <c r="E33" s="103">
        <v>292256.78999999998</v>
      </c>
      <c r="F33" s="109">
        <v>1.0767160161507402E-3</v>
      </c>
      <c r="G33" s="110">
        <v>1.2500866255386982E-3</v>
      </c>
      <c r="H33" s="106"/>
    </row>
    <row r="34" spans="1:14">
      <c r="A34" s="107" t="s">
        <v>41</v>
      </c>
      <c r="B34" s="108"/>
      <c r="C34" s="101">
        <v>47</v>
      </c>
      <c r="D34" s="102">
        <v>4909238.2</v>
      </c>
      <c r="E34" s="103">
        <v>266144.53999999998</v>
      </c>
      <c r="F34" s="109">
        <v>7.9071332436069983E-4</v>
      </c>
      <c r="G34" s="110">
        <v>9.2618928847850064E-4</v>
      </c>
      <c r="H34" s="106"/>
    </row>
    <row r="35" spans="1:14">
      <c r="A35" s="107" t="s">
        <v>42</v>
      </c>
      <c r="B35" s="108"/>
      <c r="C35" s="101">
        <v>39</v>
      </c>
      <c r="D35" s="102">
        <v>3136695.45</v>
      </c>
      <c r="E35" s="103">
        <v>205660.42</v>
      </c>
      <c r="F35" s="109">
        <v>6.5612382234185736E-4</v>
      </c>
      <c r="G35" s="110">
        <v>5.9177689259593273E-4</v>
      </c>
      <c r="H35" s="106"/>
    </row>
    <row r="36" spans="1:14">
      <c r="A36" s="107" t="s">
        <v>43</v>
      </c>
      <c r="B36" s="108"/>
      <c r="C36" s="101">
        <v>24</v>
      </c>
      <c r="D36" s="102">
        <v>2884923.5</v>
      </c>
      <c r="E36" s="103">
        <v>184006.42</v>
      </c>
      <c r="F36" s="109">
        <v>4.0376850605652762E-4</v>
      </c>
      <c r="G36" s="110">
        <v>5.4427696007496756E-4</v>
      </c>
      <c r="H36" s="106"/>
    </row>
    <row r="37" spans="1:14" ht="12.75" thickBot="1">
      <c r="A37" s="111" t="s">
        <v>44</v>
      </c>
      <c r="B37" s="108"/>
      <c r="C37" s="101">
        <v>204</v>
      </c>
      <c r="D37" s="102">
        <v>23203721.399999999</v>
      </c>
      <c r="E37" s="103">
        <v>2472810.59</v>
      </c>
      <c r="F37" s="112">
        <v>3.4320323014804845E-3</v>
      </c>
      <c r="G37" s="113">
        <v>4.3776727341360939E-3</v>
      </c>
      <c r="H37" s="106"/>
    </row>
    <row r="38" spans="1:14" ht="12.75" thickBot="1">
      <c r="A38" s="114" t="s">
        <v>45</v>
      </c>
      <c r="B38" s="115"/>
      <c r="C38" s="116">
        <v>59440</v>
      </c>
      <c r="D38" s="116">
        <v>5300469635.1700001</v>
      </c>
      <c r="E38" s="116">
        <v>6832517.7599999998</v>
      </c>
      <c r="F38" s="113">
        <v>1</v>
      </c>
      <c r="G38" s="113">
        <v>1</v>
      </c>
      <c r="H38" s="106"/>
    </row>
    <row r="39" spans="1:14">
      <c r="A39" s="780" t="s">
        <v>46</v>
      </c>
      <c r="B39" s="780"/>
      <c r="C39" s="780"/>
      <c r="D39" s="780"/>
      <c r="E39" s="780"/>
      <c r="F39" s="780"/>
      <c r="G39" s="780"/>
      <c r="H39" s="117"/>
    </row>
    <row r="40" spans="1:14">
      <c r="A40" s="796"/>
      <c r="B40" s="796"/>
      <c r="C40" s="796"/>
      <c r="D40" s="796"/>
      <c r="E40" s="796"/>
      <c r="F40" s="796"/>
      <c r="G40" s="796"/>
      <c r="H40" s="117"/>
    </row>
    <row r="41" spans="1:14">
      <c r="A41" s="78"/>
      <c r="B41" s="78"/>
      <c r="C41" s="118"/>
      <c r="D41" s="118"/>
      <c r="E41" s="118"/>
      <c r="F41" s="106"/>
      <c r="G41" s="106"/>
      <c r="H41" s="106"/>
    </row>
    <row r="42" spans="1:14" ht="12.75" thickBot="1">
      <c r="F42" s="106"/>
      <c r="G42" s="106"/>
      <c r="H42" s="106"/>
    </row>
    <row r="43" spans="1:14">
      <c r="A43" s="790" t="s">
        <v>47</v>
      </c>
      <c r="B43" s="791"/>
      <c r="C43" s="119" t="s">
        <v>26</v>
      </c>
      <c r="D43" s="120" t="s">
        <v>48</v>
      </c>
      <c r="E43" s="120" t="s">
        <v>49</v>
      </c>
      <c r="F43" s="106"/>
      <c r="G43" s="106"/>
      <c r="H43" s="106"/>
      <c r="L43" s="121"/>
      <c r="M43" s="122"/>
    </row>
    <row r="44" spans="1:14" ht="12.75" thickBot="1">
      <c r="A44" s="792"/>
      <c r="B44" s="793"/>
      <c r="C44" s="123"/>
      <c r="D44" s="124" t="s">
        <v>31</v>
      </c>
      <c r="E44" s="124" t="s">
        <v>31</v>
      </c>
      <c r="F44" s="106"/>
      <c r="G44" s="106"/>
      <c r="H44" s="106"/>
      <c r="L44" s="121"/>
      <c r="M44" s="122"/>
      <c r="N44" s="125"/>
    </row>
    <row r="45" spans="1:14">
      <c r="A45" s="58"/>
      <c r="B45" s="126"/>
      <c r="C45" s="127"/>
      <c r="D45" s="128"/>
      <c r="E45" s="128"/>
      <c r="F45" s="87"/>
      <c r="G45" s="87"/>
      <c r="H45" s="87"/>
      <c r="L45" s="121"/>
      <c r="M45" s="122"/>
      <c r="N45" s="125"/>
    </row>
    <row r="46" spans="1:14">
      <c r="A46" s="77" t="s">
        <v>50</v>
      </c>
      <c r="B46" s="92"/>
      <c r="C46" s="129">
        <v>8</v>
      </c>
      <c r="D46" s="130">
        <v>711022.45000000007</v>
      </c>
      <c r="E46" s="130">
        <v>17872.510000000002</v>
      </c>
      <c r="F46" s="131"/>
      <c r="G46" s="131"/>
      <c r="H46" s="131"/>
      <c r="L46" s="121"/>
      <c r="M46" s="132"/>
      <c r="N46" s="125"/>
    </row>
    <row r="47" spans="1:14">
      <c r="A47" s="77" t="s">
        <v>51</v>
      </c>
      <c r="B47" s="92"/>
      <c r="C47" s="129">
        <v>1811</v>
      </c>
      <c r="D47" s="130">
        <v>172214703.77999982</v>
      </c>
      <c r="E47" s="130">
        <v>2782127.646000002</v>
      </c>
      <c r="F47" s="97"/>
      <c r="G47" s="97"/>
      <c r="H47" s="97"/>
      <c r="L47" s="121"/>
      <c r="M47" s="132"/>
      <c r="N47" s="125"/>
    </row>
    <row r="48" spans="1:14" ht="12.75" thickBot="1">
      <c r="A48" s="66"/>
      <c r="B48" s="133"/>
      <c r="C48" s="134"/>
      <c r="D48" s="135"/>
      <c r="E48" s="135"/>
      <c r="F48" s="97"/>
      <c r="G48" s="97"/>
      <c r="H48" s="97"/>
      <c r="L48" s="121"/>
      <c r="M48" s="132"/>
      <c r="N48" s="125"/>
    </row>
    <row r="49" spans="1:14">
      <c r="A49" s="797" t="s">
        <v>52</v>
      </c>
      <c r="B49" s="797"/>
      <c r="C49" s="797"/>
      <c r="D49" s="797"/>
      <c r="E49" s="797"/>
      <c r="F49" s="136"/>
      <c r="G49" s="97"/>
      <c r="H49" s="97"/>
      <c r="L49" s="121"/>
      <c r="M49" s="132"/>
      <c r="N49" s="125"/>
    </row>
    <row r="50" spans="1:14">
      <c r="A50" s="798"/>
      <c r="B50" s="798"/>
      <c r="C50" s="798"/>
      <c r="D50" s="798"/>
      <c r="E50" s="798"/>
      <c r="F50" s="97"/>
      <c r="G50" s="97"/>
      <c r="H50" s="97"/>
      <c r="L50" s="137"/>
      <c r="M50" s="137"/>
      <c r="N50" s="125"/>
    </row>
    <row r="51" spans="1:14" ht="12.75" thickBot="1">
      <c r="A51" s="138"/>
      <c r="B51" s="138"/>
      <c r="C51" s="138"/>
      <c r="D51" s="138"/>
      <c r="E51" s="118"/>
      <c r="F51" s="139"/>
      <c r="G51" s="97"/>
      <c r="H51" s="97"/>
      <c r="L51" s="137"/>
      <c r="M51" s="137"/>
      <c r="N51" s="125"/>
    </row>
    <row r="52" spans="1:14">
      <c r="A52" s="790" t="s">
        <v>53</v>
      </c>
      <c r="B52" s="791"/>
      <c r="C52" s="794" t="s">
        <v>26</v>
      </c>
      <c r="D52" s="787" t="s">
        <v>54</v>
      </c>
      <c r="E52" s="118"/>
      <c r="F52" s="97"/>
      <c r="G52" s="97"/>
      <c r="H52" s="97"/>
      <c r="N52" s="137"/>
    </row>
    <row r="53" spans="1:14" ht="12.75" thickBot="1">
      <c r="A53" s="792"/>
      <c r="B53" s="793"/>
      <c r="C53" s="795"/>
      <c r="D53" s="788" t="s">
        <v>31</v>
      </c>
      <c r="E53" s="118"/>
      <c r="F53" s="97"/>
      <c r="G53" s="97"/>
      <c r="H53" s="97"/>
    </row>
    <row r="54" spans="1:14">
      <c r="A54" s="140"/>
      <c r="B54" s="126"/>
      <c r="C54" s="141"/>
      <c r="D54" s="142"/>
      <c r="E54" s="118"/>
      <c r="F54" s="97"/>
      <c r="G54" s="97"/>
      <c r="H54" s="97"/>
    </row>
    <row r="55" spans="1:14">
      <c r="A55" s="77" t="s">
        <v>55</v>
      </c>
      <c r="B55" s="92"/>
      <c r="C55" s="129">
        <v>692</v>
      </c>
      <c r="D55" s="143">
        <v>25070799.990000013</v>
      </c>
      <c r="E55" s="118"/>
      <c r="F55" s="97"/>
      <c r="G55" s="97"/>
      <c r="H55" s="97"/>
    </row>
    <row r="56" spans="1:14">
      <c r="A56" s="77" t="s">
        <v>56</v>
      </c>
      <c r="B56" s="92"/>
      <c r="C56" s="129">
        <v>4</v>
      </c>
      <c r="D56" s="143">
        <v>57808.830000001937</v>
      </c>
      <c r="E56" s="87"/>
      <c r="F56" s="97"/>
      <c r="G56" s="97"/>
      <c r="H56" s="97"/>
    </row>
    <row r="57" spans="1:14">
      <c r="A57" s="77" t="s">
        <v>57</v>
      </c>
      <c r="B57" s="92"/>
      <c r="C57" s="129">
        <v>696</v>
      </c>
      <c r="D57" s="143">
        <v>25128608.820000015</v>
      </c>
      <c r="E57" s="131"/>
      <c r="F57" s="97"/>
      <c r="G57" s="97"/>
      <c r="H57" s="97"/>
    </row>
    <row r="58" spans="1:14">
      <c r="A58" s="77" t="s">
        <v>58</v>
      </c>
      <c r="B58" s="92"/>
      <c r="C58" s="129">
        <v>90</v>
      </c>
      <c r="D58" s="143">
        <v>152889</v>
      </c>
      <c r="E58" s="97"/>
      <c r="F58" s="97"/>
      <c r="G58" s="97"/>
      <c r="H58" s="97"/>
    </row>
    <row r="59" spans="1:14" ht="12.75" thickBot="1">
      <c r="A59" s="144"/>
      <c r="B59" s="133"/>
      <c r="C59" s="145"/>
      <c r="D59" s="146"/>
      <c r="E59" s="97"/>
      <c r="F59" s="97"/>
      <c r="G59" s="97"/>
      <c r="H59" s="97"/>
    </row>
    <row r="60" spans="1:14">
      <c r="A60" s="789" t="s">
        <v>59</v>
      </c>
      <c r="B60" s="789"/>
      <c r="C60" s="789"/>
      <c r="D60" s="789"/>
      <c r="E60" s="97"/>
      <c r="F60" s="97"/>
      <c r="G60" s="97"/>
      <c r="H60" s="97"/>
    </row>
    <row r="61" spans="1:14">
      <c r="A61" s="147"/>
      <c r="B61" s="82"/>
      <c r="C61" s="38"/>
      <c r="D61" s="39"/>
      <c r="E61" s="97"/>
      <c r="F61" s="97"/>
      <c r="G61" s="97"/>
      <c r="H61" s="97"/>
    </row>
    <row r="62" spans="1:14" ht="12.75" thickBot="1">
      <c r="E62" s="97"/>
      <c r="F62" s="97"/>
      <c r="G62" s="97"/>
      <c r="H62" s="97"/>
      <c r="N62" s="97"/>
    </row>
    <row r="63" spans="1:14">
      <c r="A63" s="790" t="s">
        <v>60</v>
      </c>
      <c r="B63" s="791"/>
      <c r="C63" s="794" t="s">
        <v>26</v>
      </c>
      <c r="D63" s="787" t="s">
        <v>27</v>
      </c>
      <c r="E63" s="97"/>
      <c r="F63" s="97"/>
      <c r="G63" s="97"/>
      <c r="H63" s="97"/>
      <c r="N63" s="97"/>
    </row>
    <row r="64" spans="1:14" ht="12.75" thickBot="1">
      <c r="A64" s="792"/>
      <c r="B64" s="793"/>
      <c r="C64" s="795"/>
      <c r="D64" s="788" t="s">
        <v>31</v>
      </c>
      <c r="E64" s="97"/>
      <c r="F64" s="97"/>
      <c r="G64" s="97"/>
      <c r="H64" s="97"/>
    </row>
    <row r="65" spans="1:14">
      <c r="A65" s="148"/>
      <c r="B65" s="149"/>
      <c r="C65" s="150"/>
      <c r="D65" s="151"/>
      <c r="E65" s="97"/>
      <c r="F65" s="97"/>
      <c r="G65" s="97"/>
      <c r="H65" s="97"/>
    </row>
    <row r="66" spans="1:14">
      <c r="A66" s="152" t="s">
        <v>61</v>
      </c>
      <c r="B66" s="92"/>
      <c r="C66" s="129">
        <v>999</v>
      </c>
      <c r="D66" s="130">
        <v>132339297.50999993</v>
      </c>
      <c r="E66" s="139"/>
      <c r="F66" s="139"/>
      <c r="G66" s="97"/>
      <c r="H66" s="97"/>
    </row>
    <row r="67" spans="1:14">
      <c r="A67" s="77"/>
      <c r="B67" s="92"/>
      <c r="C67" s="129"/>
      <c r="D67" s="130"/>
      <c r="E67" s="97"/>
      <c r="F67" s="97"/>
      <c r="G67" s="97"/>
      <c r="H67" s="97"/>
    </row>
    <row r="68" spans="1:14">
      <c r="A68" s="77" t="s">
        <v>62</v>
      </c>
      <c r="B68" s="92"/>
      <c r="C68" s="129">
        <v>7</v>
      </c>
      <c r="D68" s="130">
        <v>761391.96000035107</v>
      </c>
      <c r="E68" s="97"/>
      <c r="F68" s="97"/>
      <c r="G68" s="97"/>
      <c r="H68" s="97"/>
    </row>
    <row r="69" spans="1:14">
      <c r="A69" s="77" t="s">
        <v>63</v>
      </c>
      <c r="B69" s="92"/>
      <c r="C69" s="129">
        <v>8</v>
      </c>
      <c r="D69" s="130">
        <v>584794.32000000775</v>
      </c>
      <c r="E69" s="97"/>
      <c r="F69" s="97"/>
      <c r="G69" s="97"/>
      <c r="H69" s="97"/>
    </row>
    <row r="70" spans="1:14">
      <c r="A70" s="77" t="s">
        <v>64</v>
      </c>
      <c r="B70" s="92"/>
      <c r="C70" s="129">
        <v>27</v>
      </c>
      <c r="D70" s="130">
        <v>3552606.2100000381</v>
      </c>
      <c r="E70" s="139"/>
      <c r="F70" s="139"/>
      <c r="G70" s="742"/>
      <c r="H70" s="97"/>
    </row>
    <row r="71" spans="1:14">
      <c r="A71" s="77"/>
      <c r="B71" s="92"/>
      <c r="C71" s="129"/>
      <c r="D71" s="130"/>
      <c r="E71" s="139"/>
      <c r="F71" s="139"/>
      <c r="G71" s="743"/>
      <c r="H71" s="97"/>
      <c r="N71" s="97"/>
    </row>
    <row r="72" spans="1:14">
      <c r="A72" s="77" t="s">
        <v>65</v>
      </c>
      <c r="B72" s="92"/>
      <c r="C72" s="129">
        <v>972</v>
      </c>
      <c r="D72" s="130">
        <v>128786691.29999989</v>
      </c>
      <c r="E72" s="139"/>
      <c r="F72" s="139"/>
      <c r="G72" s="97"/>
      <c r="H72" s="97"/>
    </row>
    <row r="73" spans="1:14" ht="12.75" thickBot="1">
      <c r="A73" s="66"/>
      <c r="B73" s="133"/>
      <c r="C73" s="153"/>
      <c r="D73" s="154"/>
      <c r="E73" s="97"/>
      <c r="F73" s="97"/>
      <c r="G73" s="97"/>
      <c r="H73" s="97"/>
    </row>
    <row r="74" spans="1:14">
      <c r="A74" s="42"/>
      <c r="B74" s="97"/>
      <c r="C74" s="155"/>
      <c r="D74" s="155"/>
      <c r="E74" s="97"/>
      <c r="F74" s="97"/>
      <c r="G74" s="97"/>
      <c r="H74" s="97"/>
    </row>
    <row r="75" spans="1:14">
      <c r="A75" s="78"/>
      <c r="B75" s="97"/>
      <c r="C75" s="155"/>
      <c r="D75" s="155"/>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November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zoomScale="75" zoomScaleNormal="100" zoomScalePageLayoutView="75" workbookViewId="0">
      <selection activeCell="G24" sqref="G24"/>
    </sheetView>
  </sheetViews>
  <sheetFormatPr defaultRowHeight="12"/>
  <cols>
    <col min="1" max="1" width="9.140625" style="161"/>
    <col min="2" max="2" width="29.140625" style="161" customWidth="1"/>
    <col min="3" max="3" width="20.85546875" style="161" customWidth="1"/>
    <col min="4" max="4" width="9.140625" style="161"/>
    <col min="5" max="5" width="20.140625" style="161" customWidth="1"/>
    <col min="6" max="6" width="9.140625" style="161" customWidth="1"/>
    <col min="7" max="7" width="6.42578125" style="161" customWidth="1"/>
    <col min="8" max="8" width="66.28515625" style="161" customWidth="1"/>
    <col min="9" max="13" width="15.42578125" style="161" customWidth="1"/>
    <col min="14" max="255" width="9.140625" style="161"/>
    <col min="256" max="256" width="6.42578125" style="161" customWidth="1"/>
    <col min="257" max="262" width="9.140625" style="161"/>
    <col min="263" max="263" width="6.42578125" style="161" customWidth="1"/>
    <col min="264" max="264" width="56.140625" style="161" customWidth="1"/>
    <col min="265" max="265" width="33.42578125" style="161" customWidth="1"/>
    <col min="266" max="511" width="9.140625" style="161"/>
    <col min="512" max="512" width="6.42578125" style="161" customWidth="1"/>
    <col min="513" max="518" width="9.140625" style="161"/>
    <col min="519" max="519" width="6.42578125" style="161" customWidth="1"/>
    <col min="520" max="520" width="56.140625" style="161" customWidth="1"/>
    <col min="521" max="521" width="33.42578125" style="161" customWidth="1"/>
    <col min="522" max="767" width="9.140625" style="161"/>
    <col min="768" max="768" width="6.42578125" style="161" customWidth="1"/>
    <col min="769" max="774" width="9.140625" style="161"/>
    <col min="775" max="775" width="6.42578125" style="161" customWidth="1"/>
    <col min="776" max="776" width="56.140625" style="161" customWidth="1"/>
    <col min="777" max="777" width="33.42578125" style="161" customWidth="1"/>
    <col min="778" max="1023" width="9.140625" style="161"/>
    <col min="1024" max="1024" width="6.42578125" style="161" customWidth="1"/>
    <col min="1025" max="1030" width="9.140625" style="161"/>
    <col min="1031" max="1031" width="6.42578125" style="161" customWidth="1"/>
    <col min="1032" max="1032" width="56.140625" style="161" customWidth="1"/>
    <col min="1033" max="1033" width="33.42578125" style="161" customWidth="1"/>
    <col min="1034" max="1279" width="9.140625" style="161"/>
    <col min="1280" max="1280" width="6.42578125" style="161" customWidth="1"/>
    <col min="1281" max="1286" width="9.140625" style="161"/>
    <col min="1287" max="1287" width="6.42578125" style="161" customWidth="1"/>
    <col min="1288" max="1288" width="56.140625" style="161" customWidth="1"/>
    <col min="1289" max="1289" width="33.42578125" style="161" customWidth="1"/>
    <col min="1290" max="1535" width="9.140625" style="161"/>
    <col min="1536" max="1536" width="6.42578125" style="161" customWidth="1"/>
    <col min="1537" max="1542" width="9.140625" style="161"/>
    <col min="1543" max="1543" width="6.42578125" style="161" customWidth="1"/>
    <col min="1544" max="1544" width="56.140625" style="161" customWidth="1"/>
    <col min="1545" max="1545" width="33.42578125" style="161" customWidth="1"/>
    <col min="1546" max="1791" width="9.140625" style="161"/>
    <col min="1792" max="1792" width="6.42578125" style="161" customWidth="1"/>
    <col min="1793" max="1798" width="9.140625" style="161"/>
    <col min="1799" max="1799" width="6.42578125" style="161" customWidth="1"/>
    <col min="1800" max="1800" width="56.140625" style="161" customWidth="1"/>
    <col min="1801" max="1801" width="33.42578125" style="161" customWidth="1"/>
    <col min="1802" max="2047" width="9.140625" style="161"/>
    <col min="2048" max="2048" width="6.42578125" style="161" customWidth="1"/>
    <col min="2049" max="2054" width="9.140625" style="161"/>
    <col min="2055" max="2055" width="6.42578125" style="161" customWidth="1"/>
    <col min="2056" max="2056" width="56.140625" style="161" customWidth="1"/>
    <col min="2057" max="2057" width="33.42578125" style="161" customWidth="1"/>
    <col min="2058" max="2303" width="9.140625" style="161"/>
    <col min="2304" max="2304" width="6.42578125" style="161" customWidth="1"/>
    <col min="2305" max="2310" width="9.140625" style="161"/>
    <col min="2311" max="2311" width="6.42578125" style="161" customWidth="1"/>
    <col min="2312" max="2312" width="56.140625" style="161" customWidth="1"/>
    <col min="2313" max="2313" width="33.42578125" style="161" customWidth="1"/>
    <col min="2314" max="2559" width="9.140625" style="161"/>
    <col min="2560" max="2560" width="6.42578125" style="161" customWidth="1"/>
    <col min="2561" max="2566" width="9.140625" style="161"/>
    <col min="2567" max="2567" width="6.42578125" style="161" customWidth="1"/>
    <col min="2568" max="2568" width="56.140625" style="161" customWidth="1"/>
    <col min="2569" max="2569" width="33.42578125" style="161" customWidth="1"/>
    <col min="2570" max="2815" width="9.140625" style="161"/>
    <col min="2816" max="2816" width="6.42578125" style="161" customWidth="1"/>
    <col min="2817" max="2822" width="9.140625" style="161"/>
    <col min="2823" max="2823" width="6.42578125" style="161" customWidth="1"/>
    <col min="2824" max="2824" width="56.140625" style="161" customWidth="1"/>
    <col min="2825" max="2825" width="33.42578125" style="161" customWidth="1"/>
    <col min="2826" max="3071" width="9.140625" style="161"/>
    <col min="3072" max="3072" width="6.42578125" style="161" customWidth="1"/>
    <col min="3073" max="3078" width="9.140625" style="161"/>
    <col min="3079" max="3079" width="6.42578125" style="161" customWidth="1"/>
    <col min="3080" max="3080" width="56.140625" style="161" customWidth="1"/>
    <col min="3081" max="3081" width="33.42578125" style="161" customWidth="1"/>
    <col min="3082" max="3327" width="9.140625" style="161"/>
    <col min="3328" max="3328" width="6.42578125" style="161" customWidth="1"/>
    <col min="3329" max="3334" width="9.140625" style="161"/>
    <col min="3335" max="3335" width="6.42578125" style="161" customWidth="1"/>
    <col min="3336" max="3336" width="56.140625" style="161" customWidth="1"/>
    <col min="3337" max="3337" width="33.42578125" style="161" customWidth="1"/>
    <col min="3338" max="3583" width="9.140625" style="161"/>
    <col min="3584" max="3584" width="6.42578125" style="161" customWidth="1"/>
    <col min="3585" max="3590" width="9.140625" style="161"/>
    <col min="3591" max="3591" width="6.42578125" style="161" customWidth="1"/>
    <col min="3592" max="3592" width="56.140625" style="161" customWidth="1"/>
    <col min="3593" max="3593" width="33.42578125" style="161" customWidth="1"/>
    <col min="3594" max="3839" width="9.140625" style="161"/>
    <col min="3840" max="3840" width="6.42578125" style="161" customWidth="1"/>
    <col min="3841" max="3846" width="9.140625" style="161"/>
    <col min="3847" max="3847" width="6.42578125" style="161" customWidth="1"/>
    <col min="3848" max="3848" width="56.140625" style="161" customWidth="1"/>
    <col min="3849" max="3849" width="33.42578125" style="161" customWidth="1"/>
    <col min="3850" max="4095" width="9.140625" style="161"/>
    <col min="4096" max="4096" width="6.42578125" style="161" customWidth="1"/>
    <col min="4097" max="4102" width="9.140625" style="161"/>
    <col min="4103" max="4103" width="6.42578125" style="161" customWidth="1"/>
    <col min="4104" max="4104" width="56.140625" style="161" customWidth="1"/>
    <col min="4105" max="4105" width="33.42578125" style="161" customWidth="1"/>
    <col min="4106" max="4351" width="9.140625" style="161"/>
    <col min="4352" max="4352" width="6.42578125" style="161" customWidth="1"/>
    <col min="4353" max="4358" width="9.140625" style="161"/>
    <col min="4359" max="4359" width="6.42578125" style="161" customWidth="1"/>
    <col min="4360" max="4360" width="56.140625" style="161" customWidth="1"/>
    <col min="4361" max="4361" width="33.42578125" style="161" customWidth="1"/>
    <col min="4362" max="4607" width="9.140625" style="161"/>
    <col min="4608" max="4608" width="6.42578125" style="161" customWidth="1"/>
    <col min="4609" max="4614" width="9.140625" style="161"/>
    <col min="4615" max="4615" width="6.42578125" style="161" customWidth="1"/>
    <col min="4616" max="4616" width="56.140625" style="161" customWidth="1"/>
    <col min="4617" max="4617" width="33.42578125" style="161" customWidth="1"/>
    <col min="4618" max="4863" width="9.140625" style="161"/>
    <col min="4864" max="4864" width="6.42578125" style="161" customWidth="1"/>
    <col min="4865" max="4870" width="9.140625" style="161"/>
    <col min="4871" max="4871" width="6.42578125" style="161" customWidth="1"/>
    <col min="4872" max="4872" width="56.140625" style="161" customWidth="1"/>
    <col min="4873" max="4873" width="33.42578125" style="161" customWidth="1"/>
    <col min="4874" max="5119" width="9.140625" style="161"/>
    <col min="5120" max="5120" width="6.42578125" style="161" customWidth="1"/>
    <col min="5121" max="5126" width="9.140625" style="161"/>
    <col min="5127" max="5127" width="6.42578125" style="161" customWidth="1"/>
    <col min="5128" max="5128" width="56.140625" style="161" customWidth="1"/>
    <col min="5129" max="5129" width="33.42578125" style="161" customWidth="1"/>
    <col min="5130" max="5375" width="9.140625" style="161"/>
    <col min="5376" max="5376" width="6.42578125" style="161" customWidth="1"/>
    <col min="5377" max="5382" width="9.140625" style="161"/>
    <col min="5383" max="5383" width="6.42578125" style="161" customWidth="1"/>
    <col min="5384" max="5384" width="56.140625" style="161" customWidth="1"/>
    <col min="5385" max="5385" width="33.42578125" style="161" customWidth="1"/>
    <col min="5386" max="5631" width="9.140625" style="161"/>
    <col min="5632" max="5632" width="6.42578125" style="161" customWidth="1"/>
    <col min="5633" max="5638" width="9.140625" style="161"/>
    <col min="5639" max="5639" width="6.42578125" style="161" customWidth="1"/>
    <col min="5640" max="5640" width="56.140625" style="161" customWidth="1"/>
    <col min="5641" max="5641" width="33.42578125" style="161" customWidth="1"/>
    <col min="5642" max="5887" width="9.140625" style="161"/>
    <col min="5888" max="5888" width="6.42578125" style="161" customWidth="1"/>
    <col min="5889" max="5894" width="9.140625" style="161"/>
    <col min="5895" max="5895" width="6.42578125" style="161" customWidth="1"/>
    <col min="5896" max="5896" width="56.140625" style="161" customWidth="1"/>
    <col min="5897" max="5897" width="33.42578125" style="161" customWidth="1"/>
    <col min="5898" max="6143" width="9.140625" style="161"/>
    <col min="6144" max="6144" width="6.42578125" style="161" customWidth="1"/>
    <col min="6145" max="6150" width="9.140625" style="161"/>
    <col min="6151" max="6151" width="6.42578125" style="161" customWidth="1"/>
    <col min="6152" max="6152" width="56.140625" style="161" customWidth="1"/>
    <col min="6153" max="6153" width="33.42578125" style="161" customWidth="1"/>
    <col min="6154" max="6399" width="9.140625" style="161"/>
    <col min="6400" max="6400" width="6.42578125" style="161" customWidth="1"/>
    <col min="6401" max="6406" width="9.140625" style="161"/>
    <col min="6407" max="6407" width="6.42578125" style="161" customWidth="1"/>
    <col min="6408" max="6408" width="56.140625" style="161" customWidth="1"/>
    <col min="6409" max="6409" width="33.42578125" style="161" customWidth="1"/>
    <col min="6410" max="6655" width="9.140625" style="161"/>
    <col min="6656" max="6656" width="6.42578125" style="161" customWidth="1"/>
    <col min="6657" max="6662" width="9.140625" style="161"/>
    <col min="6663" max="6663" width="6.42578125" style="161" customWidth="1"/>
    <col min="6664" max="6664" width="56.140625" style="161" customWidth="1"/>
    <col min="6665" max="6665" width="33.42578125" style="161" customWidth="1"/>
    <col min="6666" max="6911" width="9.140625" style="161"/>
    <col min="6912" max="6912" width="6.42578125" style="161" customWidth="1"/>
    <col min="6913" max="6918" width="9.140625" style="161"/>
    <col min="6919" max="6919" width="6.42578125" style="161" customWidth="1"/>
    <col min="6920" max="6920" width="56.140625" style="161" customWidth="1"/>
    <col min="6921" max="6921" width="33.42578125" style="161" customWidth="1"/>
    <col min="6922" max="7167" width="9.140625" style="161"/>
    <col min="7168" max="7168" width="6.42578125" style="161" customWidth="1"/>
    <col min="7169" max="7174" width="9.140625" style="161"/>
    <col min="7175" max="7175" width="6.42578125" style="161" customWidth="1"/>
    <col min="7176" max="7176" width="56.140625" style="161" customWidth="1"/>
    <col min="7177" max="7177" width="33.42578125" style="161" customWidth="1"/>
    <col min="7178" max="7423" width="9.140625" style="161"/>
    <col min="7424" max="7424" width="6.42578125" style="161" customWidth="1"/>
    <col min="7425" max="7430" width="9.140625" style="161"/>
    <col min="7431" max="7431" width="6.42578125" style="161" customWidth="1"/>
    <col min="7432" max="7432" width="56.140625" style="161" customWidth="1"/>
    <col min="7433" max="7433" width="33.42578125" style="161" customWidth="1"/>
    <col min="7434" max="7679" width="9.140625" style="161"/>
    <col min="7680" max="7680" width="6.42578125" style="161" customWidth="1"/>
    <col min="7681" max="7686" width="9.140625" style="161"/>
    <col min="7687" max="7687" width="6.42578125" style="161" customWidth="1"/>
    <col min="7688" max="7688" width="56.140625" style="161" customWidth="1"/>
    <col min="7689" max="7689" width="33.42578125" style="161" customWidth="1"/>
    <col min="7690" max="7935" width="9.140625" style="161"/>
    <col min="7936" max="7936" width="6.42578125" style="161" customWidth="1"/>
    <col min="7937" max="7942" width="9.140625" style="161"/>
    <col min="7943" max="7943" width="6.42578125" style="161" customWidth="1"/>
    <col min="7944" max="7944" width="56.140625" style="161" customWidth="1"/>
    <col min="7945" max="7945" width="33.42578125" style="161" customWidth="1"/>
    <col min="7946" max="8191" width="9.140625" style="161"/>
    <col min="8192" max="8192" width="6.42578125" style="161" customWidth="1"/>
    <col min="8193" max="8198" width="9.140625" style="161"/>
    <col min="8199" max="8199" width="6.42578125" style="161" customWidth="1"/>
    <col min="8200" max="8200" width="56.140625" style="161" customWidth="1"/>
    <col min="8201" max="8201" width="33.42578125" style="161" customWidth="1"/>
    <col min="8202" max="8447" width="9.140625" style="161"/>
    <col min="8448" max="8448" width="6.42578125" style="161" customWidth="1"/>
    <col min="8449" max="8454" width="9.140625" style="161"/>
    <col min="8455" max="8455" width="6.42578125" style="161" customWidth="1"/>
    <col min="8456" max="8456" width="56.140625" style="161" customWidth="1"/>
    <col min="8457" max="8457" width="33.42578125" style="161" customWidth="1"/>
    <col min="8458" max="8703" width="9.140625" style="161"/>
    <col min="8704" max="8704" width="6.42578125" style="161" customWidth="1"/>
    <col min="8705" max="8710" width="9.140625" style="161"/>
    <col min="8711" max="8711" width="6.42578125" style="161" customWidth="1"/>
    <col min="8712" max="8712" width="56.140625" style="161" customWidth="1"/>
    <col min="8713" max="8713" width="33.42578125" style="161" customWidth="1"/>
    <col min="8714" max="8959" width="9.140625" style="161"/>
    <col min="8960" max="8960" width="6.42578125" style="161" customWidth="1"/>
    <col min="8961" max="8966" width="9.140625" style="161"/>
    <col min="8967" max="8967" width="6.42578125" style="161" customWidth="1"/>
    <col min="8968" max="8968" width="56.140625" style="161" customWidth="1"/>
    <col min="8969" max="8969" width="33.42578125" style="161" customWidth="1"/>
    <col min="8970" max="9215" width="9.140625" style="161"/>
    <col min="9216" max="9216" width="6.42578125" style="161" customWidth="1"/>
    <col min="9217" max="9222" width="9.140625" style="161"/>
    <col min="9223" max="9223" width="6.42578125" style="161" customWidth="1"/>
    <col min="9224" max="9224" width="56.140625" style="161" customWidth="1"/>
    <col min="9225" max="9225" width="33.42578125" style="161" customWidth="1"/>
    <col min="9226" max="9471" width="9.140625" style="161"/>
    <col min="9472" max="9472" width="6.42578125" style="161" customWidth="1"/>
    <col min="9473" max="9478" width="9.140625" style="161"/>
    <col min="9479" max="9479" width="6.42578125" style="161" customWidth="1"/>
    <col min="9480" max="9480" width="56.140625" style="161" customWidth="1"/>
    <col min="9481" max="9481" width="33.42578125" style="161" customWidth="1"/>
    <col min="9482" max="9727" width="9.140625" style="161"/>
    <col min="9728" max="9728" width="6.42578125" style="161" customWidth="1"/>
    <col min="9729" max="9734" width="9.140625" style="161"/>
    <col min="9735" max="9735" width="6.42578125" style="161" customWidth="1"/>
    <col min="9736" max="9736" width="56.140625" style="161" customWidth="1"/>
    <col min="9737" max="9737" width="33.42578125" style="161" customWidth="1"/>
    <col min="9738" max="9983" width="9.140625" style="161"/>
    <col min="9984" max="9984" width="6.42578125" style="161" customWidth="1"/>
    <col min="9985" max="9990" width="9.140625" style="161"/>
    <col min="9991" max="9991" width="6.42578125" style="161" customWidth="1"/>
    <col min="9992" max="9992" width="56.140625" style="161" customWidth="1"/>
    <col min="9993" max="9993" width="33.42578125" style="161" customWidth="1"/>
    <col min="9994" max="10239" width="9.140625" style="161"/>
    <col min="10240" max="10240" width="6.42578125" style="161" customWidth="1"/>
    <col min="10241" max="10246" width="9.140625" style="161"/>
    <col min="10247" max="10247" width="6.42578125" style="161" customWidth="1"/>
    <col min="10248" max="10248" width="56.140625" style="161" customWidth="1"/>
    <col min="10249" max="10249" width="33.42578125" style="161" customWidth="1"/>
    <col min="10250" max="10495" width="9.140625" style="161"/>
    <col min="10496" max="10496" width="6.42578125" style="161" customWidth="1"/>
    <col min="10497" max="10502" width="9.140625" style="161"/>
    <col min="10503" max="10503" width="6.42578125" style="161" customWidth="1"/>
    <col min="10504" max="10504" width="56.140625" style="161" customWidth="1"/>
    <col min="10505" max="10505" width="33.42578125" style="161" customWidth="1"/>
    <col min="10506" max="10751" width="9.140625" style="161"/>
    <col min="10752" max="10752" width="6.42578125" style="161" customWidth="1"/>
    <col min="10753" max="10758" width="9.140625" style="161"/>
    <col min="10759" max="10759" width="6.42578125" style="161" customWidth="1"/>
    <col min="10760" max="10760" width="56.140625" style="161" customWidth="1"/>
    <col min="10761" max="10761" width="33.42578125" style="161" customWidth="1"/>
    <col min="10762" max="11007" width="9.140625" style="161"/>
    <col min="11008" max="11008" width="6.42578125" style="161" customWidth="1"/>
    <col min="11009" max="11014" width="9.140625" style="161"/>
    <col min="11015" max="11015" width="6.42578125" style="161" customWidth="1"/>
    <col min="11016" max="11016" width="56.140625" style="161" customWidth="1"/>
    <col min="11017" max="11017" width="33.42578125" style="161" customWidth="1"/>
    <col min="11018" max="11263" width="9.140625" style="161"/>
    <col min="11264" max="11264" width="6.42578125" style="161" customWidth="1"/>
    <col min="11265" max="11270" width="9.140625" style="161"/>
    <col min="11271" max="11271" width="6.42578125" style="161" customWidth="1"/>
    <col min="11272" max="11272" width="56.140625" style="161" customWidth="1"/>
    <col min="11273" max="11273" width="33.42578125" style="161" customWidth="1"/>
    <col min="11274" max="11519" width="9.140625" style="161"/>
    <col min="11520" max="11520" width="6.42578125" style="161" customWidth="1"/>
    <col min="11521" max="11526" width="9.140625" style="161"/>
    <col min="11527" max="11527" width="6.42578125" style="161" customWidth="1"/>
    <col min="11528" max="11528" width="56.140625" style="161" customWidth="1"/>
    <col min="11529" max="11529" width="33.42578125" style="161" customWidth="1"/>
    <col min="11530" max="11775" width="9.140625" style="161"/>
    <col min="11776" max="11776" width="6.42578125" style="161" customWidth="1"/>
    <col min="11777" max="11782" width="9.140625" style="161"/>
    <col min="11783" max="11783" width="6.42578125" style="161" customWidth="1"/>
    <col min="11784" max="11784" width="56.140625" style="161" customWidth="1"/>
    <col min="11785" max="11785" width="33.42578125" style="161" customWidth="1"/>
    <col min="11786" max="12031" width="9.140625" style="161"/>
    <col min="12032" max="12032" width="6.42578125" style="161" customWidth="1"/>
    <col min="12033" max="12038" width="9.140625" style="161"/>
    <col min="12039" max="12039" width="6.42578125" style="161" customWidth="1"/>
    <col min="12040" max="12040" width="56.140625" style="161" customWidth="1"/>
    <col min="12041" max="12041" width="33.42578125" style="161" customWidth="1"/>
    <col min="12042" max="12287" width="9.140625" style="161"/>
    <col min="12288" max="12288" width="6.42578125" style="161" customWidth="1"/>
    <col min="12289" max="12294" width="9.140625" style="161"/>
    <col min="12295" max="12295" width="6.42578125" style="161" customWidth="1"/>
    <col min="12296" max="12296" width="56.140625" style="161" customWidth="1"/>
    <col min="12297" max="12297" width="33.42578125" style="161" customWidth="1"/>
    <col min="12298" max="12543" width="9.140625" style="161"/>
    <col min="12544" max="12544" width="6.42578125" style="161" customWidth="1"/>
    <col min="12545" max="12550" width="9.140625" style="161"/>
    <col min="12551" max="12551" width="6.42578125" style="161" customWidth="1"/>
    <col min="12552" max="12552" width="56.140625" style="161" customWidth="1"/>
    <col min="12553" max="12553" width="33.42578125" style="161" customWidth="1"/>
    <col min="12554" max="12799" width="9.140625" style="161"/>
    <col min="12800" max="12800" width="6.42578125" style="161" customWidth="1"/>
    <col min="12801" max="12806" width="9.140625" style="161"/>
    <col min="12807" max="12807" width="6.42578125" style="161" customWidth="1"/>
    <col min="12808" max="12808" width="56.140625" style="161" customWidth="1"/>
    <col min="12809" max="12809" width="33.42578125" style="161" customWidth="1"/>
    <col min="12810" max="13055" width="9.140625" style="161"/>
    <col min="13056" max="13056" width="6.42578125" style="161" customWidth="1"/>
    <col min="13057" max="13062" width="9.140625" style="161"/>
    <col min="13063" max="13063" width="6.42578125" style="161" customWidth="1"/>
    <col min="13064" max="13064" width="56.140625" style="161" customWidth="1"/>
    <col min="13065" max="13065" width="33.42578125" style="161" customWidth="1"/>
    <col min="13066" max="13311" width="9.140625" style="161"/>
    <col min="13312" max="13312" width="6.42578125" style="161" customWidth="1"/>
    <col min="13313" max="13318" width="9.140625" style="161"/>
    <col min="13319" max="13319" width="6.42578125" style="161" customWidth="1"/>
    <col min="13320" max="13320" width="56.140625" style="161" customWidth="1"/>
    <col min="13321" max="13321" width="33.42578125" style="161" customWidth="1"/>
    <col min="13322" max="13567" width="9.140625" style="161"/>
    <col min="13568" max="13568" width="6.42578125" style="161" customWidth="1"/>
    <col min="13569" max="13574" width="9.140625" style="161"/>
    <col min="13575" max="13575" width="6.42578125" style="161" customWidth="1"/>
    <col min="13576" max="13576" width="56.140625" style="161" customWidth="1"/>
    <col min="13577" max="13577" width="33.42578125" style="161" customWidth="1"/>
    <col min="13578" max="13823" width="9.140625" style="161"/>
    <col min="13824" max="13824" width="6.42578125" style="161" customWidth="1"/>
    <col min="13825" max="13830" width="9.140625" style="161"/>
    <col min="13831" max="13831" width="6.42578125" style="161" customWidth="1"/>
    <col min="13832" max="13832" width="56.140625" style="161" customWidth="1"/>
    <col min="13833" max="13833" width="33.42578125" style="161" customWidth="1"/>
    <col min="13834" max="14079" width="9.140625" style="161"/>
    <col min="14080" max="14080" width="6.42578125" style="161" customWidth="1"/>
    <col min="14081" max="14086" width="9.140625" style="161"/>
    <col min="14087" max="14087" width="6.42578125" style="161" customWidth="1"/>
    <col min="14088" max="14088" width="56.140625" style="161" customWidth="1"/>
    <col min="14089" max="14089" width="33.42578125" style="161" customWidth="1"/>
    <col min="14090" max="14335" width="9.140625" style="161"/>
    <col min="14336" max="14336" width="6.42578125" style="161" customWidth="1"/>
    <col min="14337" max="14342" width="9.140625" style="161"/>
    <col min="14343" max="14343" width="6.42578125" style="161" customWidth="1"/>
    <col min="14344" max="14344" width="56.140625" style="161" customWidth="1"/>
    <col min="14345" max="14345" width="33.42578125" style="161" customWidth="1"/>
    <col min="14346" max="14591" width="9.140625" style="161"/>
    <col min="14592" max="14592" width="6.42578125" style="161" customWidth="1"/>
    <col min="14593" max="14598" width="9.140625" style="161"/>
    <col min="14599" max="14599" width="6.42578125" style="161" customWidth="1"/>
    <col min="14600" max="14600" width="56.140625" style="161" customWidth="1"/>
    <col min="14601" max="14601" width="33.42578125" style="161" customWidth="1"/>
    <col min="14602" max="14847" width="9.140625" style="161"/>
    <col min="14848" max="14848" width="6.42578125" style="161" customWidth="1"/>
    <col min="14849" max="14854" width="9.140625" style="161"/>
    <col min="14855" max="14855" width="6.42578125" style="161" customWidth="1"/>
    <col min="14856" max="14856" width="56.140625" style="161" customWidth="1"/>
    <col min="14857" max="14857" width="33.42578125" style="161" customWidth="1"/>
    <col min="14858" max="15103" width="9.140625" style="161"/>
    <col min="15104" max="15104" width="6.42578125" style="161" customWidth="1"/>
    <col min="15105" max="15110" width="9.140625" style="161"/>
    <col min="15111" max="15111" width="6.42578125" style="161" customWidth="1"/>
    <col min="15112" max="15112" width="56.140625" style="161" customWidth="1"/>
    <col min="15113" max="15113" width="33.42578125" style="161" customWidth="1"/>
    <col min="15114" max="15359" width="9.140625" style="161"/>
    <col min="15360" max="15360" width="6.42578125" style="161" customWidth="1"/>
    <col min="15361" max="15366" width="9.140625" style="161"/>
    <col min="15367" max="15367" width="6.42578125" style="161" customWidth="1"/>
    <col min="15368" max="15368" width="56.140625" style="161" customWidth="1"/>
    <col min="15369" max="15369" width="33.42578125" style="161" customWidth="1"/>
    <col min="15370" max="15615" width="9.140625" style="161"/>
    <col min="15616" max="15616" width="6.42578125" style="161" customWidth="1"/>
    <col min="15617" max="15622" width="9.140625" style="161"/>
    <col min="15623" max="15623" width="6.42578125" style="161" customWidth="1"/>
    <col min="15624" max="15624" width="56.140625" style="161" customWidth="1"/>
    <col min="15625" max="15625" width="33.42578125" style="161" customWidth="1"/>
    <col min="15626" max="15871" width="9.140625" style="161"/>
    <col min="15872" max="15872" width="6.42578125" style="161" customWidth="1"/>
    <col min="15873" max="15878" width="9.140625" style="161"/>
    <col min="15879" max="15879" width="6.42578125" style="161" customWidth="1"/>
    <col min="15880" max="15880" width="56.140625" style="161" customWidth="1"/>
    <col min="15881" max="15881" width="33.42578125" style="161" customWidth="1"/>
    <col min="15882" max="16127" width="9.140625" style="161"/>
    <col min="16128" max="16128" width="6.42578125" style="161" customWidth="1"/>
    <col min="16129" max="16134" width="9.140625" style="161"/>
    <col min="16135" max="16135" width="6.42578125" style="161" customWidth="1"/>
    <col min="16136" max="16136" width="56.140625" style="161" customWidth="1"/>
    <col min="16137" max="16137" width="33.42578125" style="161" customWidth="1"/>
    <col min="16138" max="16384" width="9.140625" style="161"/>
  </cols>
  <sheetData>
    <row r="1" spans="1:13" ht="12.75" thickBot="1"/>
    <row r="2" spans="1:13" ht="12" customHeight="1">
      <c r="A2" s="799" t="s">
        <v>66</v>
      </c>
      <c r="B2" s="800"/>
      <c r="C2" s="787" t="s">
        <v>67</v>
      </c>
      <c r="D2" s="787" t="s">
        <v>68</v>
      </c>
      <c r="E2" s="787" t="s">
        <v>69</v>
      </c>
      <c r="F2" s="787" t="s">
        <v>70</v>
      </c>
      <c r="H2" s="787" t="s">
        <v>71</v>
      </c>
      <c r="I2" s="787" t="s">
        <v>72</v>
      </c>
      <c r="J2" s="787" t="s">
        <v>73</v>
      </c>
      <c r="K2" s="236"/>
      <c r="L2" s="236"/>
      <c r="M2" s="237"/>
    </row>
    <row r="3" spans="1:13" ht="12.75" thickBot="1">
      <c r="A3" s="801"/>
      <c r="B3" s="802"/>
      <c r="C3" s="788"/>
      <c r="D3" s="788"/>
      <c r="E3" s="788"/>
      <c r="F3" s="788"/>
      <c r="H3" s="788"/>
      <c r="I3" s="788"/>
      <c r="J3" s="788"/>
      <c r="K3" s="236"/>
      <c r="L3" s="236"/>
      <c r="M3" s="237"/>
    </row>
    <row r="4" spans="1:13">
      <c r="A4" s="803" t="s">
        <v>74</v>
      </c>
      <c r="B4" s="804"/>
      <c r="C4" s="162">
        <v>21894</v>
      </c>
      <c r="D4" s="163">
        <v>0.36817058200346409</v>
      </c>
      <c r="E4" s="164">
        <v>1954512644.79</v>
      </c>
      <c r="F4" s="163">
        <v>0.36849631389959536</v>
      </c>
      <c r="H4" s="58" t="s">
        <v>75</v>
      </c>
      <c r="I4" s="760">
        <v>0</v>
      </c>
      <c r="J4" s="760">
        <v>0</v>
      </c>
      <c r="K4" s="168"/>
      <c r="L4" s="168"/>
      <c r="M4" s="237"/>
    </row>
    <row r="5" spans="1:13">
      <c r="A5" s="805" t="s">
        <v>76</v>
      </c>
      <c r="B5" s="806"/>
      <c r="C5" s="165">
        <v>4138</v>
      </c>
      <c r="D5" s="166">
        <v>6.9584811744328789E-2</v>
      </c>
      <c r="E5" s="167">
        <v>404853310.86000001</v>
      </c>
      <c r="F5" s="166">
        <v>7.6329489665689129E-2</v>
      </c>
      <c r="H5" s="77" t="s">
        <v>77</v>
      </c>
      <c r="I5" s="769">
        <v>734</v>
      </c>
      <c r="J5" s="769">
        <v>10081374.579892479</v>
      </c>
      <c r="K5" s="168"/>
      <c r="L5" s="168"/>
    </row>
    <row r="6" spans="1:13" ht="12.75" thickBot="1">
      <c r="A6" s="805" t="s">
        <v>78</v>
      </c>
      <c r="B6" s="806"/>
      <c r="C6" s="165">
        <v>254</v>
      </c>
      <c r="D6" s="166">
        <v>4.2712765062976107E-3</v>
      </c>
      <c r="E6" s="167">
        <v>7481231.0599999996</v>
      </c>
      <c r="F6" s="166">
        <v>1.4104825959503392E-3</v>
      </c>
      <c r="H6" s="66" t="s">
        <v>79</v>
      </c>
      <c r="I6" s="761">
        <v>274</v>
      </c>
      <c r="J6" s="766">
        <v>33584689.519999996</v>
      </c>
      <c r="K6" s="168"/>
      <c r="L6" s="238"/>
    </row>
    <row r="7" spans="1:13">
      <c r="A7" s="805" t="s">
        <v>80</v>
      </c>
      <c r="B7" s="806"/>
      <c r="C7" s="165">
        <v>33110</v>
      </c>
      <c r="D7" s="166">
        <v>0.55677939025005463</v>
      </c>
      <c r="E7" s="167">
        <v>2933712704.98</v>
      </c>
      <c r="F7" s="166">
        <v>0.55311093571446013</v>
      </c>
    </row>
    <row r="8" spans="1:13">
      <c r="A8" s="805" t="s">
        <v>81</v>
      </c>
      <c r="B8" s="806"/>
      <c r="C8" s="165">
        <v>71</v>
      </c>
      <c r="D8" s="166">
        <v>1.1939394958548439E-3</v>
      </c>
      <c r="E8" s="167">
        <v>3462349.69</v>
      </c>
      <c r="F8" s="166">
        <v>6.5277812430499275E-4</v>
      </c>
      <c r="H8" s="168"/>
      <c r="I8" s="168"/>
      <c r="J8" s="168"/>
      <c r="K8" s="168"/>
      <c r="L8" s="168"/>
    </row>
    <row r="9" spans="1:13" ht="12.75" thickBot="1">
      <c r="A9" s="807" t="s">
        <v>82</v>
      </c>
      <c r="B9" s="808"/>
      <c r="C9" s="169">
        <v>0</v>
      </c>
      <c r="D9" s="170">
        <v>0</v>
      </c>
      <c r="E9" s="171">
        <v>0</v>
      </c>
      <c r="F9" s="170">
        <v>0</v>
      </c>
      <c r="H9" s="168"/>
      <c r="I9" s="168"/>
      <c r="J9" s="168"/>
      <c r="K9" s="238"/>
      <c r="L9" s="168"/>
    </row>
    <row r="10" spans="1:13" ht="12.75" thickBot="1">
      <c r="A10" s="807" t="s">
        <v>45</v>
      </c>
      <c r="B10" s="808"/>
      <c r="C10" s="172">
        <v>59467</v>
      </c>
      <c r="D10" s="740">
        <v>1</v>
      </c>
      <c r="E10" s="173">
        <v>5304022241.3800001</v>
      </c>
      <c r="F10" s="113">
        <v>0.99999999999999989</v>
      </c>
      <c r="G10" s="168"/>
      <c r="I10" s="168"/>
      <c r="J10" s="168"/>
      <c r="K10" s="168"/>
      <c r="L10" s="168"/>
      <c r="M10" s="649"/>
    </row>
    <row r="11" spans="1:13">
      <c r="A11" s="174"/>
      <c r="B11" s="59"/>
      <c r="C11" s="175"/>
      <c r="D11" s="176"/>
      <c r="E11" s="175"/>
      <c r="F11" s="176"/>
      <c r="H11" s="177"/>
      <c r="I11" s="177"/>
      <c r="J11" s="178"/>
      <c r="K11" s="178"/>
      <c r="L11" s="178"/>
    </row>
    <row r="12" spans="1:13" ht="12.75" thickBot="1">
      <c r="G12" s="179"/>
      <c r="H12" s="180"/>
      <c r="I12" s="180"/>
      <c r="J12" s="180"/>
      <c r="K12" s="180"/>
      <c r="L12" s="180"/>
      <c r="M12" s="180"/>
    </row>
    <row r="13" spans="1:13" ht="12" customHeight="1">
      <c r="A13" s="799" t="s">
        <v>83</v>
      </c>
      <c r="B13" s="800"/>
      <c r="C13" s="787" t="s">
        <v>67</v>
      </c>
      <c r="D13" s="787" t="s">
        <v>68</v>
      </c>
      <c r="E13" s="787" t="s">
        <v>69</v>
      </c>
      <c r="F13" s="787" t="s">
        <v>70</v>
      </c>
      <c r="G13" s="181"/>
      <c r="H13" s="787" t="s">
        <v>120</v>
      </c>
      <c r="I13" s="787" t="s">
        <v>121</v>
      </c>
      <c r="J13" s="787" t="s">
        <v>122</v>
      </c>
      <c r="K13" s="787" t="s">
        <v>123</v>
      </c>
      <c r="L13" s="787" t="s">
        <v>124</v>
      </c>
      <c r="M13" s="787" t="s">
        <v>125</v>
      </c>
    </row>
    <row r="14" spans="1:13" ht="12.75" thickBot="1">
      <c r="A14" s="801"/>
      <c r="B14" s="802"/>
      <c r="C14" s="788"/>
      <c r="D14" s="788"/>
      <c r="E14" s="788"/>
      <c r="F14" s="788"/>
      <c r="G14" s="182"/>
      <c r="H14" s="788"/>
      <c r="I14" s="788"/>
      <c r="J14" s="788"/>
      <c r="K14" s="788"/>
      <c r="L14" s="788"/>
      <c r="M14" s="788"/>
    </row>
    <row r="15" spans="1:13" ht="12.75" thickBot="1">
      <c r="A15" s="58" t="s">
        <v>84</v>
      </c>
      <c r="B15" s="183"/>
      <c r="C15" s="62">
        <v>34463</v>
      </c>
      <c r="D15" s="184">
        <v>0.57953150486824623</v>
      </c>
      <c r="E15" s="185">
        <v>2099573428.21</v>
      </c>
      <c r="F15" s="186">
        <v>0.39584551735660389</v>
      </c>
      <c r="G15" s="187"/>
      <c r="H15" s="188" t="s">
        <v>85</v>
      </c>
      <c r="I15" s="811"/>
      <c r="J15" s="812"/>
      <c r="K15" s="812"/>
      <c r="L15" s="812"/>
      <c r="M15" s="813"/>
    </row>
    <row r="16" spans="1:13">
      <c r="A16" s="77" t="s">
        <v>86</v>
      </c>
      <c r="B16" s="180"/>
      <c r="C16" s="189">
        <v>25004</v>
      </c>
      <c r="D16" s="190">
        <v>0.42046849513175377</v>
      </c>
      <c r="E16" s="191">
        <v>3204448813.1700001</v>
      </c>
      <c r="F16" s="192">
        <v>0.60415448264339611</v>
      </c>
      <c r="G16" s="187"/>
      <c r="H16" s="152" t="s">
        <v>87</v>
      </c>
      <c r="I16" s="240">
        <v>1.9821563725007728E-2</v>
      </c>
      <c r="J16" s="241">
        <v>0.21356700398596751</v>
      </c>
      <c r="K16" s="242">
        <v>2.2072688122423391E-2</v>
      </c>
      <c r="L16" s="242">
        <v>0.23970545878902083</v>
      </c>
      <c r="M16" s="243">
        <v>0.25006861596060254</v>
      </c>
    </row>
    <row r="17" spans="1:13" ht="12.75" thickBot="1">
      <c r="A17" s="193" t="s">
        <v>81</v>
      </c>
      <c r="B17" s="180"/>
      <c r="C17" s="194">
        <v>0</v>
      </c>
      <c r="D17" s="195">
        <v>0</v>
      </c>
      <c r="E17" s="191">
        <v>0</v>
      </c>
      <c r="F17" s="196">
        <v>0</v>
      </c>
      <c r="G17" s="187"/>
      <c r="H17" s="152" t="s">
        <v>88</v>
      </c>
      <c r="I17" s="244">
        <v>2.1013073508973128E-2</v>
      </c>
      <c r="J17" s="245">
        <v>0.22496251711891979</v>
      </c>
      <c r="K17" s="246">
        <v>2.2327285847284852E-2</v>
      </c>
      <c r="L17" s="246">
        <v>0.2421899603920078</v>
      </c>
      <c r="M17" s="247">
        <v>0.25011597768422539</v>
      </c>
    </row>
    <row r="18" spans="1:13" ht="12.75" thickBot="1">
      <c r="A18" s="197" t="s">
        <v>45</v>
      </c>
      <c r="B18" s="198"/>
      <c r="C18" s="199">
        <v>59467</v>
      </c>
      <c r="D18" s="738">
        <v>1</v>
      </c>
      <c r="E18" s="200">
        <v>5304022241.3800001</v>
      </c>
      <c r="F18" s="738">
        <v>1</v>
      </c>
      <c r="G18" s="106"/>
      <c r="H18" s="201" t="s">
        <v>89</v>
      </c>
      <c r="I18" s="814"/>
      <c r="J18" s="815"/>
      <c r="K18" s="815"/>
      <c r="L18" s="815"/>
      <c r="M18" s="816"/>
    </row>
    <row r="19" spans="1:13" ht="12" customHeight="1">
      <c r="A19" s="42"/>
      <c r="B19" s="180"/>
      <c r="C19" s="202"/>
      <c r="D19" s="203"/>
      <c r="E19" s="202"/>
      <c r="F19" s="203"/>
      <c r="G19" s="106"/>
      <c r="H19" s="152" t="s">
        <v>87</v>
      </c>
      <c r="I19" s="240">
        <v>5.4249643373661368E-3</v>
      </c>
      <c r="J19" s="241">
        <v>6.3191876053767859E-2</v>
      </c>
      <c r="K19" s="242">
        <v>7.5468739545671449E-3</v>
      </c>
      <c r="L19" s="242">
        <v>8.7533060276155372E-2</v>
      </c>
      <c r="M19" s="243">
        <v>8.8859525374140838E-2</v>
      </c>
    </row>
    <row r="20" spans="1:13" ht="12.75" thickBot="1">
      <c r="G20" s="106"/>
      <c r="H20" s="204" t="s">
        <v>88</v>
      </c>
      <c r="I20" s="244">
        <v>6.2747012606383084E-3</v>
      </c>
      <c r="J20" s="245">
        <v>7.2751461930519623E-2</v>
      </c>
      <c r="K20" s="246">
        <v>7.8981911000752542E-3</v>
      </c>
      <c r="L20" s="246">
        <v>9.1462592813729704E-2</v>
      </c>
      <c r="M20" s="247">
        <v>9.1269946290424259E-2</v>
      </c>
    </row>
    <row r="21" spans="1:13">
      <c r="A21" s="799" t="s">
        <v>90</v>
      </c>
      <c r="B21" s="800"/>
      <c r="C21" s="787" t="s">
        <v>67</v>
      </c>
      <c r="D21" s="787" t="s">
        <v>68</v>
      </c>
      <c r="E21" s="787" t="s">
        <v>69</v>
      </c>
      <c r="F21" s="787" t="s">
        <v>70</v>
      </c>
      <c r="G21" s="181"/>
      <c r="H21" s="817" t="s">
        <v>126</v>
      </c>
      <c r="I21" s="817"/>
      <c r="J21" s="817"/>
      <c r="K21" s="817"/>
      <c r="L21" s="817"/>
      <c r="M21" s="817"/>
    </row>
    <row r="22" spans="1:13" ht="12.75" thickBot="1">
      <c r="A22" s="801"/>
      <c r="B22" s="802"/>
      <c r="C22" s="788"/>
      <c r="D22" s="788"/>
      <c r="E22" s="788"/>
      <c r="F22" s="788"/>
      <c r="G22" s="182"/>
      <c r="H22" s="205"/>
      <c r="I22" s="205"/>
      <c r="J22" s="205"/>
      <c r="K22" s="205"/>
      <c r="L22" s="205"/>
      <c r="M22" s="205"/>
    </row>
    <row r="23" spans="1:13">
      <c r="A23" s="58" t="s">
        <v>91</v>
      </c>
      <c r="B23" s="126"/>
      <c r="C23" s="206">
        <v>23260</v>
      </c>
      <c r="D23" s="192">
        <v>0.39114130526174179</v>
      </c>
      <c r="E23" s="207">
        <v>2273434097.9200001</v>
      </c>
      <c r="F23" s="192">
        <v>0.4286245408594852</v>
      </c>
      <c r="G23" s="182"/>
      <c r="H23" s="78"/>
      <c r="I23" s="231"/>
      <c r="J23" s="231"/>
      <c r="K23" s="231"/>
      <c r="L23" s="231"/>
      <c r="M23" s="231"/>
    </row>
    <row r="24" spans="1:13" ht="12.75" thickBot="1">
      <c r="A24" s="77" t="s">
        <v>92</v>
      </c>
      <c r="B24" s="92"/>
      <c r="C24" s="208">
        <v>36207</v>
      </c>
      <c r="D24" s="192">
        <v>0.60885869473825815</v>
      </c>
      <c r="E24" s="209">
        <v>3030588143.46</v>
      </c>
      <c r="F24" s="192">
        <v>0.5713754591405148</v>
      </c>
      <c r="G24" s="182"/>
      <c r="H24" s="78"/>
      <c r="I24" s="231"/>
      <c r="J24" s="231"/>
      <c r="K24" s="231"/>
      <c r="L24" s="231"/>
      <c r="M24" s="231"/>
    </row>
    <row r="25" spans="1:13" ht="12.75" thickBot="1">
      <c r="A25" s="197" t="s">
        <v>45</v>
      </c>
      <c r="B25" s="86"/>
      <c r="C25" s="210">
        <v>59467</v>
      </c>
      <c r="D25" s="739">
        <v>1</v>
      </c>
      <c r="E25" s="200">
        <v>5304022241.3800001</v>
      </c>
      <c r="F25" s="739">
        <v>1</v>
      </c>
      <c r="G25" s="106"/>
    </row>
    <row r="26" spans="1:13">
      <c r="A26" s="42"/>
      <c r="B26" s="82"/>
      <c r="C26" s="211"/>
      <c r="D26" s="212"/>
      <c r="E26" s="211"/>
      <c r="F26" s="212"/>
      <c r="G26" s="106"/>
    </row>
    <row r="27" spans="1:13" ht="12.75" thickBot="1"/>
    <row r="28" spans="1:13" ht="12" customHeight="1">
      <c r="A28" s="799" t="s">
        <v>93</v>
      </c>
      <c r="B28" s="800"/>
      <c r="C28" s="787" t="s">
        <v>67</v>
      </c>
      <c r="D28" s="787" t="s">
        <v>68</v>
      </c>
      <c r="E28" s="787" t="s">
        <v>69</v>
      </c>
      <c r="F28" s="787" t="s">
        <v>70</v>
      </c>
      <c r="H28" s="799" t="s">
        <v>94</v>
      </c>
      <c r="I28" s="800"/>
    </row>
    <row r="29" spans="1:13" ht="12.75" thickBot="1">
      <c r="A29" s="801"/>
      <c r="B29" s="802"/>
      <c r="C29" s="788"/>
      <c r="D29" s="788"/>
      <c r="E29" s="788"/>
      <c r="F29" s="788"/>
      <c r="H29" s="801"/>
      <c r="I29" s="802"/>
    </row>
    <row r="30" spans="1:13">
      <c r="A30" s="213" t="s">
        <v>95</v>
      </c>
      <c r="B30" s="214"/>
      <c r="C30" s="215">
        <v>22619</v>
      </c>
      <c r="D30" s="216">
        <v>0.38036221770057344</v>
      </c>
      <c r="E30" s="215">
        <v>542902526.98000002</v>
      </c>
      <c r="F30" s="217">
        <v>0.10235675912979346</v>
      </c>
      <c r="H30" s="232" t="s">
        <v>96</v>
      </c>
      <c r="I30" s="750">
        <v>4.4900000000000002E-2</v>
      </c>
    </row>
    <row r="31" spans="1:13">
      <c r="A31" s="218" t="s">
        <v>97</v>
      </c>
      <c r="B31" s="97"/>
      <c r="C31" s="219">
        <v>16413</v>
      </c>
      <c r="D31" s="220">
        <v>0.27600181613331765</v>
      </c>
      <c r="E31" s="219">
        <v>1204260715.26</v>
      </c>
      <c r="F31" s="221">
        <v>0.22704669408525618</v>
      </c>
      <c r="H31" s="233" t="s">
        <v>98</v>
      </c>
      <c r="I31" s="751">
        <v>42614</v>
      </c>
    </row>
    <row r="32" spans="1:13">
      <c r="A32" s="218" t="s">
        <v>99</v>
      </c>
      <c r="B32" s="97"/>
      <c r="C32" s="219">
        <v>10380</v>
      </c>
      <c r="D32" s="220">
        <v>0.17455059108413071</v>
      </c>
      <c r="E32" s="219">
        <v>1273933575.1800001</v>
      </c>
      <c r="F32" s="221">
        <v>0.2401825477354235</v>
      </c>
      <c r="H32" s="233" t="s">
        <v>100</v>
      </c>
      <c r="I32" s="752">
        <v>4.7399999999999998E-2</v>
      </c>
      <c r="J32" s="222"/>
      <c r="K32" s="222"/>
      <c r="L32" s="222"/>
    </row>
    <row r="33" spans="1:12" ht="12.75" thickBot="1">
      <c r="A33" s="218" t="s">
        <v>101</v>
      </c>
      <c r="B33" s="97"/>
      <c r="C33" s="219">
        <v>5125</v>
      </c>
      <c r="D33" s="220">
        <v>8.618225234163486E-2</v>
      </c>
      <c r="E33" s="219">
        <v>879324659.83000004</v>
      </c>
      <c r="F33" s="221">
        <v>0.16578449708785861</v>
      </c>
      <c r="H33" s="234" t="s">
        <v>102</v>
      </c>
      <c r="I33" s="753">
        <v>41183</v>
      </c>
      <c r="J33" s="222"/>
      <c r="K33" s="222"/>
      <c r="L33" s="222"/>
    </row>
    <row r="34" spans="1:12">
      <c r="A34" s="218" t="s">
        <v>103</v>
      </c>
      <c r="B34" s="97"/>
      <c r="C34" s="219">
        <v>2404</v>
      </c>
      <c r="D34" s="220">
        <v>4.0425782366690768E-2</v>
      </c>
      <c r="E34" s="219">
        <v>531928442.57999998</v>
      </c>
      <c r="F34" s="221">
        <v>0.1002877473684203</v>
      </c>
    </row>
    <row r="35" spans="1:12">
      <c r="A35" s="218" t="s">
        <v>104</v>
      </c>
      <c r="B35" s="97"/>
      <c r="C35" s="219">
        <v>1113</v>
      </c>
      <c r="D35" s="220">
        <v>1.8716262801217482E-2</v>
      </c>
      <c r="E35" s="219">
        <v>302935758.31</v>
      </c>
      <c r="F35" s="221">
        <v>5.7114345401233113E-2</v>
      </c>
    </row>
    <row r="36" spans="1:12">
      <c r="A36" s="218" t="s">
        <v>105</v>
      </c>
      <c r="B36" s="97"/>
      <c r="C36" s="219">
        <v>571</v>
      </c>
      <c r="D36" s="220">
        <v>9.6019641145509271E-3</v>
      </c>
      <c r="E36" s="219">
        <v>184212196.15000001</v>
      </c>
      <c r="F36" s="221">
        <v>3.4730660575448803E-2</v>
      </c>
      <c r="H36" s="239"/>
      <c r="I36" s="239"/>
    </row>
    <row r="37" spans="1:12">
      <c r="A37" s="218" t="s">
        <v>106</v>
      </c>
      <c r="B37" s="97"/>
      <c r="C37" s="219">
        <v>311</v>
      </c>
      <c r="D37" s="220">
        <v>5.2297913128289642E-3</v>
      </c>
      <c r="E37" s="219">
        <v>115096986.25</v>
      </c>
      <c r="F37" s="221">
        <v>2.1699944120154E-2</v>
      </c>
      <c r="H37" s="239"/>
      <c r="I37" s="239"/>
    </row>
    <row r="38" spans="1:12">
      <c r="A38" s="218" t="s">
        <v>107</v>
      </c>
      <c r="B38" s="97"/>
      <c r="C38" s="219">
        <v>189</v>
      </c>
      <c r="D38" s="220">
        <v>3.1782333058671198E-3</v>
      </c>
      <c r="E38" s="219">
        <v>79828585.849999994</v>
      </c>
      <c r="F38" s="221">
        <v>1.5050575245934525E-2</v>
      </c>
      <c r="G38" s="223"/>
      <c r="H38" s="239"/>
      <c r="I38" s="239"/>
    </row>
    <row r="39" spans="1:12">
      <c r="A39" s="218" t="s">
        <v>108</v>
      </c>
      <c r="B39" s="97"/>
      <c r="C39" s="219">
        <v>139</v>
      </c>
      <c r="D39" s="220">
        <v>2.3374308439975114E-3</v>
      </c>
      <c r="E39" s="219">
        <v>66120007.68</v>
      </c>
      <c r="F39" s="221">
        <v>1.2466012522375263E-2</v>
      </c>
      <c r="G39" s="223"/>
      <c r="H39" s="239"/>
      <c r="I39" s="239"/>
    </row>
    <row r="40" spans="1:12" ht="12" customHeight="1">
      <c r="A40" s="218" t="s">
        <v>109</v>
      </c>
      <c r="B40" s="97"/>
      <c r="C40" s="219">
        <v>87</v>
      </c>
      <c r="D40" s="220">
        <v>1.4629962836531186E-3</v>
      </c>
      <c r="E40" s="219">
        <v>45081287.420000002</v>
      </c>
      <c r="F40" s="221">
        <v>8.499452937488201E-3</v>
      </c>
      <c r="G40" s="223"/>
      <c r="H40" s="239"/>
      <c r="I40" s="239"/>
    </row>
    <row r="41" spans="1:12">
      <c r="A41" s="218" t="s">
        <v>110</v>
      </c>
      <c r="B41" s="97"/>
      <c r="C41" s="219">
        <v>26</v>
      </c>
      <c r="D41" s="220">
        <v>4.3721728017219637E-4</v>
      </c>
      <c r="E41" s="219">
        <v>14936124.33</v>
      </c>
      <c r="F41" s="221">
        <v>2.8159995660413969E-3</v>
      </c>
      <c r="G41" s="223"/>
      <c r="H41" s="239"/>
      <c r="I41" s="239"/>
    </row>
    <row r="42" spans="1:12">
      <c r="A42" s="218" t="s">
        <v>111</v>
      </c>
      <c r="B42" s="97"/>
      <c r="C42" s="219">
        <v>31</v>
      </c>
      <c r="D42" s="220">
        <v>5.2129752635915721E-4</v>
      </c>
      <c r="E42" s="219">
        <v>19430628.870000001</v>
      </c>
      <c r="F42" s="221">
        <v>3.6633762050259687E-3</v>
      </c>
      <c r="H42" s="239"/>
      <c r="I42" s="239"/>
    </row>
    <row r="43" spans="1:12">
      <c r="A43" s="218" t="s">
        <v>112</v>
      </c>
      <c r="B43" s="97"/>
      <c r="C43" s="219">
        <v>24</v>
      </c>
      <c r="D43" s="220">
        <v>4.0358518169741203E-4</v>
      </c>
      <c r="E43" s="219">
        <v>16191514.550000001</v>
      </c>
      <c r="F43" s="221">
        <v>3.0526860207485272E-3</v>
      </c>
      <c r="H43" s="239"/>
      <c r="I43" s="239"/>
    </row>
    <row r="44" spans="1:12">
      <c r="A44" s="218" t="s">
        <v>113</v>
      </c>
      <c r="B44" s="97"/>
      <c r="C44" s="219">
        <v>14</v>
      </c>
      <c r="D44" s="220">
        <v>2.3542468932349035E-4</v>
      </c>
      <c r="E44" s="219">
        <v>10216934.09</v>
      </c>
      <c r="F44" s="221">
        <v>1.9262615473764975E-3</v>
      </c>
      <c r="H44" s="239"/>
      <c r="I44" s="239"/>
      <c r="L44" s="222"/>
    </row>
    <row r="45" spans="1:12">
      <c r="A45" s="218" t="s">
        <v>114</v>
      </c>
      <c r="B45" s="97"/>
      <c r="C45" s="219">
        <v>7</v>
      </c>
      <c r="D45" s="220">
        <v>1.1771234466174518E-4</v>
      </c>
      <c r="E45" s="219">
        <v>5365604.21</v>
      </c>
      <c r="F45" s="221">
        <v>1.011610428052047E-3</v>
      </c>
    </row>
    <row r="46" spans="1:12">
      <c r="A46" s="218" t="s">
        <v>115</v>
      </c>
      <c r="B46" s="97"/>
      <c r="C46" s="219">
        <v>6</v>
      </c>
      <c r="D46" s="220">
        <v>1.0089629542435301E-4</v>
      </c>
      <c r="E46" s="219">
        <v>4871264.32</v>
      </c>
      <c r="F46" s="221">
        <v>9.1840948214662733E-4</v>
      </c>
    </row>
    <row r="47" spans="1:12">
      <c r="A47" s="218" t="s">
        <v>116</v>
      </c>
      <c r="B47" s="97"/>
      <c r="C47" s="219">
        <v>3</v>
      </c>
      <c r="D47" s="220">
        <v>5.0448147712176504E-5</v>
      </c>
      <c r="E47" s="219">
        <v>2632494</v>
      </c>
      <c r="F47" s="221">
        <v>4.9632031695913056E-4</v>
      </c>
    </row>
    <row r="48" spans="1:12">
      <c r="A48" s="218" t="s">
        <v>117</v>
      </c>
      <c r="B48" s="97"/>
      <c r="C48" s="219">
        <v>3</v>
      </c>
      <c r="D48" s="220">
        <v>5.0448147712176504E-5</v>
      </c>
      <c r="E48" s="219">
        <v>2758250.1</v>
      </c>
      <c r="F48" s="221">
        <v>5.2002988948295927E-4</v>
      </c>
    </row>
    <row r="49" spans="1:6">
      <c r="A49" s="218" t="s">
        <v>118</v>
      </c>
      <c r="B49" s="97"/>
      <c r="C49" s="219">
        <v>2</v>
      </c>
      <c r="D49" s="220">
        <v>3.3632098474784336E-5</v>
      </c>
      <c r="E49" s="219">
        <v>1994685.42</v>
      </c>
      <c r="F49" s="221">
        <v>3.7607033478068949E-4</v>
      </c>
    </row>
    <row r="50" spans="1:6" ht="12.75" thickBot="1">
      <c r="A50" s="224" t="s">
        <v>119</v>
      </c>
      <c r="B50" s="225"/>
      <c r="C50" s="226">
        <v>0</v>
      </c>
      <c r="D50" s="227">
        <v>0</v>
      </c>
      <c r="E50" s="226">
        <v>0</v>
      </c>
      <c r="F50" s="228">
        <v>0</v>
      </c>
    </row>
    <row r="51" spans="1:6" ht="12.75" thickBot="1">
      <c r="A51" s="197" t="s">
        <v>45</v>
      </c>
      <c r="B51" s="86"/>
      <c r="C51" s="199">
        <v>59467</v>
      </c>
      <c r="D51" s="738">
        <v>1</v>
      </c>
      <c r="E51" s="199">
        <v>5304022241.3800011</v>
      </c>
      <c r="F51" s="738">
        <v>0.99999999999999978</v>
      </c>
    </row>
    <row r="52" spans="1:6" ht="12" customHeight="1">
      <c r="A52" s="809" t="s">
        <v>553</v>
      </c>
      <c r="B52" s="809"/>
      <c r="C52" s="809"/>
      <c r="D52" s="809"/>
      <c r="E52" s="809"/>
      <c r="F52" s="809"/>
    </row>
    <row r="53" spans="1:6">
      <c r="A53" s="810"/>
      <c r="B53" s="810"/>
      <c r="C53" s="810"/>
      <c r="D53" s="810"/>
      <c r="E53" s="810"/>
      <c r="F53" s="810"/>
    </row>
    <row r="55" spans="1:6">
      <c r="B55" s="229"/>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November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75" zoomScaleNormal="100" zoomScalePageLayoutView="75" workbookViewId="0">
      <selection activeCell="G62" sqref="G62"/>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94" t="s">
        <v>127</v>
      </c>
      <c r="B2" s="248" t="s">
        <v>26</v>
      </c>
      <c r="C2" s="249" t="s">
        <v>128</v>
      </c>
      <c r="D2" s="250" t="s">
        <v>129</v>
      </c>
      <c r="E2" s="249" t="s">
        <v>128</v>
      </c>
      <c r="G2" s="818" t="s">
        <v>130</v>
      </c>
      <c r="H2" s="819"/>
      <c r="I2" s="249" t="s">
        <v>26</v>
      </c>
      <c r="J2" s="249" t="s">
        <v>128</v>
      </c>
      <c r="K2" s="250" t="s">
        <v>129</v>
      </c>
      <c r="L2" s="249" t="s">
        <v>128</v>
      </c>
    </row>
    <row r="3" spans="1:13" ht="12.75" thickBot="1">
      <c r="A3" s="795"/>
      <c r="B3" s="251" t="s">
        <v>131</v>
      </c>
      <c r="C3" s="252" t="s">
        <v>132</v>
      </c>
      <c r="D3" s="253" t="s">
        <v>31</v>
      </c>
      <c r="E3" s="252" t="s">
        <v>133</v>
      </c>
      <c r="G3" s="822" t="s">
        <v>134</v>
      </c>
      <c r="H3" s="823"/>
      <c r="I3" s="254" t="s">
        <v>131</v>
      </c>
      <c r="J3" s="254" t="s">
        <v>132</v>
      </c>
      <c r="K3" s="255" t="s">
        <v>31</v>
      </c>
      <c r="L3" s="254" t="s">
        <v>133</v>
      </c>
    </row>
    <row r="4" spans="1:13">
      <c r="A4" s="256" t="s">
        <v>135</v>
      </c>
      <c r="B4" s="257">
        <v>12229</v>
      </c>
      <c r="C4" s="258">
        <v>0.20564346612406881</v>
      </c>
      <c r="D4" s="259">
        <v>647431488.61000001</v>
      </c>
      <c r="E4" s="258">
        <v>0.12206424844130204</v>
      </c>
      <c r="G4" s="58" t="s">
        <v>136</v>
      </c>
      <c r="H4" s="59"/>
      <c r="I4" s="260">
        <v>21951</v>
      </c>
      <c r="J4" s="261">
        <v>0.36912909680999545</v>
      </c>
      <c r="K4" s="260">
        <v>691793100.67999995</v>
      </c>
      <c r="L4" s="261">
        <v>0.13042801654994746</v>
      </c>
    </row>
    <row r="5" spans="1:13">
      <c r="A5" s="152" t="s">
        <v>137</v>
      </c>
      <c r="B5" s="257">
        <v>15474</v>
      </c>
      <c r="C5" s="258">
        <v>0.26021154589940637</v>
      </c>
      <c r="D5" s="259">
        <v>1139598764.0699999</v>
      </c>
      <c r="E5" s="258">
        <v>0.21485557793843249</v>
      </c>
      <c r="G5" s="77" t="s">
        <v>138</v>
      </c>
      <c r="H5" s="78"/>
      <c r="I5" s="262">
        <v>19147</v>
      </c>
      <c r="J5" s="258">
        <v>0.32197689474834784</v>
      </c>
      <c r="K5" s="262">
        <v>1788723959.76</v>
      </c>
      <c r="L5" s="258">
        <v>0.33723915141325089</v>
      </c>
    </row>
    <row r="6" spans="1:13">
      <c r="A6" s="152" t="s">
        <v>139</v>
      </c>
      <c r="B6" s="257">
        <v>17734</v>
      </c>
      <c r="C6" s="258">
        <v>0.29821581717591267</v>
      </c>
      <c r="D6" s="259">
        <v>1798484790.3299999</v>
      </c>
      <c r="E6" s="258">
        <v>0.33907942095319538</v>
      </c>
      <c r="G6" s="77" t="s">
        <v>140</v>
      </c>
      <c r="H6" s="78"/>
      <c r="I6" s="262">
        <v>15488</v>
      </c>
      <c r="J6" s="258">
        <v>0.2604469705887299</v>
      </c>
      <c r="K6" s="262">
        <v>2317739308.29</v>
      </c>
      <c r="L6" s="258">
        <v>0.4369776752080457</v>
      </c>
    </row>
    <row r="7" spans="1:13">
      <c r="A7" s="152" t="s">
        <v>141</v>
      </c>
      <c r="B7" s="257">
        <v>8904</v>
      </c>
      <c r="C7" s="258">
        <v>0.14973010240973986</v>
      </c>
      <c r="D7" s="259">
        <v>1100334152.55</v>
      </c>
      <c r="E7" s="258">
        <v>0.20745277875450896</v>
      </c>
      <c r="G7" s="77" t="s">
        <v>142</v>
      </c>
      <c r="H7" s="78"/>
      <c r="I7" s="262">
        <v>1625</v>
      </c>
      <c r="J7" s="258">
        <v>2.7326080010762272E-2</v>
      </c>
      <c r="K7" s="262">
        <v>292820133.44</v>
      </c>
      <c r="L7" s="258">
        <v>5.5207184305436495E-2</v>
      </c>
    </row>
    <row r="8" spans="1:13">
      <c r="A8" s="152" t="s">
        <v>143</v>
      </c>
      <c r="B8" s="257">
        <v>2917</v>
      </c>
      <c r="C8" s="258">
        <v>4.9052415625472953E-2</v>
      </c>
      <c r="D8" s="259">
        <v>350544714.30000001</v>
      </c>
      <c r="E8" s="258">
        <v>6.6090355271360118E-2</v>
      </c>
      <c r="G8" s="77" t="s">
        <v>144</v>
      </c>
      <c r="H8" s="78"/>
      <c r="I8" s="262">
        <v>967</v>
      </c>
      <c r="J8" s="258">
        <v>1.6261119612558224E-2</v>
      </c>
      <c r="K8" s="262">
        <v>166166026.46000001</v>
      </c>
      <c r="L8" s="258">
        <v>3.1328304991565602E-2</v>
      </c>
    </row>
    <row r="9" spans="1:13">
      <c r="A9" s="152" t="s">
        <v>145</v>
      </c>
      <c r="B9" s="257">
        <v>1910</v>
      </c>
      <c r="C9" s="258">
        <v>3.2118654043419036E-2</v>
      </c>
      <c r="D9" s="259">
        <v>225462237.46000001</v>
      </c>
      <c r="E9" s="258">
        <v>4.2507785073189898E-2</v>
      </c>
      <c r="G9" s="77" t="s">
        <v>146</v>
      </c>
      <c r="H9" s="78"/>
      <c r="I9" s="262">
        <v>257</v>
      </c>
      <c r="J9" s="258">
        <v>4.3217246540097872E-3</v>
      </c>
      <c r="K9" s="262">
        <v>41360685.969999999</v>
      </c>
      <c r="L9" s="258">
        <v>7.7979850173552035E-3</v>
      </c>
    </row>
    <row r="10" spans="1:13">
      <c r="A10" s="152" t="s">
        <v>147</v>
      </c>
      <c r="B10" s="257">
        <v>297</v>
      </c>
      <c r="C10" s="258">
        <v>4.9943666235054739E-3</v>
      </c>
      <c r="D10" s="259">
        <v>41903603.640000001</v>
      </c>
      <c r="E10" s="258">
        <v>7.900344631491878E-3</v>
      </c>
      <c r="G10" s="77" t="s">
        <v>148</v>
      </c>
      <c r="H10" s="78"/>
      <c r="I10" s="262">
        <v>14</v>
      </c>
      <c r="J10" s="258">
        <v>2.3542468932349035E-4</v>
      </c>
      <c r="K10" s="262">
        <v>2222366.4500000002</v>
      </c>
      <c r="L10" s="258">
        <v>4.1899644248508762E-4</v>
      </c>
      <c r="M10" s="650"/>
    </row>
    <row r="11" spans="1:13">
      <c r="A11" s="152" t="s">
        <v>149</v>
      </c>
      <c r="B11" s="257">
        <v>2</v>
      </c>
      <c r="C11" s="258">
        <v>3.3632098474784336E-5</v>
      </c>
      <c r="D11" s="259">
        <v>262490.42</v>
      </c>
      <c r="E11" s="258">
        <v>4.9488936519184967E-5</v>
      </c>
      <c r="G11" s="77" t="s">
        <v>150</v>
      </c>
      <c r="H11" s="78"/>
      <c r="I11" s="262">
        <v>16</v>
      </c>
      <c r="J11" s="258">
        <v>2.6905678779827469E-4</v>
      </c>
      <c r="K11" s="262">
        <v>3196654.42</v>
      </c>
      <c r="L11" s="258">
        <v>6.0268495766493903E-4</v>
      </c>
    </row>
    <row r="12" spans="1:13" ht="12.75" thickBot="1">
      <c r="A12" s="204" t="s">
        <v>151</v>
      </c>
      <c r="B12" s="257">
        <v>0</v>
      </c>
      <c r="C12" s="258">
        <v>0</v>
      </c>
      <c r="D12" s="259">
        <v>0</v>
      </c>
      <c r="E12" s="258">
        <v>0</v>
      </c>
      <c r="G12" s="77" t="s">
        <v>82</v>
      </c>
      <c r="H12" s="78"/>
      <c r="I12" s="263">
        <v>2</v>
      </c>
      <c r="J12" s="264">
        <v>3.3632098474784336E-5</v>
      </c>
      <c r="K12" s="263">
        <v>5.91</v>
      </c>
      <c r="L12" s="264">
        <v>1.1142487212614587E-9</v>
      </c>
    </row>
    <row r="13" spans="1:13" ht="12.75" thickBot="1">
      <c r="A13" s="66" t="s">
        <v>45</v>
      </c>
      <c r="B13" s="265">
        <v>59467</v>
      </c>
      <c r="C13" s="741">
        <v>0.99999999999999989</v>
      </c>
      <c r="D13" s="265">
        <v>5304022241.3800001</v>
      </c>
      <c r="E13" s="741">
        <v>1</v>
      </c>
      <c r="G13" s="197" t="s">
        <v>45</v>
      </c>
      <c r="H13" s="266"/>
      <c r="I13" s="267">
        <v>59467</v>
      </c>
      <c r="J13" s="264">
        <v>1.0000000000000002</v>
      </c>
      <c r="K13" s="267">
        <v>5304022241.3799992</v>
      </c>
      <c r="L13" s="264">
        <v>1</v>
      </c>
    </row>
    <row r="14" spans="1:13">
      <c r="A14" s="824" t="s">
        <v>542</v>
      </c>
      <c r="B14" s="825"/>
      <c r="C14" s="825"/>
      <c r="D14" s="825"/>
      <c r="E14" s="825"/>
      <c r="G14" s="797" t="s">
        <v>539</v>
      </c>
      <c r="H14" s="827"/>
      <c r="I14" s="827"/>
      <c r="J14" s="827"/>
      <c r="K14" s="827"/>
      <c r="L14" s="827"/>
    </row>
    <row r="15" spans="1:13">
      <c r="A15" s="826"/>
      <c r="B15" s="826"/>
      <c r="C15" s="826"/>
      <c r="D15" s="826"/>
      <c r="E15" s="826"/>
      <c r="G15" s="828"/>
      <c r="H15" s="828"/>
      <c r="I15" s="828"/>
      <c r="J15" s="828"/>
      <c r="K15" s="828"/>
      <c r="L15" s="828"/>
    </row>
    <row r="16" spans="1:13" ht="12.75" thickBot="1"/>
    <row r="17" spans="1:12">
      <c r="A17" s="794" t="s">
        <v>152</v>
      </c>
      <c r="B17" s="248" t="s">
        <v>26</v>
      </c>
      <c r="C17" s="249" t="s">
        <v>128</v>
      </c>
      <c r="D17" s="250" t="s">
        <v>129</v>
      </c>
      <c r="E17" s="249" t="s">
        <v>128</v>
      </c>
      <c r="G17" s="818" t="s">
        <v>153</v>
      </c>
      <c r="H17" s="819"/>
      <c r="I17" s="248" t="s">
        <v>26</v>
      </c>
      <c r="J17" s="249" t="s">
        <v>128</v>
      </c>
      <c r="K17" s="250" t="s">
        <v>129</v>
      </c>
      <c r="L17" s="249" t="s">
        <v>128</v>
      </c>
    </row>
    <row r="18" spans="1:12" ht="12.75" thickBot="1">
      <c r="A18" s="795"/>
      <c r="B18" s="268" t="s">
        <v>131</v>
      </c>
      <c r="C18" s="254" t="s">
        <v>132</v>
      </c>
      <c r="D18" s="255" t="s">
        <v>31</v>
      </c>
      <c r="E18" s="254" t="s">
        <v>133</v>
      </c>
      <c r="G18" s="820" t="s">
        <v>154</v>
      </c>
      <c r="H18" s="821"/>
      <c r="I18" s="268" t="s">
        <v>131</v>
      </c>
      <c r="J18" s="254" t="s">
        <v>132</v>
      </c>
      <c r="K18" s="255" t="s">
        <v>31</v>
      </c>
      <c r="L18" s="254" t="s">
        <v>133</v>
      </c>
    </row>
    <row r="19" spans="1:12">
      <c r="A19" s="99" t="s">
        <v>155</v>
      </c>
      <c r="B19" s="269">
        <v>0</v>
      </c>
      <c r="C19" s="270">
        <v>0</v>
      </c>
      <c r="D19" s="271">
        <v>0</v>
      </c>
      <c r="E19" s="272">
        <v>0</v>
      </c>
      <c r="G19" s="58" t="s">
        <v>136</v>
      </c>
      <c r="H19" s="59"/>
      <c r="I19" s="273">
        <v>15869</v>
      </c>
      <c r="J19" s="274">
        <v>0.26685388534817628</v>
      </c>
      <c r="K19" s="273">
        <v>374892498.94</v>
      </c>
      <c r="L19" s="261">
        <v>7.0680793156414165E-2</v>
      </c>
    </row>
    <row r="20" spans="1:12">
      <c r="A20" s="107" t="s">
        <v>156</v>
      </c>
      <c r="B20" s="275">
        <v>0</v>
      </c>
      <c r="C20" s="276">
        <v>0</v>
      </c>
      <c r="D20" s="277">
        <v>0</v>
      </c>
      <c r="E20" s="278">
        <v>0</v>
      </c>
      <c r="G20" s="77" t="s">
        <v>138</v>
      </c>
      <c r="H20" s="78"/>
      <c r="I20" s="279">
        <v>16037</v>
      </c>
      <c r="J20" s="280">
        <v>0.26967898162005821</v>
      </c>
      <c r="K20" s="279">
        <v>1143518054.24</v>
      </c>
      <c r="L20" s="258">
        <v>0.21559450586739612</v>
      </c>
    </row>
    <row r="21" spans="1:12">
      <c r="A21" s="107" t="s">
        <v>157</v>
      </c>
      <c r="B21" s="275">
        <v>0</v>
      </c>
      <c r="C21" s="276">
        <v>0</v>
      </c>
      <c r="D21" s="277">
        <v>0</v>
      </c>
      <c r="E21" s="278">
        <v>0</v>
      </c>
      <c r="G21" s="77" t="s">
        <v>140</v>
      </c>
      <c r="H21" s="78"/>
      <c r="I21" s="279">
        <v>16732</v>
      </c>
      <c r="J21" s="280">
        <v>0.28136613584004572</v>
      </c>
      <c r="K21" s="279">
        <v>2066753485.52</v>
      </c>
      <c r="L21" s="258">
        <v>0.38965777130343859</v>
      </c>
    </row>
    <row r="22" spans="1:12">
      <c r="A22" s="107" t="s">
        <v>158</v>
      </c>
      <c r="B22" s="275">
        <v>221</v>
      </c>
      <c r="C22" s="276">
        <v>3.7163468814636691E-3</v>
      </c>
      <c r="D22" s="277">
        <v>35116761.450000003</v>
      </c>
      <c r="E22" s="278">
        <v>6.6207794484782036E-3</v>
      </c>
      <c r="G22" s="77" t="s">
        <v>142</v>
      </c>
      <c r="H22" s="78"/>
      <c r="I22" s="279">
        <v>3406</v>
      </c>
      <c r="J22" s="280">
        <v>5.7275463702557719E-2</v>
      </c>
      <c r="K22" s="279">
        <v>515736980.75999999</v>
      </c>
      <c r="L22" s="258">
        <v>9.7235071289183655E-2</v>
      </c>
    </row>
    <row r="23" spans="1:12">
      <c r="A23" s="107" t="s">
        <v>159</v>
      </c>
      <c r="B23" s="275">
        <v>367</v>
      </c>
      <c r="C23" s="276">
        <v>6.1714900701229257E-3</v>
      </c>
      <c r="D23" s="277">
        <v>52072566.340000004</v>
      </c>
      <c r="E23" s="278">
        <v>9.8175618370807908E-3</v>
      </c>
      <c r="G23" s="77" t="s">
        <v>144</v>
      </c>
      <c r="H23" s="78"/>
      <c r="I23" s="279">
        <v>2223</v>
      </c>
      <c r="J23" s="280">
        <v>3.7382077454722787E-2</v>
      </c>
      <c r="K23" s="279">
        <v>369328408.66000003</v>
      </c>
      <c r="L23" s="258">
        <v>6.9631760926384845E-2</v>
      </c>
    </row>
    <row r="24" spans="1:12">
      <c r="A24" s="107" t="s">
        <v>160</v>
      </c>
      <c r="B24" s="275">
        <v>551</v>
      </c>
      <c r="C24" s="276">
        <v>9.2656431298030837E-3</v>
      </c>
      <c r="D24" s="277">
        <v>78145680.290000007</v>
      </c>
      <c r="E24" s="278">
        <v>1.4733286689549792E-2</v>
      </c>
      <c r="G24" s="77" t="s">
        <v>146</v>
      </c>
      <c r="H24" s="78"/>
      <c r="I24" s="279">
        <v>2271</v>
      </c>
      <c r="J24" s="280">
        <v>3.8189247818117611E-2</v>
      </c>
      <c r="K24" s="279">
        <v>387029835.73000002</v>
      </c>
      <c r="L24" s="258">
        <v>7.2969120059591344E-2</v>
      </c>
    </row>
    <row r="25" spans="1:12">
      <c r="A25" s="107" t="s">
        <v>161</v>
      </c>
      <c r="B25" s="275">
        <v>367</v>
      </c>
      <c r="C25" s="276">
        <v>6.1714900701229257E-3</v>
      </c>
      <c r="D25" s="277">
        <v>46577020.159999996</v>
      </c>
      <c r="E25" s="278">
        <v>8.7814526486377619E-3</v>
      </c>
      <c r="G25" s="77" t="s">
        <v>148</v>
      </c>
      <c r="H25" s="78"/>
      <c r="I25" s="279">
        <v>1577</v>
      </c>
      <c r="J25" s="258">
        <v>2.6518909647367448E-2</v>
      </c>
      <c r="K25" s="262">
        <v>261021188.12</v>
      </c>
      <c r="L25" s="281">
        <v>4.9211933178486732E-2</v>
      </c>
    </row>
    <row r="26" spans="1:12">
      <c r="A26" s="107" t="s">
        <v>162</v>
      </c>
      <c r="B26" s="275">
        <v>271</v>
      </c>
      <c r="C26" s="276">
        <v>4.5571493433332775E-3</v>
      </c>
      <c r="D26" s="277">
        <v>31729011.23</v>
      </c>
      <c r="E26" s="278">
        <v>5.9820660219827336E-3</v>
      </c>
      <c r="F26" s="282"/>
      <c r="G26" s="78" t="s">
        <v>150</v>
      </c>
      <c r="H26" s="283"/>
      <c r="I26" s="262">
        <v>1337</v>
      </c>
      <c r="J26" s="258">
        <v>2.2483057830393328E-2</v>
      </c>
      <c r="K26" s="262">
        <v>185078304.16</v>
      </c>
      <c r="L26" s="258">
        <v>3.489395325609463E-2</v>
      </c>
    </row>
    <row r="27" spans="1:12" ht="12.75" thickBot="1">
      <c r="A27" s="107" t="s">
        <v>163</v>
      </c>
      <c r="B27" s="275">
        <v>217</v>
      </c>
      <c r="C27" s="276">
        <v>3.6490826845141005E-3</v>
      </c>
      <c r="D27" s="277">
        <v>22416576.52</v>
      </c>
      <c r="E27" s="278">
        <v>4.226335316830733E-3</v>
      </c>
      <c r="F27" s="282"/>
      <c r="G27" s="284" t="s">
        <v>82</v>
      </c>
      <c r="H27" s="133"/>
      <c r="I27" s="262">
        <v>15</v>
      </c>
      <c r="J27" s="264">
        <v>2.5224073856088252E-4</v>
      </c>
      <c r="K27" s="263">
        <v>663485.25</v>
      </c>
      <c r="L27" s="264">
        <v>1.2509096300987124E-4</v>
      </c>
    </row>
    <row r="28" spans="1:12" ht="12.75" thickBot="1">
      <c r="A28" s="107" t="s">
        <v>164</v>
      </c>
      <c r="B28" s="275">
        <v>128</v>
      </c>
      <c r="C28" s="276">
        <v>2.1524543023861975E-3</v>
      </c>
      <c r="D28" s="277">
        <v>14137786.59</v>
      </c>
      <c r="E28" s="278">
        <v>2.6654840320431295E-3</v>
      </c>
      <c r="G28" s="197" t="s">
        <v>45</v>
      </c>
      <c r="H28" s="266"/>
      <c r="I28" s="265">
        <v>59467</v>
      </c>
      <c r="J28" s="264">
        <v>1</v>
      </c>
      <c r="K28" s="267">
        <v>5304022241.3800001</v>
      </c>
      <c r="L28" s="264">
        <v>0.99999999999999978</v>
      </c>
    </row>
    <row r="29" spans="1:12">
      <c r="A29" s="107" t="s">
        <v>165</v>
      </c>
      <c r="B29" s="275">
        <v>86</v>
      </c>
      <c r="C29" s="276">
        <v>1.4461802344157264E-3</v>
      </c>
      <c r="D29" s="277">
        <v>7983953.6399999997</v>
      </c>
      <c r="E29" s="278">
        <v>1.5052639820610433E-3</v>
      </c>
      <c r="G29" s="829" t="s">
        <v>538</v>
      </c>
      <c r="H29" s="829"/>
      <c r="I29" s="829"/>
      <c r="J29" s="829"/>
      <c r="K29" s="829"/>
      <c r="L29" s="829"/>
    </row>
    <row r="30" spans="1:12">
      <c r="A30" s="107" t="s">
        <v>166</v>
      </c>
      <c r="B30" s="275">
        <v>64</v>
      </c>
      <c r="C30" s="276">
        <v>1.0762271511930988E-3</v>
      </c>
      <c r="D30" s="277">
        <v>7885379.3600000003</v>
      </c>
      <c r="E30" s="278">
        <v>1.4866791655738577E-3</v>
      </c>
    </row>
    <row r="31" spans="1:12" ht="12.75" thickBot="1">
      <c r="A31" s="107" t="s">
        <v>167</v>
      </c>
      <c r="B31" s="275">
        <v>637</v>
      </c>
      <c r="C31" s="276">
        <v>1.071182336421881E-2</v>
      </c>
      <c r="D31" s="277">
        <v>60354134.649999999</v>
      </c>
      <c r="E31" s="278">
        <v>1.1378936946971976E-2</v>
      </c>
    </row>
    <row r="32" spans="1:12">
      <c r="A32" s="107" t="s">
        <v>168</v>
      </c>
      <c r="B32" s="275">
        <v>1240</v>
      </c>
      <c r="C32" s="276">
        <v>2.0851901054366288E-2</v>
      </c>
      <c r="D32" s="277">
        <v>118994395.98999999</v>
      </c>
      <c r="E32" s="278">
        <v>2.2434746796808312E-2</v>
      </c>
      <c r="G32" s="790" t="s">
        <v>169</v>
      </c>
      <c r="H32" s="791"/>
      <c r="I32" s="248" t="s">
        <v>26</v>
      </c>
      <c r="J32" s="249" t="s">
        <v>128</v>
      </c>
      <c r="K32" s="250" t="s">
        <v>129</v>
      </c>
      <c r="L32" s="249" t="s">
        <v>128</v>
      </c>
    </row>
    <row r="33" spans="1:12" ht="12.75" thickBot="1">
      <c r="A33" s="107" t="s">
        <v>170</v>
      </c>
      <c r="B33" s="275">
        <v>1538</v>
      </c>
      <c r="C33" s="276">
        <v>2.5863083727109153E-2</v>
      </c>
      <c r="D33" s="277">
        <v>139125853.25999999</v>
      </c>
      <c r="E33" s="278">
        <v>2.6230254499046413E-2</v>
      </c>
      <c r="G33" s="792"/>
      <c r="H33" s="793"/>
      <c r="I33" s="268" t="s">
        <v>131</v>
      </c>
      <c r="J33" s="254" t="s">
        <v>132</v>
      </c>
      <c r="K33" s="255" t="s">
        <v>31</v>
      </c>
      <c r="L33" s="254" t="s">
        <v>133</v>
      </c>
    </row>
    <row r="34" spans="1:12">
      <c r="A34" s="107" t="s">
        <v>171</v>
      </c>
      <c r="B34" s="275">
        <v>1091</v>
      </c>
      <c r="C34" s="276">
        <v>1.8346309717994853E-2</v>
      </c>
      <c r="D34" s="277">
        <v>103418354.97</v>
      </c>
      <c r="E34" s="278">
        <v>1.9498099793618631E-2</v>
      </c>
      <c r="G34" s="58" t="s">
        <v>136</v>
      </c>
      <c r="H34" s="59"/>
      <c r="I34" s="273">
        <v>4317</v>
      </c>
      <c r="J34" s="274">
        <v>7.2594884557821981E-2</v>
      </c>
      <c r="K34" s="260">
        <v>155576461.71000001</v>
      </c>
      <c r="L34" s="285">
        <v>2.9331789089466966E-2</v>
      </c>
    </row>
    <row r="35" spans="1:12">
      <c r="A35" s="107" t="s">
        <v>172</v>
      </c>
      <c r="B35" s="275">
        <v>1422</v>
      </c>
      <c r="C35" s="276">
        <v>2.3912422015571661E-2</v>
      </c>
      <c r="D35" s="277">
        <v>177036870.19</v>
      </c>
      <c r="E35" s="278">
        <v>3.3377852153187532E-2</v>
      </c>
      <c r="G35" s="77" t="s">
        <v>138</v>
      </c>
      <c r="H35" s="78"/>
      <c r="I35" s="279">
        <v>13600</v>
      </c>
      <c r="J35" s="280">
        <v>0.22869826962853348</v>
      </c>
      <c r="K35" s="262">
        <v>749552096.63</v>
      </c>
      <c r="L35" s="281">
        <v>0.14131767600487694</v>
      </c>
    </row>
    <row r="36" spans="1:12">
      <c r="A36" s="107" t="s">
        <v>173</v>
      </c>
      <c r="B36" s="275">
        <v>2573</v>
      </c>
      <c r="C36" s="276">
        <v>4.3267694687810047E-2</v>
      </c>
      <c r="D36" s="277">
        <v>344577869.08999997</v>
      </c>
      <c r="E36" s="278">
        <v>6.4965389172340224E-2</v>
      </c>
      <c r="G36" s="77" t="s">
        <v>140</v>
      </c>
      <c r="H36" s="78"/>
      <c r="I36" s="279">
        <v>21487</v>
      </c>
      <c r="J36" s="280">
        <v>0.3613264499638455</v>
      </c>
      <c r="K36" s="262">
        <v>1998548051.73</v>
      </c>
      <c r="L36" s="281">
        <v>0.37679858054479387</v>
      </c>
    </row>
    <row r="37" spans="1:12">
      <c r="A37" s="107" t="s">
        <v>174</v>
      </c>
      <c r="B37" s="275">
        <v>7094</v>
      </c>
      <c r="C37" s="276">
        <v>0.11929305329006003</v>
      </c>
      <c r="D37" s="277">
        <v>810655568.39999998</v>
      </c>
      <c r="E37" s="278">
        <v>0.1528378900969849</v>
      </c>
      <c r="G37" s="77" t="s">
        <v>142</v>
      </c>
      <c r="H37" s="78"/>
      <c r="I37" s="279">
        <v>5026</v>
      </c>
      <c r="J37" s="280">
        <v>8.4517463467133028E-2</v>
      </c>
      <c r="K37" s="262">
        <v>590225998.32000005</v>
      </c>
      <c r="L37" s="281">
        <v>0.11127894481951402</v>
      </c>
    </row>
    <row r="38" spans="1:12">
      <c r="A38" s="107" t="s">
        <v>175</v>
      </c>
      <c r="B38" s="275">
        <v>5255</v>
      </c>
      <c r="C38" s="276">
        <v>8.8368338742495833E-2</v>
      </c>
      <c r="D38" s="277">
        <v>559047042.47000003</v>
      </c>
      <c r="E38" s="278">
        <v>0.10540058412812145</v>
      </c>
      <c r="G38" s="77" t="s">
        <v>144</v>
      </c>
      <c r="H38" s="78"/>
      <c r="I38" s="279">
        <v>4476</v>
      </c>
      <c r="J38" s="280">
        <v>7.5268636386567334E-2</v>
      </c>
      <c r="K38" s="262">
        <v>561446382.36000001</v>
      </c>
      <c r="L38" s="281">
        <v>0.10585294646387511</v>
      </c>
    </row>
    <row r="39" spans="1:12">
      <c r="A39" s="107" t="s">
        <v>176</v>
      </c>
      <c r="B39" s="275">
        <v>5526</v>
      </c>
      <c r="C39" s="276">
        <v>9.2925488085829122E-2</v>
      </c>
      <c r="D39" s="277">
        <v>553391316.00999999</v>
      </c>
      <c r="E39" s="278">
        <v>0.10433427516435502</v>
      </c>
      <c r="G39" s="77" t="s">
        <v>146</v>
      </c>
      <c r="H39" s="78"/>
      <c r="I39" s="279">
        <v>6112</v>
      </c>
      <c r="J39" s="280">
        <v>0.10277969293894093</v>
      </c>
      <c r="K39" s="262">
        <v>774986068.74000001</v>
      </c>
      <c r="L39" s="281">
        <v>0.14611289950744327</v>
      </c>
    </row>
    <row r="40" spans="1:12">
      <c r="A40" s="107" t="s">
        <v>177</v>
      </c>
      <c r="B40" s="275">
        <v>4537</v>
      </c>
      <c r="C40" s="276">
        <v>7.6294415390048262E-2</v>
      </c>
      <c r="D40" s="277">
        <v>413202999.81</v>
      </c>
      <c r="E40" s="278">
        <v>7.7903707979643175E-2</v>
      </c>
      <c r="G40" s="77" t="s">
        <v>148</v>
      </c>
      <c r="H40" s="78"/>
      <c r="I40" s="279">
        <v>4433</v>
      </c>
      <c r="J40" s="280">
        <v>7.4545546269359483E-2</v>
      </c>
      <c r="K40" s="262">
        <v>472906507.79000002</v>
      </c>
      <c r="L40" s="281">
        <v>8.9159978270935608E-2</v>
      </c>
    </row>
    <row r="41" spans="1:12">
      <c r="A41" s="107" t="s">
        <v>178</v>
      </c>
      <c r="B41" s="275">
        <v>3505</v>
      </c>
      <c r="C41" s="276">
        <v>5.8940252577059545E-2</v>
      </c>
      <c r="D41" s="277">
        <v>303472350.35000002</v>
      </c>
      <c r="E41" s="278">
        <v>5.721551240536326E-2</v>
      </c>
      <c r="G41" s="77" t="s">
        <v>150</v>
      </c>
      <c r="H41" s="78"/>
      <c r="I41" s="279">
        <v>1</v>
      </c>
      <c r="J41" s="280">
        <v>1.6816049237392168E-5</v>
      </c>
      <c r="K41" s="262">
        <v>117188.85</v>
      </c>
      <c r="L41" s="281">
        <v>2.2094336084365631E-5</v>
      </c>
    </row>
    <row r="42" spans="1:12" ht="12.75" thickBot="1">
      <c r="A42" s="107" t="s">
        <v>179</v>
      </c>
      <c r="B42" s="275">
        <v>2697</v>
      </c>
      <c r="C42" s="276">
        <v>4.5352884793246673E-2</v>
      </c>
      <c r="D42" s="277">
        <v>209635333.38999999</v>
      </c>
      <c r="E42" s="278">
        <v>3.9523841313202537E-2</v>
      </c>
      <c r="G42" s="77" t="s">
        <v>82</v>
      </c>
      <c r="H42" s="78"/>
      <c r="I42" s="286">
        <v>15</v>
      </c>
      <c r="J42" s="287">
        <v>2.5224073856088252E-4</v>
      </c>
      <c r="K42" s="263">
        <v>663485.25</v>
      </c>
      <c r="L42" s="288">
        <v>1.2509096300987124E-4</v>
      </c>
    </row>
    <row r="43" spans="1:12" ht="12.75" thickBot="1">
      <c r="A43" s="107" t="s">
        <v>180</v>
      </c>
      <c r="B43" s="275">
        <v>3142</v>
      </c>
      <c r="C43" s="276">
        <v>5.2836026703886187E-2</v>
      </c>
      <c r="D43" s="277">
        <v>224724839.88</v>
      </c>
      <c r="E43" s="278">
        <v>4.2368758963109307E-2</v>
      </c>
      <c r="G43" s="197" t="s">
        <v>45</v>
      </c>
      <c r="H43" s="266"/>
      <c r="I43" s="289">
        <v>59467</v>
      </c>
      <c r="J43" s="290">
        <v>1.0000000000000002</v>
      </c>
      <c r="K43" s="267">
        <v>5304022241.3800011</v>
      </c>
      <c r="L43" s="288">
        <v>1</v>
      </c>
    </row>
    <row r="44" spans="1:12">
      <c r="A44" s="107" t="s">
        <v>181</v>
      </c>
      <c r="B44" s="275">
        <v>3326</v>
      </c>
      <c r="C44" s="276">
        <v>5.5930179763566346E-2</v>
      </c>
      <c r="D44" s="277">
        <v>221704951.16999999</v>
      </c>
      <c r="E44" s="278">
        <v>4.1799400734095868E-2</v>
      </c>
      <c r="G44" s="830" t="s">
        <v>541</v>
      </c>
      <c r="H44" s="830"/>
      <c r="I44" s="830"/>
      <c r="J44" s="830"/>
      <c r="K44" s="830"/>
      <c r="L44" s="830"/>
    </row>
    <row r="45" spans="1:12">
      <c r="A45" s="107" t="s">
        <v>182</v>
      </c>
      <c r="B45" s="275">
        <v>3166</v>
      </c>
      <c r="C45" s="276">
        <v>5.3239611885583599E-2</v>
      </c>
      <c r="D45" s="277">
        <v>210685083.27000001</v>
      </c>
      <c r="E45" s="278">
        <v>3.9721757127320033E-2</v>
      </c>
    </row>
    <row r="46" spans="1:12">
      <c r="A46" s="107" t="s">
        <v>183</v>
      </c>
      <c r="B46" s="275">
        <v>2511</v>
      </c>
      <c r="C46" s="276">
        <v>4.2225099635091731E-2</v>
      </c>
      <c r="D46" s="277">
        <v>147853637.28</v>
      </c>
      <c r="E46" s="278">
        <v>2.7875757406615145E-2</v>
      </c>
    </row>
    <row r="47" spans="1:12">
      <c r="A47" s="107" t="s">
        <v>184</v>
      </c>
      <c r="B47" s="275">
        <v>2732</v>
      </c>
      <c r="C47" s="276">
        <v>4.59414465165554E-2</v>
      </c>
      <c r="D47" s="277">
        <v>147074919.91</v>
      </c>
      <c r="E47" s="278">
        <v>2.7728941021886451E-2</v>
      </c>
    </row>
    <row r="48" spans="1:12">
      <c r="A48" s="107" t="s">
        <v>185</v>
      </c>
      <c r="B48" s="275">
        <v>1624</v>
      </c>
      <c r="C48" s="276">
        <v>2.7309263961524881E-2</v>
      </c>
      <c r="D48" s="277">
        <v>81831063.760000005</v>
      </c>
      <c r="E48" s="278">
        <v>1.5428114746877306E-2</v>
      </c>
    </row>
    <row r="49" spans="1:5" ht="12.75" thickBot="1">
      <c r="A49" s="111" t="s">
        <v>186</v>
      </c>
      <c r="B49" s="291">
        <v>3579</v>
      </c>
      <c r="C49" s="292">
        <v>6.0184640220626563E-2</v>
      </c>
      <c r="D49" s="293">
        <v>181170921.94999999</v>
      </c>
      <c r="E49" s="294">
        <v>3.4157270408214382E-2</v>
      </c>
    </row>
    <row r="50" spans="1:5" ht="12.75" thickBot="1">
      <c r="A50" s="197" t="s">
        <v>45</v>
      </c>
      <c r="B50" s="267">
        <v>59467</v>
      </c>
      <c r="C50" s="264">
        <v>1.0000000000000002</v>
      </c>
      <c r="D50" s="267">
        <v>5304022241.3800001</v>
      </c>
      <c r="E50" s="264">
        <v>1</v>
      </c>
    </row>
    <row r="51" spans="1:5">
      <c r="A51" s="831" t="s">
        <v>540</v>
      </c>
      <c r="B51" s="832"/>
      <c r="C51" s="832"/>
      <c r="D51" s="832"/>
      <c r="E51" s="832"/>
    </row>
    <row r="52" spans="1:5">
      <c r="A52" s="833"/>
      <c r="B52" s="833"/>
      <c r="C52" s="833"/>
      <c r="D52" s="833"/>
      <c r="E52" s="833"/>
    </row>
    <row r="53" spans="1:5" ht="12.75" thickBot="1">
      <c r="A53" s="295"/>
      <c r="B53" s="295"/>
      <c r="C53" s="295"/>
      <c r="D53" s="295"/>
      <c r="E53" s="295"/>
    </row>
    <row r="54" spans="1:5">
      <c r="A54" s="794" t="s">
        <v>187</v>
      </c>
      <c r="B54" s="248" t="s">
        <v>26</v>
      </c>
      <c r="C54" s="249" t="s">
        <v>128</v>
      </c>
      <c r="D54" s="250" t="s">
        <v>129</v>
      </c>
      <c r="E54" s="249" t="s">
        <v>128</v>
      </c>
    </row>
    <row r="55" spans="1:5" ht="12.75" thickBot="1">
      <c r="A55" s="795"/>
      <c r="B55" s="251" t="s">
        <v>131</v>
      </c>
      <c r="C55" s="252" t="s">
        <v>132</v>
      </c>
      <c r="D55" s="253" t="s">
        <v>31</v>
      </c>
      <c r="E55" s="252" t="s">
        <v>133</v>
      </c>
    </row>
    <row r="56" spans="1:5">
      <c r="A56" s="256" t="s">
        <v>188</v>
      </c>
      <c r="B56" s="296">
        <v>2027</v>
      </c>
      <c r="C56" s="276">
        <v>3.4086131804193925E-2</v>
      </c>
      <c r="D56" s="298">
        <v>175017578.67999983</v>
      </c>
      <c r="E56" s="297">
        <v>3.2997142680620199E-2</v>
      </c>
    </row>
    <row r="57" spans="1:5">
      <c r="A57" s="152" t="s">
        <v>189</v>
      </c>
      <c r="B57" s="296">
        <v>3251</v>
      </c>
      <c r="C57" s="276">
        <v>5.4668976070761932E-2</v>
      </c>
      <c r="D57" s="298">
        <v>244599056.80999961</v>
      </c>
      <c r="E57" s="110">
        <v>4.6115767558764696E-2</v>
      </c>
    </row>
    <row r="58" spans="1:5">
      <c r="A58" s="152" t="s">
        <v>190</v>
      </c>
      <c r="B58" s="296">
        <v>8753</v>
      </c>
      <c r="C58" s="276">
        <v>0.14719087897489364</v>
      </c>
      <c r="D58" s="298">
        <v>1069345457.1100018</v>
      </c>
      <c r="E58" s="110">
        <v>0.20161028903072123</v>
      </c>
    </row>
    <row r="59" spans="1:5">
      <c r="A59" s="152" t="s">
        <v>191</v>
      </c>
      <c r="B59" s="296">
        <v>2533</v>
      </c>
      <c r="C59" s="276">
        <v>4.2595052718314361E-2</v>
      </c>
      <c r="D59" s="298">
        <v>160938248.72999972</v>
      </c>
      <c r="E59" s="110">
        <v>3.0342679839164079E-2</v>
      </c>
    </row>
    <row r="60" spans="1:5">
      <c r="A60" s="152" t="s">
        <v>192</v>
      </c>
      <c r="B60" s="296">
        <v>7760</v>
      </c>
      <c r="C60" s="276">
        <v>0.13049254208216321</v>
      </c>
      <c r="D60" s="298">
        <v>555499796.10000074</v>
      </c>
      <c r="E60" s="110">
        <v>0.10473179990954706</v>
      </c>
    </row>
    <row r="61" spans="1:5">
      <c r="A61" s="152" t="s">
        <v>193</v>
      </c>
      <c r="B61" s="296">
        <v>13844</v>
      </c>
      <c r="C61" s="276">
        <v>0.23280138564245717</v>
      </c>
      <c r="D61" s="298">
        <v>1468669132.3499873</v>
      </c>
      <c r="E61" s="110">
        <v>0.27689724241575969</v>
      </c>
    </row>
    <row r="62" spans="1:5">
      <c r="A62" s="152" t="s">
        <v>194</v>
      </c>
      <c r="B62" s="296">
        <v>4441</v>
      </c>
      <c r="C62" s="276">
        <v>7.4680074663258614E-2</v>
      </c>
      <c r="D62" s="298">
        <v>422427941.62000084</v>
      </c>
      <c r="E62" s="110">
        <v>7.964294310916975E-2</v>
      </c>
    </row>
    <row r="63" spans="1:5">
      <c r="A63" s="152" t="s">
        <v>195</v>
      </c>
      <c r="B63" s="296">
        <v>3763</v>
      </c>
      <c r="C63" s="276">
        <v>6.3278793280306722E-2</v>
      </c>
      <c r="D63" s="298">
        <v>286066799.87999982</v>
      </c>
      <c r="E63" s="110">
        <v>5.3933936710938324E-2</v>
      </c>
    </row>
    <row r="64" spans="1:5">
      <c r="A64" s="152" t="s">
        <v>196</v>
      </c>
      <c r="B64" s="296">
        <v>4011</v>
      </c>
      <c r="C64" s="276">
        <v>6.7449173491179987E-2</v>
      </c>
      <c r="D64" s="298">
        <v>271126131.86999977</v>
      </c>
      <c r="E64" s="110">
        <v>5.1117080496905429E-2</v>
      </c>
    </row>
    <row r="65" spans="1:5">
      <c r="A65" s="152" t="s">
        <v>197</v>
      </c>
      <c r="B65" s="296">
        <v>3511</v>
      </c>
      <c r="C65" s="276">
        <v>5.9041148872483899E-2</v>
      </c>
      <c r="D65" s="298">
        <v>226286098.79000029</v>
      </c>
      <c r="E65" s="110">
        <v>4.2663112726903631E-2</v>
      </c>
    </row>
    <row r="66" spans="1:5">
      <c r="A66" s="152" t="s">
        <v>198</v>
      </c>
      <c r="B66" s="296">
        <v>3201</v>
      </c>
      <c r="C66" s="276">
        <v>5.3828173608892325E-2</v>
      </c>
      <c r="D66" s="298">
        <v>220990965.6300005</v>
      </c>
      <c r="E66" s="110">
        <v>4.1664788640196543E-2</v>
      </c>
    </row>
    <row r="67" spans="1:5" ht="12.75" thickBot="1">
      <c r="A67" s="204" t="s">
        <v>199</v>
      </c>
      <c r="B67" s="296">
        <v>2372</v>
      </c>
      <c r="C67" s="276">
        <v>3.9887668791094219E-2</v>
      </c>
      <c r="D67" s="298">
        <v>203055033.81000033</v>
      </c>
      <c r="E67" s="110">
        <v>3.8283216881301825E-2</v>
      </c>
    </row>
    <row r="68" spans="1:5" ht="12.75" thickBot="1">
      <c r="A68" s="299" t="s">
        <v>45</v>
      </c>
      <c r="B68" s="300">
        <v>59467</v>
      </c>
      <c r="C68" s="767">
        <v>1</v>
      </c>
      <c r="D68" s="300">
        <v>5304022241.3799906</v>
      </c>
      <c r="E68" s="740">
        <v>0.99999999999999245</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November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zoomScale="70" zoomScaleNormal="80" zoomScalePageLayoutView="70" workbookViewId="0">
      <selection activeCell="G36" sqref="G36"/>
    </sheetView>
  </sheetViews>
  <sheetFormatPr defaultColWidth="15.28515625" defaultRowHeight="12"/>
  <cols>
    <col min="1" max="1" width="78.85546875" style="161" bestFit="1" customWidth="1"/>
    <col min="2" max="3" width="19.5703125" style="161" customWidth="1"/>
    <col min="4" max="4" width="20" style="161" customWidth="1"/>
    <col min="5" max="5" width="19.7109375" style="161" customWidth="1"/>
    <col min="6" max="6" width="17.42578125" style="161" customWidth="1"/>
    <col min="7" max="7" width="20.85546875" style="161" customWidth="1"/>
    <col min="8" max="8" width="21" style="161" customWidth="1"/>
    <col min="9" max="9" width="20.140625" style="161" customWidth="1"/>
    <col min="10" max="10" width="16.7109375" style="161" customWidth="1"/>
    <col min="11" max="11" width="9.140625" style="161" customWidth="1"/>
    <col min="12" max="12" width="18" style="161" customWidth="1"/>
    <col min="13" max="13" width="24.42578125" style="161" bestFit="1" customWidth="1"/>
    <col min="14" max="14" width="16.42578125" style="161" customWidth="1"/>
    <col min="15" max="15" width="16.85546875" style="161" customWidth="1"/>
    <col min="16" max="17" width="14.42578125" style="161" customWidth="1"/>
    <col min="18" max="18" width="12" style="161" customWidth="1"/>
    <col min="19" max="16384" width="15.28515625" style="161"/>
  </cols>
  <sheetData>
    <row r="1" spans="1:18">
      <c r="A1" s="284"/>
    </row>
    <row r="2" spans="1:18" ht="12.75" thickBot="1">
      <c r="A2" s="301" t="s">
        <v>200</v>
      </c>
      <c r="B2" s="48"/>
      <c r="C2" s="302"/>
      <c r="D2" s="303"/>
      <c r="E2" s="303"/>
      <c r="F2" s="303"/>
      <c r="G2" s="303"/>
      <c r="H2" s="303"/>
      <c r="I2" s="303"/>
      <c r="J2" s="303"/>
      <c r="K2" s="303"/>
      <c r="L2" s="303"/>
      <c r="M2" s="303"/>
      <c r="N2" s="303"/>
      <c r="O2" s="303"/>
      <c r="P2" s="303"/>
      <c r="Q2" s="304"/>
      <c r="R2" s="304"/>
    </row>
    <row r="3" spans="1:18">
      <c r="A3" s="305"/>
      <c r="B3" s="306"/>
      <c r="C3" s="307"/>
      <c r="D3" s="39"/>
      <c r="E3" s="306"/>
      <c r="F3" s="39"/>
      <c r="G3" s="39"/>
      <c r="H3" s="39"/>
      <c r="I3" s="39"/>
      <c r="J3" s="39"/>
      <c r="K3" s="39"/>
      <c r="L3" s="39"/>
      <c r="M3" s="39"/>
      <c r="N3" s="39"/>
      <c r="O3" s="39"/>
      <c r="P3" s="39"/>
      <c r="Q3" s="39"/>
    </row>
    <row r="4" spans="1:18">
      <c r="A4" s="308" t="s">
        <v>201</v>
      </c>
      <c r="B4" s="309">
        <v>40452</v>
      </c>
      <c r="C4" s="39"/>
      <c r="D4" s="305"/>
      <c r="E4" s="39"/>
      <c r="F4" s="39"/>
      <c r="G4" s="840" t="s">
        <v>202</v>
      </c>
      <c r="H4" s="840"/>
      <c r="I4" s="39"/>
      <c r="J4" s="39"/>
      <c r="K4" s="39"/>
      <c r="L4" s="39"/>
      <c r="M4" s="39"/>
      <c r="N4" s="39"/>
      <c r="O4" s="39"/>
      <c r="P4" s="39"/>
      <c r="Q4" s="39"/>
    </row>
    <row r="5" spans="1:18" ht="12.75" thickBot="1">
      <c r="A5" s="310"/>
      <c r="B5" s="310"/>
      <c r="C5" s="310"/>
      <c r="D5" s="305"/>
      <c r="E5" s="310"/>
      <c r="F5" s="310"/>
      <c r="G5" s="310"/>
      <c r="H5" s="310"/>
      <c r="I5" s="310"/>
      <c r="J5" s="310"/>
      <c r="K5" s="310"/>
      <c r="L5" s="310"/>
      <c r="M5" s="310"/>
      <c r="N5" s="310"/>
      <c r="O5" s="310"/>
      <c r="P5" s="310"/>
      <c r="Q5" s="310"/>
    </row>
    <row r="6" spans="1:18" ht="24.75" thickBot="1">
      <c r="A6" s="230" t="s">
        <v>203</v>
      </c>
      <c r="B6" s="311" t="s">
        <v>204</v>
      </c>
      <c r="C6" s="230" t="s">
        <v>205</v>
      </c>
      <c r="D6" s="230" t="s">
        <v>205</v>
      </c>
      <c r="E6" s="311" t="s">
        <v>206</v>
      </c>
      <c r="F6" s="311" t="s">
        <v>207</v>
      </c>
      <c r="G6" s="311" t="s">
        <v>208</v>
      </c>
      <c r="H6" s="311" t="s">
        <v>209</v>
      </c>
      <c r="I6" s="311" t="s">
        <v>210</v>
      </c>
      <c r="J6" s="311" t="s">
        <v>211</v>
      </c>
      <c r="K6" s="311" t="s">
        <v>212</v>
      </c>
      <c r="L6" s="311" t="s">
        <v>213</v>
      </c>
      <c r="M6" s="311" t="s">
        <v>214</v>
      </c>
      <c r="N6" s="311" t="s">
        <v>215</v>
      </c>
      <c r="O6" s="311" t="s">
        <v>216</v>
      </c>
      <c r="P6" s="311" t="s">
        <v>217</v>
      </c>
      <c r="Q6" s="311" t="s">
        <v>218</v>
      </c>
      <c r="R6" s="311" t="s">
        <v>219</v>
      </c>
    </row>
    <row r="7" spans="1:18">
      <c r="A7" s="312"/>
      <c r="B7" s="142"/>
      <c r="C7" s="313"/>
      <c r="D7" s="142"/>
      <c r="E7" s="142"/>
      <c r="F7" s="313"/>
      <c r="G7" s="314"/>
      <c r="H7" s="315"/>
      <c r="I7" s="316"/>
      <c r="J7" s="317"/>
      <c r="K7" s="318"/>
      <c r="L7" s="319"/>
      <c r="M7" s="320"/>
      <c r="N7" s="319"/>
      <c r="O7" s="321"/>
      <c r="P7" s="322"/>
      <c r="Q7" s="323"/>
      <c r="R7" s="324"/>
    </row>
    <row r="8" spans="1:18">
      <c r="A8" s="325" t="s">
        <v>220</v>
      </c>
      <c r="B8" s="326" t="s">
        <v>221</v>
      </c>
      <c r="C8" s="326" t="s">
        <v>222</v>
      </c>
      <c r="D8" s="327" t="s">
        <v>222</v>
      </c>
      <c r="E8" s="326" t="s">
        <v>223</v>
      </c>
      <c r="F8" s="327" t="s">
        <v>224</v>
      </c>
      <c r="G8" s="328">
        <v>2125000000</v>
      </c>
      <c r="H8" s="329">
        <v>-2125000000</v>
      </c>
      <c r="I8" s="328">
        <v>0</v>
      </c>
      <c r="J8" s="330" t="s">
        <v>225</v>
      </c>
      <c r="K8" s="331">
        <v>1.2500000000000001E-2</v>
      </c>
      <c r="L8" s="332">
        <v>0</v>
      </c>
      <c r="M8" s="333">
        <v>0</v>
      </c>
      <c r="N8" s="333">
        <v>0</v>
      </c>
      <c r="O8" s="332">
        <v>0</v>
      </c>
      <c r="P8" s="332">
        <v>0</v>
      </c>
      <c r="Q8" s="335">
        <v>56584</v>
      </c>
      <c r="R8" s="336" t="s">
        <v>226</v>
      </c>
    </row>
    <row r="9" spans="1:18">
      <c r="A9" s="325" t="s">
        <v>227</v>
      </c>
      <c r="B9" s="326" t="s">
        <v>228</v>
      </c>
      <c r="C9" s="326" t="s">
        <v>222</v>
      </c>
      <c r="D9" s="327" t="s">
        <v>222</v>
      </c>
      <c r="E9" s="326" t="s">
        <v>223</v>
      </c>
      <c r="F9" s="327" t="s">
        <v>224</v>
      </c>
      <c r="G9" s="328">
        <v>2125000000</v>
      </c>
      <c r="H9" s="329">
        <v>-2125000000</v>
      </c>
      <c r="I9" s="328">
        <v>0</v>
      </c>
      <c r="J9" s="330" t="s">
        <v>225</v>
      </c>
      <c r="K9" s="331">
        <v>1.2500000000000001E-2</v>
      </c>
      <c r="L9" s="332">
        <v>0</v>
      </c>
      <c r="M9" s="333">
        <v>0</v>
      </c>
      <c r="N9" s="333">
        <v>0</v>
      </c>
      <c r="O9" s="332">
        <v>0</v>
      </c>
      <c r="P9" s="332">
        <v>0</v>
      </c>
      <c r="Q9" s="335">
        <v>56584</v>
      </c>
      <c r="R9" s="336" t="s">
        <v>226</v>
      </c>
    </row>
    <row r="10" spans="1:18">
      <c r="A10" s="325" t="s">
        <v>229</v>
      </c>
      <c r="B10" s="326" t="s">
        <v>230</v>
      </c>
      <c r="C10" s="326" t="s">
        <v>222</v>
      </c>
      <c r="D10" s="327" t="s">
        <v>222</v>
      </c>
      <c r="E10" s="326" t="s">
        <v>223</v>
      </c>
      <c r="F10" s="327" t="s">
        <v>224</v>
      </c>
      <c r="G10" s="328">
        <v>2125000000</v>
      </c>
      <c r="H10" s="329">
        <v>-2125000000</v>
      </c>
      <c r="I10" s="328">
        <v>0</v>
      </c>
      <c r="J10" s="330" t="s">
        <v>225</v>
      </c>
      <c r="K10" s="331">
        <v>1.2500000000000001E-2</v>
      </c>
      <c r="L10" s="332">
        <v>0</v>
      </c>
      <c r="M10" s="333">
        <v>0</v>
      </c>
      <c r="N10" s="333">
        <v>0</v>
      </c>
      <c r="O10" s="332">
        <v>0</v>
      </c>
      <c r="P10" s="332">
        <v>0</v>
      </c>
      <c r="Q10" s="335">
        <v>56584</v>
      </c>
      <c r="R10" s="336" t="s">
        <v>226</v>
      </c>
    </row>
    <row r="11" spans="1:18">
      <c r="A11" s="325" t="s">
        <v>231</v>
      </c>
      <c r="B11" s="326" t="s">
        <v>232</v>
      </c>
      <c r="C11" s="326" t="s">
        <v>222</v>
      </c>
      <c r="D11" s="327" t="s">
        <v>222</v>
      </c>
      <c r="E11" s="326" t="s">
        <v>223</v>
      </c>
      <c r="F11" s="327" t="s">
        <v>224</v>
      </c>
      <c r="G11" s="328">
        <v>2125000000</v>
      </c>
      <c r="H11" s="329">
        <v>-1384383373.7320707</v>
      </c>
      <c r="I11" s="328">
        <v>740616626.26792932</v>
      </c>
      <c r="J11" s="330" t="s">
        <v>225</v>
      </c>
      <c r="K11" s="331">
        <v>1.2500000000000001E-2</v>
      </c>
      <c r="L11" s="337">
        <v>1.62875E-2</v>
      </c>
      <c r="M11" s="338" t="s">
        <v>533</v>
      </c>
      <c r="N11" s="334">
        <v>42723</v>
      </c>
      <c r="O11" s="332">
        <v>3007436.136804726</v>
      </c>
      <c r="P11" s="339">
        <v>44730</v>
      </c>
      <c r="Q11" s="335">
        <v>56584</v>
      </c>
      <c r="R11" s="336" t="s">
        <v>226</v>
      </c>
    </row>
    <row r="12" spans="1:18">
      <c r="A12" s="325" t="s">
        <v>233</v>
      </c>
      <c r="B12" s="326" t="s">
        <v>234</v>
      </c>
      <c r="C12" s="326" t="s">
        <v>222</v>
      </c>
      <c r="D12" s="327" t="s">
        <v>222</v>
      </c>
      <c r="E12" s="326" t="s">
        <v>223</v>
      </c>
      <c r="F12" s="327" t="s">
        <v>224</v>
      </c>
      <c r="G12" s="328">
        <v>400000000</v>
      </c>
      <c r="H12" s="329">
        <v>-400000000</v>
      </c>
      <c r="I12" s="328">
        <v>0</v>
      </c>
      <c r="J12" s="330" t="s">
        <v>225</v>
      </c>
      <c r="K12" s="331">
        <v>1.2500000000000001E-2</v>
      </c>
      <c r="L12" s="332">
        <v>0</v>
      </c>
      <c r="M12" s="333">
        <v>0</v>
      </c>
      <c r="N12" s="333">
        <v>0</v>
      </c>
      <c r="O12" s="332">
        <v>0</v>
      </c>
      <c r="P12" s="333">
        <v>0</v>
      </c>
      <c r="Q12" s="335">
        <v>56584</v>
      </c>
      <c r="R12" s="336" t="s">
        <v>235</v>
      </c>
    </row>
    <row r="13" spans="1:18">
      <c r="A13" s="325" t="s">
        <v>236</v>
      </c>
      <c r="B13" s="326" t="s">
        <v>237</v>
      </c>
      <c r="C13" s="326" t="s">
        <v>222</v>
      </c>
      <c r="D13" s="327" t="s">
        <v>222</v>
      </c>
      <c r="E13" s="326" t="s">
        <v>223</v>
      </c>
      <c r="F13" s="327" t="s">
        <v>224</v>
      </c>
      <c r="G13" s="328">
        <v>2500000000</v>
      </c>
      <c r="H13" s="329">
        <v>-2500000000</v>
      </c>
      <c r="I13" s="328">
        <v>0</v>
      </c>
      <c r="J13" s="330" t="s">
        <v>225</v>
      </c>
      <c r="K13" s="331">
        <v>1.2500000000000001E-2</v>
      </c>
      <c r="L13" s="332">
        <v>0</v>
      </c>
      <c r="M13" s="333">
        <v>0</v>
      </c>
      <c r="N13" s="333">
        <v>0</v>
      </c>
      <c r="O13" s="333">
        <v>0</v>
      </c>
      <c r="P13" s="333">
        <v>0</v>
      </c>
      <c r="Q13" s="335">
        <v>56584</v>
      </c>
      <c r="R13" s="336" t="s">
        <v>226</v>
      </c>
    </row>
    <row r="14" spans="1:18">
      <c r="A14" s="325" t="s">
        <v>238</v>
      </c>
      <c r="B14" s="326" t="s">
        <v>239</v>
      </c>
      <c r="C14" s="326" t="s">
        <v>222</v>
      </c>
      <c r="D14" s="327" t="s">
        <v>222</v>
      </c>
      <c r="E14" s="326" t="s">
        <v>223</v>
      </c>
      <c r="F14" s="327" t="s">
        <v>224</v>
      </c>
      <c r="G14" s="328">
        <v>2500000000</v>
      </c>
      <c r="H14" s="329">
        <v>-2500000000</v>
      </c>
      <c r="I14" s="328">
        <v>0</v>
      </c>
      <c r="J14" s="330" t="s">
        <v>225</v>
      </c>
      <c r="K14" s="331">
        <v>1.2500000000000001E-2</v>
      </c>
      <c r="L14" s="332">
        <v>0</v>
      </c>
      <c r="M14" s="333">
        <v>0</v>
      </c>
      <c r="N14" s="333">
        <v>0</v>
      </c>
      <c r="O14" s="333">
        <v>0</v>
      </c>
      <c r="P14" s="333">
        <v>0</v>
      </c>
      <c r="Q14" s="335">
        <v>56584</v>
      </c>
      <c r="R14" s="336" t="s">
        <v>226</v>
      </c>
    </row>
    <row r="15" spans="1:18">
      <c r="A15" s="325" t="s">
        <v>240</v>
      </c>
      <c r="B15" s="326" t="s">
        <v>241</v>
      </c>
      <c r="C15" s="326" t="s">
        <v>222</v>
      </c>
      <c r="D15" s="327" t="s">
        <v>222</v>
      </c>
      <c r="E15" s="326" t="s">
        <v>223</v>
      </c>
      <c r="F15" s="327" t="s">
        <v>224</v>
      </c>
      <c r="G15" s="328">
        <v>2500000000</v>
      </c>
      <c r="H15" s="329">
        <v>-2500000000</v>
      </c>
      <c r="I15" s="328">
        <v>0</v>
      </c>
      <c r="J15" s="330" t="s">
        <v>225</v>
      </c>
      <c r="K15" s="331">
        <v>1.2500000000000001E-2</v>
      </c>
      <c r="L15" s="332">
        <v>0</v>
      </c>
      <c r="M15" s="333">
        <v>0</v>
      </c>
      <c r="N15" s="333">
        <v>0</v>
      </c>
      <c r="O15" s="333">
        <v>0</v>
      </c>
      <c r="P15" s="333">
        <v>0</v>
      </c>
      <c r="Q15" s="335">
        <v>56584</v>
      </c>
      <c r="R15" s="336" t="s">
        <v>226</v>
      </c>
    </row>
    <row r="16" spans="1:18">
      <c r="A16" s="325" t="s">
        <v>242</v>
      </c>
      <c r="B16" s="326" t="s">
        <v>243</v>
      </c>
      <c r="C16" s="326" t="s">
        <v>222</v>
      </c>
      <c r="D16" s="327" t="s">
        <v>222</v>
      </c>
      <c r="E16" s="326" t="s">
        <v>223</v>
      </c>
      <c r="F16" s="327" t="s">
        <v>224</v>
      </c>
      <c r="G16" s="328">
        <v>2500000000</v>
      </c>
      <c r="H16" s="329">
        <v>-2500000000</v>
      </c>
      <c r="I16" s="328">
        <v>0</v>
      </c>
      <c r="J16" s="330" t="s">
        <v>225</v>
      </c>
      <c r="K16" s="331">
        <v>1.2500000000000001E-2</v>
      </c>
      <c r="L16" s="332">
        <v>0</v>
      </c>
      <c r="M16" s="333">
        <v>0</v>
      </c>
      <c r="N16" s="333">
        <v>0</v>
      </c>
      <c r="O16" s="333">
        <v>0</v>
      </c>
      <c r="P16" s="333">
        <v>0</v>
      </c>
      <c r="Q16" s="335">
        <v>56584</v>
      </c>
      <c r="R16" s="336" t="s">
        <v>226</v>
      </c>
    </row>
    <row r="17" spans="1:18">
      <c r="A17" s="325" t="s">
        <v>244</v>
      </c>
      <c r="B17" s="326" t="s">
        <v>245</v>
      </c>
      <c r="C17" s="326" t="s">
        <v>222</v>
      </c>
      <c r="D17" s="327" t="s">
        <v>222</v>
      </c>
      <c r="E17" s="326" t="s">
        <v>223</v>
      </c>
      <c r="F17" s="327" t="s">
        <v>224</v>
      </c>
      <c r="G17" s="328">
        <v>1549000000</v>
      </c>
      <c r="H17" s="329">
        <v>-1549000000</v>
      </c>
      <c r="I17" s="328">
        <v>0</v>
      </c>
      <c r="J17" s="330" t="s">
        <v>225</v>
      </c>
      <c r="K17" s="331">
        <v>1.2500000000000001E-2</v>
      </c>
      <c r="L17" s="332">
        <v>0</v>
      </c>
      <c r="M17" s="333">
        <v>0</v>
      </c>
      <c r="N17" s="333">
        <v>0</v>
      </c>
      <c r="O17" s="332">
        <v>0</v>
      </c>
      <c r="P17" s="333">
        <v>0</v>
      </c>
      <c r="Q17" s="335">
        <v>56584</v>
      </c>
      <c r="R17" s="336" t="s">
        <v>235</v>
      </c>
    </row>
    <row r="18" spans="1:18">
      <c r="A18" s="325" t="s">
        <v>246</v>
      </c>
      <c r="B18" s="326" t="s">
        <v>247</v>
      </c>
      <c r="C18" s="327" t="s">
        <v>248</v>
      </c>
      <c r="D18" s="326" t="s">
        <v>248</v>
      </c>
      <c r="E18" s="326" t="s">
        <v>223</v>
      </c>
      <c r="F18" s="327" t="s">
        <v>224</v>
      </c>
      <c r="G18" s="328">
        <v>1385715000</v>
      </c>
      <c r="H18" s="329">
        <v>-1142714790</v>
      </c>
      <c r="I18" s="328">
        <v>243000210</v>
      </c>
      <c r="J18" s="330" t="s">
        <v>225</v>
      </c>
      <c r="K18" s="331">
        <v>8.9999999999999993E-3</v>
      </c>
      <c r="L18" s="337">
        <v>1.27875E-2</v>
      </c>
      <c r="M18" s="338" t="s">
        <v>533</v>
      </c>
      <c r="N18" s="334">
        <v>42723</v>
      </c>
      <c r="O18" s="332">
        <v>774712.96402499999</v>
      </c>
      <c r="P18" s="339">
        <v>44822</v>
      </c>
      <c r="Q18" s="335">
        <v>56584</v>
      </c>
      <c r="R18" s="336" t="s">
        <v>235</v>
      </c>
    </row>
    <row r="19" spans="1:18">
      <c r="A19" s="325" t="s">
        <v>249</v>
      </c>
      <c r="B19" s="326" t="s">
        <v>250</v>
      </c>
      <c r="C19" s="327" t="s">
        <v>248</v>
      </c>
      <c r="D19" s="326" t="s">
        <v>248</v>
      </c>
      <c r="E19" s="326" t="s">
        <v>223</v>
      </c>
      <c r="F19" s="327" t="s">
        <v>224</v>
      </c>
      <c r="G19" s="328">
        <v>1742774000</v>
      </c>
      <c r="H19" s="329">
        <v>-1742774000</v>
      </c>
      <c r="I19" s="328">
        <v>0</v>
      </c>
      <c r="J19" s="330" t="s">
        <v>225</v>
      </c>
      <c r="K19" s="331">
        <v>8.9999999999999993E-3</v>
      </c>
      <c r="L19" s="332">
        <v>0</v>
      </c>
      <c r="M19" s="333">
        <v>0</v>
      </c>
      <c r="N19" s="333">
        <v>0</v>
      </c>
      <c r="O19" s="333">
        <v>0</v>
      </c>
      <c r="P19" s="333">
        <v>0</v>
      </c>
      <c r="Q19" s="335">
        <v>56584</v>
      </c>
      <c r="R19" s="336" t="s">
        <v>235</v>
      </c>
    </row>
    <row r="20" spans="1:18" ht="12.75" thickBot="1">
      <c r="A20" s="340"/>
      <c r="B20" s="341"/>
      <c r="C20" s="342"/>
      <c r="D20" s="341"/>
      <c r="E20" s="341"/>
      <c r="F20" s="342"/>
      <c r="G20" s="341"/>
      <c r="H20" s="342"/>
      <c r="I20" s="341"/>
      <c r="J20" s="342"/>
      <c r="K20" s="341"/>
      <c r="L20" s="342"/>
      <c r="M20" s="341"/>
      <c r="N20" s="342"/>
      <c r="O20" s="343"/>
      <c r="P20" s="342"/>
      <c r="Q20" s="341"/>
      <c r="R20" s="344"/>
    </row>
    <row r="21" spans="1:18">
      <c r="A21" s="345"/>
      <c r="B21" s="310"/>
      <c r="C21" s="345"/>
      <c r="D21" s="310"/>
      <c r="E21" s="345"/>
      <c r="F21" s="310"/>
      <c r="G21" s="345"/>
      <c r="H21" s="310"/>
      <c r="I21" s="345"/>
      <c r="J21" s="310"/>
      <c r="K21" s="345"/>
      <c r="L21" s="310"/>
      <c r="M21" s="345"/>
      <c r="N21" s="310"/>
      <c r="O21" s="345"/>
      <c r="P21" s="310"/>
      <c r="Q21" s="345"/>
      <c r="R21" s="310"/>
    </row>
    <row r="22" spans="1:18">
      <c r="A22" s="308" t="s">
        <v>251</v>
      </c>
      <c r="B22" s="39"/>
      <c r="C22" s="39"/>
      <c r="D22" s="39"/>
      <c r="E22" s="39"/>
      <c r="F22" s="346"/>
      <c r="G22" s="179"/>
      <c r="H22" s="179"/>
      <c r="I22" s="179"/>
      <c r="J22" s="179"/>
      <c r="K22" s="179"/>
      <c r="L22" s="310"/>
      <c r="N22" s="339"/>
      <c r="O22" s="339"/>
      <c r="P22" s="39"/>
      <c r="Q22" s="42"/>
    </row>
    <row r="23" spans="1:18" ht="12.75" thickBot="1">
      <c r="A23" s="305"/>
      <c r="B23" s="179"/>
      <c r="C23" s="179"/>
      <c r="D23" s="179"/>
      <c r="E23" s="179"/>
      <c r="F23" s="347"/>
      <c r="G23" s="122"/>
      <c r="H23" s="348"/>
      <c r="I23" s="179"/>
      <c r="J23" s="349"/>
      <c r="K23" s="350"/>
      <c r="L23" s="310"/>
      <c r="M23" s="351"/>
      <c r="N23" s="339"/>
      <c r="O23" s="339"/>
      <c r="P23" s="39"/>
      <c r="Q23" s="352"/>
    </row>
    <row r="24" spans="1:18" ht="12" customHeight="1">
      <c r="A24" s="836" t="s">
        <v>252</v>
      </c>
      <c r="B24" s="841" t="s">
        <v>253</v>
      </c>
      <c r="C24" s="841" t="s">
        <v>254</v>
      </c>
      <c r="D24" s="841" t="s">
        <v>255</v>
      </c>
      <c r="E24" s="841" t="s">
        <v>256</v>
      </c>
      <c r="F24" s="347"/>
      <c r="G24" s="122"/>
      <c r="H24" s="348"/>
      <c r="I24" s="348"/>
      <c r="J24" s="349"/>
      <c r="K24" s="350"/>
      <c r="L24" s="310"/>
      <c r="M24" s="351"/>
      <c r="N24" s="339"/>
      <c r="O24" s="339"/>
      <c r="P24" s="39"/>
      <c r="Q24" s="352"/>
    </row>
    <row r="25" spans="1:18" ht="12.75" thickBot="1">
      <c r="A25" s="837"/>
      <c r="B25" s="842"/>
      <c r="C25" s="842"/>
      <c r="D25" s="842"/>
      <c r="E25" s="842"/>
      <c r="F25" s="347"/>
      <c r="G25" s="122"/>
      <c r="H25" s="348"/>
      <c r="I25" s="348"/>
      <c r="J25" s="349"/>
      <c r="K25" s="350"/>
      <c r="L25" s="310"/>
      <c r="M25" s="351"/>
      <c r="N25" s="339"/>
      <c r="O25" s="339"/>
      <c r="P25" s="39"/>
      <c r="Q25" s="352"/>
    </row>
    <row r="26" spans="1:18">
      <c r="A26" s="353"/>
      <c r="B26" s="354"/>
      <c r="C26" s="179"/>
      <c r="D26" s="354"/>
      <c r="E26" s="355"/>
      <c r="F26" s="347"/>
      <c r="G26" s="122"/>
      <c r="H26" s="348"/>
      <c r="I26" s="348"/>
      <c r="J26" s="349"/>
      <c r="K26" s="350"/>
      <c r="L26" s="310"/>
      <c r="M26" s="351"/>
      <c r="N26" s="339"/>
      <c r="O26" s="339"/>
      <c r="P26" s="39"/>
      <c r="Q26" s="352"/>
    </row>
    <row r="27" spans="1:18">
      <c r="A27" s="353" t="s">
        <v>257</v>
      </c>
      <c r="B27" s="356">
        <v>0</v>
      </c>
      <c r="C27" s="356">
        <v>0</v>
      </c>
      <c r="D27" s="356">
        <v>0</v>
      </c>
      <c r="E27" s="356">
        <v>0</v>
      </c>
      <c r="F27" s="357"/>
      <c r="G27" s="122"/>
      <c r="H27" s="122"/>
      <c r="I27" s="122"/>
      <c r="J27" s="122"/>
      <c r="K27" s="350"/>
      <c r="L27" s="310"/>
      <c r="M27" s="351"/>
      <c r="N27" s="339"/>
      <c r="O27" s="339"/>
      <c r="P27" s="358"/>
      <c r="Q27" s="358"/>
    </row>
    <row r="28" spans="1:18">
      <c r="A28" s="353" t="s">
        <v>259</v>
      </c>
      <c r="B28" s="356">
        <v>0</v>
      </c>
      <c r="C28" s="356">
        <v>0</v>
      </c>
      <c r="D28" s="356">
        <v>0</v>
      </c>
      <c r="E28" s="356">
        <v>0</v>
      </c>
      <c r="F28" s="346"/>
      <c r="G28" s="122"/>
      <c r="H28" s="122"/>
      <c r="I28" s="122"/>
      <c r="J28" s="122"/>
      <c r="K28" s="350"/>
      <c r="L28" s="310"/>
      <c r="M28" s="351"/>
      <c r="N28" s="339"/>
      <c r="O28" s="339"/>
      <c r="Q28" s="358"/>
    </row>
    <row r="29" spans="1:18">
      <c r="A29" s="353" t="s">
        <v>260</v>
      </c>
      <c r="B29" s="356">
        <v>0</v>
      </c>
      <c r="C29" s="356">
        <v>0</v>
      </c>
      <c r="D29" s="356">
        <v>0</v>
      </c>
      <c r="E29" s="356">
        <v>0</v>
      </c>
      <c r="F29" s="346"/>
      <c r="G29" s="122"/>
      <c r="H29" s="122"/>
      <c r="I29" s="122"/>
      <c r="J29" s="122"/>
      <c r="K29" s="350"/>
      <c r="L29" s="310"/>
      <c r="M29" s="351"/>
      <c r="N29" s="339"/>
      <c r="O29" s="339"/>
      <c r="Q29" s="358"/>
    </row>
    <row r="30" spans="1:18">
      <c r="A30" s="353" t="s">
        <v>261</v>
      </c>
      <c r="B30" s="356">
        <v>740616626.26792932</v>
      </c>
      <c r="C30" s="381">
        <v>0.75295236819857703</v>
      </c>
      <c r="D30" s="478">
        <v>0.24704763180142303</v>
      </c>
      <c r="E30" s="478">
        <v>0.28601605790668666</v>
      </c>
      <c r="F30" s="357"/>
      <c r="G30" s="179"/>
      <c r="H30" s="179"/>
      <c r="I30" s="179"/>
      <c r="J30" s="179"/>
      <c r="K30" s="350"/>
      <c r="L30" s="310"/>
      <c r="M30" s="179"/>
      <c r="N30" s="339"/>
      <c r="O30" s="339"/>
      <c r="Q30" s="122"/>
      <c r="R30" s="122"/>
    </row>
    <row r="31" spans="1:18">
      <c r="A31" s="353" t="s">
        <v>262</v>
      </c>
      <c r="B31" s="356">
        <v>0</v>
      </c>
      <c r="C31" s="356">
        <v>0</v>
      </c>
      <c r="D31" s="732">
        <v>0</v>
      </c>
      <c r="E31" s="732">
        <v>0</v>
      </c>
      <c r="F31" s="346"/>
      <c r="G31" s="179"/>
      <c r="H31" s="179"/>
      <c r="I31" s="179"/>
      <c r="J31" s="179"/>
      <c r="K31" s="350"/>
      <c r="L31" s="310"/>
      <c r="M31" s="179"/>
      <c r="N31" s="339"/>
      <c r="O31" s="339"/>
      <c r="P31" s="179"/>
      <c r="Q31" s="351"/>
      <c r="R31" s="122"/>
    </row>
    <row r="32" spans="1:18">
      <c r="A32" s="353" t="s">
        <v>263</v>
      </c>
      <c r="B32" s="689">
        <v>0</v>
      </c>
      <c r="C32" s="356">
        <v>0</v>
      </c>
      <c r="D32" s="356">
        <v>0</v>
      </c>
      <c r="E32" s="356">
        <v>0</v>
      </c>
      <c r="F32" s="346"/>
      <c r="G32" s="179"/>
      <c r="H32" s="179"/>
      <c r="I32" s="179"/>
      <c r="J32" s="179"/>
      <c r="K32" s="350"/>
      <c r="L32" s="310"/>
      <c r="M32" s="179"/>
      <c r="N32" s="339"/>
      <c r="O32" s="339"/>
      <c r="P32" s="179"/>
      <c r="Q32" s="179"/>
      <c r="R32" s="179"/>
    </row>
    <row r="33" spans="1:17">
      <c r="A33" s="353" t="s">
        <v>264</v>
      </c>
      <c r="B33" s="689">
        <v>0</v>
      </c>
      <c r="C33" s="356">
        <v>0</v>
      </c>
      <c r="D33" s="356">
        <v>0</v>
      </c>
      <c r="E33" s="356">
        <v>0</v>
      </c>
      <c r="F33" s="346"/>
      <c r="G33" s="39"/>
      <c r="H33" s="39"/>
      <c r="I33" s="39"/>
      <c r="J33" s="39"/>
      <c r="K33" s="350"/>
      <c r="L33" s="310"/>
      <c r="M33" s="39"/>
      <c r="N33" s="39"/>
      <c r="O33" s="359"/>
      <c r="P33" s="39"/>
      <c r="Q33" s="39"/>
    </row>
    <row r="34" spans="1:17">
      <c r="A34" s="353" t="s">
        <v>265</v>
      </c>
      <c r="B34" s="689">
        <v>0</v>
      </c>
      <c r="C34" s="356">
        <v>0</v>
      </c>
      <c r="D34" s="356">
        <v>0</v>
      </c>
      <c r="E34" s="356">
        <v>0</v>
      </c>
      <c r="F34" s="346"/>
      <c r="G34" s="39"/>
      <c r="H34" s="39"/>
      <c r="I34" s="39"/>
      <c r="J34" s="39"/>
      <c r="K34" s="350"/>
      <c r="L34" s="310"/>
      <c r="M34" s="39"/>
      <c r="N34" s="39"/>
      <c r="O34" s="39"/>
      <c r="P34" s="39"/>
      <c r="Q34" s="39"/>
    </row>
    <row r="35" spans="1:17">
      <c r="A35" s="353" t="s">
        <v>266</v>
      </c>
      <c r="B35" s="356">
        <v>0</v>
      </c>
      <c r="C35" s="356">
        <v>0</v>
      </c>
      <c r="D35" s="356">
        <v>0</v>
      </c>
      <c r="E35" s="356">
        <v>0</v>
      </c>
      <c r="F35" s="346"/>
      <c r="G35" s="39"/>
      <c r="H35" s="39"/>
      <c r="I35" s="39"/>
      <c r="J35" s="39"/>
      <c r="K35" s="350"/>
      <c r="L35" s="39"/>
      <c r="M35" s="39"/>
      <c r="N35" s="39"/>
      <c r="O35" s="39"/>
      <c r="P35" s="39"/>
      <c r="Q35" s="39"/>
    </row>
    <row r="36" spans="1:17">
      <c r="A36" s="353" t="s">
        <v>267</v>
      </c>
      <c r="B36" s="356">
        <v>0</v>
      </c>
      <c r="C36" s="356">
        <v>0</v>
      </c>
      <c r="D36" s="356">
        <v>0</v>
      </c>
      <c r="E36" s="356">
        <v>0</v>
      </c>
      <c r="F36" s="346"/>
      <c r="G36" s="39"/>
      <c r="H36" s="39"/>
      <c r="I36" s="39"/>
      <c r="J36" s="39"/>
      <c r="K36" s="39"/>
      <c r="L36" s="39"/>
      <c r="M36" s="39"/>
      <c r="N36" s="39"/>
      <c r="O36" s="39"/>
      <c r="P36" s="39"/>
      <c r="Q36" s="39"/>
    </row>
    <row r="37" spans="1:17">
      <c r="A37" s="353" t="s">
        <v>268</v>
      </c>
      <c r="B37" s="356">
        <v>243000210</v>
      </c>
      <c r="C37" s="381">
        <v>0.24704763180142303</v>
      </c>
      <c r="D37" s="478">
        <v>0</v>
      </c>
      <c r="E37" s="479">
        <v>0</v>
      </c>
      <c r="F37" s="346"/>
      <c r="G37" s="39"/>
      <c r="H37" s="39"/>
      <c r="I37" s="39"/>
      <c r="J37" s="39"/>
      <c r="K37" s="39"/>
      <c r="L37" s="39"/>
      <c r="M37" s="39"/>
      <c r="N37" s="39"/>
      <c r="O37" s="39"/>
      <c r="P37" s="39"/>
      <c r="Q37" s="39"/>
    </row>
    <row r="38" spans="1:17">
      <c r="A38" s="353" t="s">
        <v>269</v>
      </c>
      <c r="B38" s="356">
        <v>0</v>
      </c>
      <c r="C38" s="356">
        <v>0</v>
      </c>
      <c r="D38" s="356">
        <v>0</v>
      </c>
      <c r="E38" s="356">
        <v>0</v>
      </c>
      <c r="F38" s="346"/>
      <c r="G38" s="39"/>
      <c r="H38" s="39"/>
      <c r="I38" s="39"/>
      <c r="J38" s="39"/>
      <c r="K38" s="39"/>
      <c r="L38" s="39"/>
      <c r="M38" s="39"/>
      <c r="N38" s="39"/>
      <c r="O38" s="39"/>
      <c r="P38" s="39"/>
      <c r="Q38" s="39"/>
    </row>
    <row r="39" spans="1:17" ht="12.75" thickBot="1">
      <c r="A39" s="353"/>
      <c r="B39" s="360"/>
      <c r="C39" s="356"/>
      <c r="D39" s="362">
        <v>0</v>
      </c>
      <c r="E39" s="363"/>
      <c r="F39" s="364"/>
      <c r="G39" s="235"/>
      <c r="H39" s="235"/>
      <c r="I39" s="235"/>
      <c r="J39" s="235"/>
      <c r="K39" s="235"/>
      <c r="L39" s="235"/>
      <c r="M39" s="235"/>
      <c r="N39" s="235"/>
      <c r="O39" s="235"/>
      <c r="P39" s="235"/>
      <c r="Q39" s="235"/>
    </row>
    <row r="40" spans="1:17">
      <c r="A40" s="353"/>
      <c r="B40" s="365">
        <v>983616836.26792932</v>
      </c>
      <c r="C40" s="366">
        <v>0.99999999999999989</v>
      </c>
      <c r="D40" s="367"/>
      <c r="E40" s="368"/>
      <c r="F40" s="357"/>
      <c r="G40" s="179"/>
      <c r="H40" s="179"/>
      <c r="I40" s="179"/>
      <c r="J40" s="179"/>
      <c r="K40" s="179"/>
      <c r="L40" s="179"/>
      <c r="M40" s="179"/>
      <c r="N40" s="179"/>
      <c r="O40" s="179"/>
      <c r="P40" s="179"/>
      <c r="Q40" s="179"/>
    </row>
    <row r="41" spans="1:17" ht="12.75" thickBot="1">
      <c r="A41" s="353"/>
      <c r="B41" s="369"/>
      <c r="C41" s="370"/>
      <c r="D41" s="371"/>
      <c r="E41" s="372"/>
      <c r="F41" s="357"/>
      <c r="G41" s="122"/>
      <c r="H41" s="122"/>
      <c r="I41" s="122"/>
      <c r="J41" s="122"/>
      <c r="K41" s="373"/>
      <c r="L41" s="374"/>
      <c r="M41" s="351"/>
      <c r="N41" s="351"/>
      <c r="O41" s="375"/>
      <c r="P41" s="358"/>
      <c r="Q41" s="358"/>
    </row>
    <row r="42" spans="1:17">
      <c r="A42" s="376"/>
      <c r="B42" s="377"/>
      <c r="C42" s="378"/>
      <c r="D42" s="377"/>
      <c r="E42" s="379"/>
      <c r="F42" s="357"/>
      <c r="G42" s="122"/>
      <c r="H42" s="122"/>
      <c r="I42" s="122"/>
      <c r="J42" s="122"/>
      <c r="K42" s="373"/>
      <c r="L42" s="374"/>
      <c r="M42" s="351"/>
      <c r="N42" s="351"/>
      <c r="O42" s="375"/>
      <c r="P42" s="358"/>
      <c r="Q42" s="358"/>
    </row>
    <row r="43" spans="1:17">
      <c r="A43" s="353" t="s">
        <v>270</v>
      </c>
      <c r="B43" s="380">
        <v>38330000</v>
      </c>
      <c r="C43" s="381">
        <v>3.8968426105263632E-2</v>
      </c>
      <c r="D43" s="371"/>
      <c r="E43" s="372"/>
      <c r="F43" s="179"/>
      <c r="G43" s="179"/>
      <c r="H43" s="179"/>
      <c r="I43" s="179"/>
      <c r="J43" s="179"/>
      <c r="K43" s="179"/>
      <c r="L43" s="179"/>
      <c r="M43" s="179"/>
      <c r="N43" s="179"/>
      <c r="O43" s="179"/>
      <c r="P43" s="179"/>
      <c r="Q43" s="179"/>
    </row>
    <row r="44" spans="1:17" ht="12.75" thickBot="1">
      <c r="A44" s="382"/>
      <c r="B44" s="146"/>
      <c r="C44" s="303"/>
      <c r="D44" s="146"/>
      <c r="E44" s="383"/>
      <c r="F44" s="39"/>
      <c r="G44" s="179"/>
      <c r="H44" s="179"/>
      <c r="I44" s="179"/>
      <c r="J44" s="179"/>
      <c r="K44" s="179"/>
      <c r="L44" s="384"/>
      <c r="M44" s="384"/>
      <c r="N44" s="385"/>
      <c r="O44" s="386"/>
      <c r="P44" s="39"/>
      <c r="Q44" s="42"/>
    </row>
    <row r="45" spans="1:17">
      <c r="A45" s="97" t="s">
        <v>271</v>
      </c>
      <c r="B45" s="39"/>
      <c r="C45" s="39"/>
      <c r="D45" s="39"/>
      <c r="E45" s="39"/>
      <c r="F45" s="39"/>
      <c r="G45" s="179"/>
      <c r="H45" s="179"/>
      <c r="I45" s="179"/>
      <c r="J45" s="179"/>
      <c r="K45" s="179"/>
      <c r="L45" s="384"/>
      <c r="M45" s="384"/>
      <c r="N45" s="385"/>
      <c r="O45" s="386"/>
      <c r="P45" s="39"/>
      <c r="Q45" s="42"/>
    </row>
    <row r="46" spans="1:17" ht="12.75" thickBot="1">
      <c r="A46" s="305"/>
      <c r="B46" s="39"/>
      <c r="C46" s="39"/>
      <c r="D46" s="39"/>
      <c r="E46" s="39"/>
      <c r="F46" s="39"/>
      <c r="G46" s="179"/>
      <c r="H46" s="179"/>
      <c r="I46" s="179"/>
      <c r="J46" s="179"/>
      <c r="K46" s="179"/>
      <c r="L46" s="384"/>
      <c r="M46" s="384"/>
      <c r="N46" s="385"/>
      <c r="O46" s="386"/>
      <c r="P46" s="39"/>
      <c r="Q46" s="42"/>
    </row>
    <row r="47" spans="1:17">
      <c r="A47" s="834" t="s">
        <v>272</v>
      </c>
      <c r="B47" s="387"/>
      <c r="C47" s="39"/>
      <c r="D47" s="39"/>
      <c r="E47" s="39"/>
      <c r="F47" s="39"/>
      <c r="G47" s="179"/>
      <c r="H47" s="179"/>
      <c r="I47" s="179"/>
      <c r="J47" s="179"/>
      <c r="K47" s="179"/>
      <c r="L47" s="384"/>
      <c r="M47" s="384"/>
      <c r="N47" s="385"/>
      <c r="O47" s="386"/>
      <c r="P47" s="39"/>
      <c r="Q47" s="42"/>
    </row>
    <row r="48" spans="1:17" ht="12.75" thickBot="1">
      <c r="A48" s="835"/>
      <c r="B48" s="388"/>
      <c r="C48" s="305"/>
      <c r="D48" s="305"/>
      <c r="E48" s="305"/>
      <c r="F48" s="305"/>
      <c r="G48" s="305"/>
      <c r="H48" s="305"/>
      <c r="I48" s="305"/>
      <c r="J48" s="305"/>
      <c r="K48" s="305"/>
      <c r="L48" s="305"/>
      <c r="M48" s="305"/>
      <c r="N48" s="305"/>
      <c r="O48" s="305"/>
      <c r="P48" s="305"/>
      <c r="Q48" s="305"/>
    </row>
    <row r="49" spans="1:17">
      <c r="A49" s="233" t="s">
        <v>273</v>
      </c>
      <c r="B49" s="389">
        <v>38330000</v>
      </c>
      <c r="C49" s="305"/>
      <c r="D49" s="305"/>
      <c r="E49" s="305"/>
      <c r="F49" s="305"/>
      <c r="G49" s="305"/>
      <c r="H49" s="305"/>
      <c r="I49" s="305"/>
      <c r="J49" s="305"/>
      <c r="K49" s="305"/>
      <c r="L49" s="305"/>
      <c r="M49" s="305"/>
      <c r="N49" s="305"/>
      <c r="O49" s="305"/>
      <c r="P49" s="305"/>
      <c r="Q49" s="305"/>
    </row>
    <row r="50" spans="1:17">
      <c r="A50" s="233" t="s">
        <v>274</v>
      </c>
      <c r="B50" s="390"/>
      <c r="C50" s="305"/>
      <c r="D50" s="305"/>
      <c r="E50" s="305"/>
      <c r="F50" s="305"/>
      <c r="G50" s="305"/>
      <c r="H50" s="305"/>
      <c r="I50" s="305"/>
      <c r="J50" s="305"/>
      <c r="K50" s="305"/>
      <c r="L50" s="305"/>
      <c r="M50" s="305"/>
      <c r="N50" s="305"/>
      <c r="O50" s="305"/>
      <c r="P50" s="305"/>
      <c r="Q50" s="305"/>
    </row>
    <row r="51" spans="1:17">
      <c r="A51" s="233" t="s">
        <v>275</v>
      </c>
      <c r="B51" s="390"/>
      <c r="C51" s="305"/>
      <c r="D51" s="305"/>
      <c r="E51" s="305"/>
      <c r="F51" s="305"/>
      <c r="G51" s="305"/>
      <c r="H51" s="305"/>
      <c r="I51" s="305"/>
      <c r="J51" s="305"/>
      <c r="K51" s="305"/>
      <c r="L51" s="305"/>
      <c r="M51" s="305"/>
      <c r="N51" s="305"/>
      <c r="O51" s="305"/>
      <c r="P51" s="305"/>
      <c r="Q51" s="305"/>
    </row>
    <row r="52" spans="1:17" ht="12.75" thickBot="1">
      <c r="A52" s="234" t="s">
        <v>276</v>
      </c>
      <c r="B52" s="391">
        <v>38330000</v>
      </c>
      <c r="C52" s="305"/>
      <c r="D52" s="305"/>
      <c r="E52" s="305"/>
      <c r="F52" s="305"/>
      <c r="G52" s="305"/>
      <c r="H52" s="305"/>
      <c r="I52" s="305"/>
      <c r="J52" s="305"/>
      <c r="K52" s="305"/>
      <c r="L52" s="305"/>
      <c r="M52" s="305"/>
      <c r="N52" s="305"/>
      <c r="O52" s="305"/>
      <c r="P52" s="305"/>
      <c r="Q52" s="305"/>
    </row>
    <row r="53" spans="1:17" ht="12.75" thickBot="1">
      <c r="A53" s="308"/>
      <c r="B53" s="308"/>
      <c r="C53" s="305"/>
      <c r="D53" s="305"/>
      <c r="E53" s="305"/>
      <c r="F53" s="305"/>
      <c r="G53" s="305"/>
      <c r="H53" s="305"/>
      <c r="I53" s="305"/>
      <c r="J53" s="305"/>
      <c r="K53" s="305"/>
      <c r="L53" s="305"/>
      <c r="M53" s="305"/>
      <c r="N53" s="305"/>
      <c r="O53" s="305"/>
      <c r="P53" s="305"/>
      <c r="Q53" s="305"/>
    </row>
    <row r="54" spans="1:17">
      <c r="A54" s="836" t="s">
        <v>277</v>
      </c>
      <c r="B54" s="392"/>
      <c r="C54" s="305"/>
      <c r="D54" s="305"/>
      <c r="E54" s="305"/>
      <c r="F54" s="305"/>
      <c r="G54" s="305"/>
      <c r="H54" s="305"/>
      <c r="I54" s="305"/>
      <c r="J54" s="305"/>
      <c r="K54" s="305"/>
      <c r="L54" s="305"/>
      <c r="M54" s="305"/>
      <c r="N54" s="305"/>
      <c r="O54" s="305"/>
      <c r="P54" s="305"/>
      <c r="Q54" s="305"/>
    </row>
    <row r="55" spans="1:17" ht="12.75" thickBot="1">
      <c r="A55" s="837"/>
      <c r="B55" s="393"/>
      <c r="C55" s="305"/>
      <c r="D55" s="305"/>
      <c r="E55" s="305"/>
      <c r="F55" s="305"/>
      <c r="G55" s="305"/>
      <c r="H55" s="305"/>
      <c r="I55" s="305"/>
      <c r="J55" s="305"/>
      <c r="K55" s="305"/>
      <c r="L55" s="305"/>
      <c r="M55" s="305"/>
      <c r="N55" s="305"/>
      <c r="O55" s="305"/>
      <c r="P55" s="305"/>
      <c r="Q55" s="305"/>
    </row>
    <row r="56" spans="1:17">
      <c r="A56" s="312"/>
      <c r="B56" s="232"/>
      <c r="C56" s="305"/>
      <c r="D56" s="305"/>
      <c r="E56" s="305"/>
      <c r="F56" s="305"/>
      <c r="G56" s="305"/>
      <c r="H56" s="305"/>
      <c r="I56" s="305"/>
      <c r="J56" s="305"/>
      <c r="K56" s="305"/>
      <c r="L56" s="305"/>
      <c r="M56" s="305"/>
      <c r="N56" s="305"/>
      <c r="O56" s="305"/>
      <c r="P56" s="305"/>
      <c r="Q56" s="305"/>
    </row>
    <row r="57" spans="1:17" ht="12.75" thickBot="1">
      <c r="A57" s="762" t="s">
        <v>534</v>
      </c>
      <c r="B57" s="763">
        <v>2.8257122489904751E-2</v>
      </c>
      <c r="C57" s="305"/>
      <c r="D57" s="305"/>
      <c r="E57" s="305"/>
      <c r="F57" s="305"/>
      <c r="G57" s="305"/>
      <c r="H57" s="305"/>
      <c r="I57" s="305"/>
      <c r="J57" s="305"/>
      <c r="K57" s="305"/>
      <c r="L57" s="305"/>
      <c r="M57" s="305"/>
      <c r="N57" s="305"/>
      <c r="O57" s="305"/>
      <c r="P57" s="305"/>
      <c r="Q57" s="305"/>
    </row>
    <row r="58" spans="1:17" ht="12" customHeight="1">
      <c r="A58" s="838" t="s">
        <v>278</v>
      </c>
      <c r="B58" s="838"/>
      <c r="C58" s="305"/>
      <c r="D58" s="305"/>
      <c r="E58" s="305"/>
      <c r="F58" s="305"/>
      <c r="G58" s="305"/>
      <c r="H58" s="305"/>
      <c r="I58" s="305"/>
      <c r="J58" s="305"/>
      <c r="K58" s="305"/>
      <c r="L58" s="305"/>
      <c r="M58" s="305"/>
      <c r="N58" s="305"/>
      <c r="O58" s="305"/>
      <c r="P58" s="305"/>
      <c r="Q58" s="305"/>
    </row>
    <row r="59" spans="1:17">
      <c r="A59" s="839"/>
      <c r="B59" s="839"/>
      <c r="C59" s="305"/>
      <c r="D59" s="305"/>
      <c r="E59" s="305"/>
      <c r="F59" s="305"/>
      <c r="G59" s="305"/>
      <c r="H59" s="305"/>
      <c r="I59" s="305"/>
      <c r="J59" s="305"/>
      <c r="K59" s="305"/>
      <c r="L59" s="305"/>
      <c r="M59" s="305"/>
      <c r="N59" s="305"/>
      <c r="O59" s="305"/>
      <c r="P59" s="305"/>
      <c r="Q59" s="305"/>
    </row>
    <row r="60" spans="1:17">
      <c r="A60" s="305"/>
      <c r="B60" s="305"/>
      <c r="C60" s="305"/>
      <c r="D60" s="305"/>
      <c r="E60" s="305"/>
      <c r="F60" s="305"/>
      <c r="G60" s="305"/>
      <c r="H60" s="305"/>
      <c r="I60" s="305"/>
      <c r="J60" s="305"/>
      <c r="K60" s="305"/>
      <c r="L60" s="305"/>
      <c r="M60" s="305"/>
      <c r="N60" s="305"/>
      <c r="O60" s="305"/>
      <c r="P60" s="305"/>
      <c r="Q60" s="305"/>
    </row>
    <row r="61" spans="1:17">
      <c r="A61" s="305"/>
      <c r="B61" s="305"/>
      <c r="C61" s="305"/>
      <c r="D61" s="305"/>
      <c r="E61" s="305"/>
      <c r="F61" s="305"/>
      <c r="G61" s="305"/>
      <c r="H61" s="305"/>
      <c r="I61" s="305"/>
      <c r="J61" s="305"/>
      <c r="K61" s="305"/>
      <c r="L61" s="305"/>
      <c r="M61" s="305"/>
      <c r="N61" s="305"/>
      <c r="O61" s="305"/>
      <c r="P61" s="305"/>
      <c r="Q61" s="305"/>
    </row>
    <row r="62" spans="1:17">
      <c r="A62" s="305"/>
      <c r="B62" s="305"/>
      <c r="C62" s="305"/>
      <c r="D62" s="305"/>
      <c r="E62" s="305"/>
      <c r="F62" s="305"/>
      <c r="G62" s="305"/>
      <c r="H62" s="305"/>
      <c r="I62" s="305"/>
      <c r="J62" s="305"/>
      <c r="K62" s="305"/>
      <c r="L62" s="305"/>
      <c r="M62" s="305"/>
      <c r="N62" s="305"/>
      <c r="O62" s="305"/>
      <c r="P62" s="305"/>
      <c r="Q62" s="305"/>
    </row>
    <row r="63" spans="1:17">
      <c r="A63" s="305"/>
      <c r="B63" s="305"/>
      <c r="C63" s="305"/>
      <c r="D63" s="305"/>
      <c r="E63" s="305"/>
      <c r="F63" s="305"/>
      <c r="G63" s="305"/>
      <c r="H63" s="305"/>
      <c r="I63" s="305"/>
      <c r="J63" s="305"/>
      <c r="K63" s="305"/>
      <c r="L63" s="305"/>
      <c r="M63" s="305"/>
      <c r="N63" s="305"/>
      <c r="O63" s="305"/>
      <c r="P63" s="305"/>
      <c r="Q63" s="305"/>
    </row>
    <row r="64" spans="1:17">
      <c r="A64" s="305"/>
      <c r="B64" s="305"/>
      <c r="C64" s="305"/>
      <c r="D64" s="305"/>
      <c r="E64" s="305"/>
      <c r="F64" s="305"/>
      <c r="G64" s="305"/>
      <c r="H64" s="305"/>
      <c r="I64" s="305"/>
      <c r="J64" s="305"/>
      <c r="K64" s="305"/>
      <c r="L64" s="305"/>
      <c r="M64" s="305"/>
      <c r="N64" s="305"/>
      <c r="O64" s="305"/>
      <c r="P64" s="305"/>
      <c r="Q64" s="305"/>
    </row>
    <row r="65" spans="1:17">
      <c r="A65" s="305"/>
      <c r="B65" s="305"/>
      <c r="C65" s="305"/>
      <c r="D65" s="305"/>
      <c r="E65" s="305"/>
      <c r="F65" s="305"/>
      <c r="G65" s="305"/>
      <c r="H65" s="305"/>
      <c r="I65" s="305"/>
      <c r="J65" s="305"/>
      <c r="K65" s="305"/>
      <c r="L65" s="305"/>
      <c r="M65" s="305"/>
      <c r="N65" s="305"/>
      <c r="O65" s="305"/>
      <c r="P65" s="305"/>
      <c r="Q65" s="305"/>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1" orientation="landscape" r:id="rId1"/>
  <headerFooter>
    <oddHeader>&amp;CLangton Investors' Report - November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zoomScale="75" zoomScaleNormal="100" zoomScalePageLayoutView="75" workbookViewId="0">
      <selection activeCell="M39" sqref="M39"/>
    </sheetView>
  </sheetViews>
  <sheetFormatPr defaultRowHeight="12"/>
  <cols>
    <col min="1" max="1" width="79.140625" style="401" bestFit="1" customWidth="1"/>
    <col min="2" max="2" width="17.5703125" style="401" customWidth="1"/>
    <col min="3" max="3" width="17.42578125" style="401" customWidth="1"/>
    <col min="4" max="4" width="17.7109375" style="401" bestFit="1" customWidth="1"/>
    <col min="5" max="5" width="17.7109375" style="401" customWidth="1"/>
    <col min="6" max="6" width="15.5703125" style="401" customWidth="1"/>
    <col min="7" max="7" width="17.42578125" style="401" bestFit="1" customWidth="1"/>
    <col min="8" max="8" width="18.5703125" style="401" bestFit="1" customWidth="1"/>
    <col min="9" max="9" width="16.85546875" style="401" customWidth="1"/>
    <col min="10" max="10" width="17.28515625" style="401" customWidth="1"/>
    <col min="11" max="11" width="10.28515625" style="401" customWidth="1"/>
    <col min="12" max="12" width="12.140625" style="401" bestFit="1" customWidth="1"/>
    <col min="13" max="13" width="29.28515625" style="401" bestFit="1" customWidth="1"/>
    <col min="14" max="14" width="13.5703125" style="401" bestFit="1" customWidth="1"/>
    <col min="15" max="15" width="14.85546875" style="401" customWidth="1"/>
    <col min="16" max="16" width="12.28515625" style="401" customWidth="1"/>
    <col min="17" max="17" width="12.140625" style="401" customWidth="1"/>
    <col min="18" max="18" width="11.28515625" style="401" customWidth="1"/>
    <col min="19" max="256" width="9.140625" style="401"/>
    <col min="257" max="257" width="51.7109375" style="401" customWidth="1"/>
    <col min="258" max="258" width="15.140625" style="401" bestFit="1" customWidth="1"/>
    <col min="259" max="259" width="17.42578125" style="401" customWidth="1"/>
    <col min="260" max="260" width="17.7109375" style="401" bestFit="1" customWidth="1"/>
    <col min="261" max="261" width="17.7109375" style="401" customWidth="1"/>
    <col min="262" max="262" width="15.5703125" style="401" customWidth="1"/>
    <col min="263" max="263" width="15" style="401" customWidth="1"/>
    <col min="264" max="264" width="17.42578125" style="401" customWidth="1"/>
    <col min="265" max="265" width="15.140625" style="401" bestFit="1" customWidth="1"/>
    <col min="266" max="267" width="9.42578125" style="401" bestFit="1" customWidth="1"/>
    <col min="268" max="268" width="15.42578125" style="401" bestFit="1" customWidth="1"/>
    <col min="269" max="269" width="10.28515625" style="401" bestFit="1" customWidth="1"/>
    <col min="270" max="270" width="13" style="401" bestFit="1" customWidth="1"/>
    <col min="271" max="271" width="9.42578125" style="401" customWidth="1"/>
    <col min="272" max="272" width="9.7109375" style="401" customWidth="1"/>
    <col min="273" max="273" width="10" style="401" customWidth="1"/>
    <col min="274" max="512" width="9.140625" style="401"/>
    <col min="513" max="513" width="51.7109375" style="401" customWidth="1"/>
    <col min="514" max="514" width="15.140625" style="401" bestFit="1" customWidth="1"/>
    <col min="515" max="515" width="17.42578125" style="401" customWidth="1"/>
    <col min="516" max="516" width="17.7109375" style="401" bestFit="1" customWidth="1"/>
    <col min="517" max="517" width="17.7109375" style="401" customWidth="1"/>
    <col min="518" max="518" width="15.5703125" style="401" customWidth="1"/>
    <col min="519" max="519" width="15" style="401" customWidth="1"/>
    <col min="520" max="520" width="17.42578125" style="401" customWidth="1"/>
    <col min="521" max="521" width="15.140625" style="401" bestFit="1" customWidth="1"/>
    <col min="522" max="523" width="9.42578125" style="401" bestFit="1" customWidth="1"/>
    <col min="524" max="524" width="15.42578125" style="401" bestFit="1" customWidth="1"/>
    <col min="525" max="525" width="10.28515625" style="401" bestFit="1" customWidth="1"/>
    <col min="526" max="526" width="13" style="401" bestFit="1" customWidth="1"/>
    <col min="527" max="527" width="9.42578125" style="401" customWidth="1"/>
    <col min="528" max="528" width="9.7109375" style="401" customWidth="1"/>
    <col min="529" max="529" width="10" style="401" customWidth="1"/>
    <col min="530" max="768" width="9.140625" style="401"/>
    <col min="769" max="769" width="51.7109375" style="401" customWidth="1"/>
    <col min="770" max="770" width="15.140625" style="401" bestFit="1" customWidth="1"/>
    <col min="771" max="771" width="17.42578125" style="401" customWidth="1"/>
    <col min="772" max="772" width="17.7109375" style="401" bestFit="1" customWidth="1"/>
    <col min="773" max="773" width="17.7109375" style="401" customWidth="1"/>
    <col min="774" max="774" width="15.5703125" style="401" customWidth="1"/>
    <col min="775" max="775" width="15" style="401" customWidth="1"/>
    <col min="776" max="776" width="17.42578125" style="401" customWidth="1"/>
    <col min="777" max="777" width="15.140625" style="401" bestFit="1" customWidth="1"/>
    <col min="778" max="779" width="9.42578125" style="401" bestFit="1" customWidth="1"/>
    <col min="780" max="780" width="15.42578125" style="401" bestFit="1" customWidth="1"/>
    <col min="781" max="781" width="10.28515625" style="401" bestFit="1" customWidth="1"/>
    <col min="782" max="782" width="13" style="401" bestFit="1" customWidth="1"/>
    <col min="783" max="783" width="9.42578125" style="401" customWidth="1"/>
    <col min="784" max="784" width="9.7109375" style="401" customWidth="1"/>
    <col min="785" max="785" width="10" style="401" customWidth="1"/>
    <col min="786" max="1024" width="9.140625" style="401"/>
    <col min="1025" max="1025" width="51.7109375" style="401" customWidth="1"/>
    <col min="1026" max="1026" width="15.140625" style="401" bestFit="1" customWidth="1"/>
    <col min="1027" max="1027" width="17.42578125" style="401" customWidth="1"/>
    <col min="1028" max="1028" width="17.7109375" style="401" bestFit="1" customWidth="1"/>
    <col min="1029" max="1029" width="17.7109375" style="401" customWidth="1"/>
    <col min="1030" max="1030" width="15.5703125" style="401" customWidth="1"/>
    <col min="1031" max="1031" width="15" style="401" customWidth="1"/>
    <col min="1032" max="1032" width="17.42578125" style="401" customWidth="1"/>
    <col min="1033" max="1033" width="15.140625" style="401" bestFit="1" customWidth="1"/>
    <col min="1034" max="1035" width="9.42578125" style="401" bestFit="1" customWidth="1"/>
    <col min="1036" max="1036" width="15.42578125" style="401" bestFit="1" customWidth="1"/>
    <col min="1037" max="1037" width="10.28515625" style="401" bestFit="1" customWidth="1"/>
    <col min="1038" max="1038" width="13" style="401" bestFit="1" customWidth="1"/>
    <col min="1039" max="1039" width="9.42578125" style="401" customWidth="1"/>
    <col min="1040" max="1040" width="9.7109375" style="401" customWidth="1"/>
    <col min="1041" max="1041" width="10" style="401" customWidth="1"/>
    <col min="1042" max="1280" width="9.140625" style="401"/>
    <col min="1281" max="1281" width="51.7109375" style="401" customWidth="1"/>
    <col min="1282" max="1282" width="15.140625" style="401" bestFit="1" customWidth="1"/>
    <col min="1283" max="1283" width="17.42578125" style="401" customWidth="1"/>
    <col min="1284" max="1284" width="17.7109375" style="401" bestFit="1" customWidth="1"/>
    <col min="1285" max="1285" width="17.7109375" style="401" customWidth="1"/>
    <col min="1286" max="1286" width="15.5703125" style="401" customWidth="1"/>
    <col min="1287" max="1287" width="15" style="401" customWidth="1"/>
    <col min="1288" max="1288" width="17.42578125" style="401" customWidth="1"/>
    <col min="1289" max="1289" width="15.140625" style="401" bestFit="1" customWidth="1"/>
    <col min="1290" max="1291" width="9.42578125" style="401" bestFit="1" customWidth="1"/>
    <col min="1292" max="1292" width="15.42578125" style="401" bestFit="1" customWidth="1"/>
    <col min="1293" max="1293" width="10.28515625" style="401" bestFit="1" customWidth="1"/>
    <col min="1294" max="1294" width="13" style="401" bestFit="1" customWidth="1"/>
    <col min="1295" max="1295" width="9.42578125" style="401" customWidth="1"/>
    <col min="1296" max="1296" width="9.7109375" style="401" customWidth="1"/>
    <col min="1297" max="1297" width="10" style="401" customWidth="1"/>
    <col min="1298" max="1536" width="9.140625" style="401"/>
    <col min="1537" max="1537" width="51.7109375" style="401" customWidth="1"/>
    <col min="1538" max="1538" width="15.140625" style="401" bestFit="1" customWidth="1"/>
    <col min="1539" max="1539" width="17.42578125" style="401" customWidth="1"/>
    <col min="1540" max="1540" width="17.7109375" style="401" bestFit="1" customWidth="1"/>
    <col min="1541" max="1541" width="17.7109375" style="401" customWidth="1"/>
    <col min="1542" max="1542" width="15.5703125" style="401" customWidth="1"/>
    <col min="1543" max="1543" width="15" style="401" customWidth="1"/>
    <col min="1544" max="1544" width="17.42578125" style="401" customWidth="1"/>
    <col min="1545" max="1545" width="15.140625" style="401" bestFit="1" customWidth="1"/>
    <col min="1546" max="1547" width="9.42578125" style="401" bestFit="1" customWidth="1"/>
    <col min="1548" max="1548" width="15.42578125" style="401" bestFit="1" customWidth="1"/>
    <col min="1549" max="1549" width="10.28515625" style="401" bestFit="1" customWidth="1"/>
    <col min="1550" max="1550" width="13" style="401" bestFit="1" customWidth="1"/>
    <col min="1551" max="1551" width="9.42578125" style="401" customWidth="1"/>
    <col min="1552" max="1552" width="9.7109375" style="401" customWidth="1"/>
    <col min="1553" max="1553" width="10" style="401" customWidth="1"/>
    <col min="1554" max="1792" width="9.140625" style="401"/>
    <col min="1793" max="1793" width="51.7109375" style="401" customWidth="1"/>
    <col min="1794" max="1794" width="15.140625" style="401" bestFit="1" customWidth="1"/>
    <col min="1795" max="1795" width="17.42578125" style="401" customWidth="1"/>
    <col min="1796" max="1796" width="17.7109375" style="401" bestFit="1" customWidth="1"/>
    <col min="1797" max="1797" width="17.7109375" style="401" customWidth="1"/>
    <col min="1798" max="1798" width="15.5703125" style="401" customWidth="1"/>
    <col min="1799" max="1799" width="15" style="401" customWidth="1"/>
    <col min="1800" max="1800" width="17.42578125" style="401" customWidth="1"/>
    <col min="1801" max="1801" width="15.140625" style="401" bestFit="1" customWidth="1"/>
    <col min="1802" max="1803" width="9.42578125" style="401" bestFit="1" customWidth="1"/>
    <col min="1804" max="1804" width="15.42578125" style="401" bestFit="1" customWidth="1"/>
    <col min="1805" max="1805" width="10.28515625" style="401" bestFit="1" customWidth="1"/>
    <col min="1806" max="1806" width="13" style="401" bestFit="1" customWidth="1"/>
    <col min="1807" max="1807" width="9.42578125" style="401" customWidth="1"/>
    <col min="1808" max="1808" width="9.7109375" style="401" customWidth="1"/>
    <col min="1809" max="1809" width="10" style="401" customWidth="1"/>
    <col min="1810" max="2048" width="9.140625" style="401"/>
    <col min="2049" max="2049" width="51.7109375" style="401" customWidth="1"/>
    <col min="2050" max="2050" width="15.140625" style="401" bestFit="1" customWidth="1"/>
    <col min="2051" max="2051" width="17.42578125" style="401" customWidth="1"/>
    <col min="2052" max="2052" width="17.7109375" style="401" bestFit="1" customWidth="1"/>
    <col min="2053" max="2053" width="17.7109375" style="401" customWidth="1"/>
    <col min="2054" max="2054" width="15.5703125" style="401" customWidth="1"/>
    <col min="2055" max="2055" width="15" style="401" customWidth="1"/>
    <col min="2056" max="2056" width="17.42578125" style="401" customWidth="1"/>
    <col min="2057" max="2057" width="15.140625" style="401" bestFit="1" customWidth="1"/>
    <col min="2058" max="2059" width="9.42578125" style="401" bestFit="1" customWidth="1"/>
    <col min="2060" max="2060" width="15.42578125" style="401" bestFit="1" customWidth="1"/>
    <col min="2061" max="2061" width="10.28515625" style="401" bestFit="1" customWidth="1"/>
    <col min="2062" max="2062" width="13" style="401" bestFit="1" customWidth="1"/>
    <col min="2063" max="2063" width="9.42578125" style="401" customWidth="1"/>
    <col min="2064" max="2064" width="9.7109375" style="401" customWidth="1"/>
    <col min="2065" max="2065" width="10" style="401" customWidth="1"/>
    <col min="2066" max="2304" width="9.140625" style="401"/>
    <col min="2305" max="2305" width="51.7109375" style="401" customWidth="1"/>
    <col min="2306" max="2306" width="15.140625" style="401" bestFit="1" customWidth="1"/>
    <col min="2307" max="2307" width="17.42578125" style="401" customWidth="1"/>
    <col min="2308" max="2308" width="17.7109375" style="401" bestFit="1" customWidth="1"/>
    <col min="2309" max="2309" width="17.7109375" style="401" customWidth="1"/>
    <col min="2310" max="2310" width="15.5703125" style="401" customWidth="1"/>
    <col min="2311" max="2311" width="15" style="401" customWidth="1"/>
    <col min="2312" max="2312" width="17.42578125" style="401" customWidth="1"/>
    <col min="2313" max="2313" width="15.140625" style="401" bestFit="1" customWidth="1"/>
    <col min="2314" max="2315" width="9.42578125" style="401" bestFit="1" customWidth="1"/>
    <col min="2316" max="2316" width="15.42578125" style="401" bestFit="1" customWidth="1"/>
    <col min="2317" max="2317" width="10.28515625" style="401" bestFit="1" customWidth="1"/>
    <col min="2318" max="2318" width="13" style="401" bestFit="1" customWidth="1"/>
    <col min="2319" max="2319" width="9.42578125" style="401" customWidth="1"/>
    <col min="2320" max="2320" width="9.7109375" style="401" customWidth="1"/>
    <col min="2321" max="2321" width="10" style="401" customWidth="1"/>
    <col min="2322" max="2560" width="9.140625" style="401"/>
    <col min="2561" max="2561" width="51.7109375" style="401" customWidth="1"/>
    <col min="2562" max="2562" width="15.140625" style="401" bestFit="1" customWidth="1"/>
    <col min="2563" max="2563" width="17.42578125" style="401" customWidth="1"/>
    <col min="2564" max="2564" width="17.7109375" style="401" bestFit="1" customWidth="1"/>
    <col min="2565" max="2565" width="17.7109375" style="401" customWidth="1"/>
    <col min="2566" max="2566" width="15.5703125" style="401" customWidth="1"/>
    <col min="2567" max="2567" width="15" style="401" customWidth="1"/>
    <col min="2568" max="2568" width="17.42578125" style="401" customWidth="1"/>
    <col min="2569" max="2569" width="15.140625" style="401" bestFit="1" customWidth="1"/>
    <col min="2570" max="2571" width="9.42578125" style="401" bestFit="1" customWidth="1"/>
    <col min="2572" max="2572" width="15.42578125" style="401" bestFit="1" customWidth="1"/>
    <col min="2573" max="2573" width="10.28515625" style="401" bestFit="1" customWidth="1"/>
    <col min="2574" max="2574" width="13" style="401" bestFit="1" customWidth="1"/>
    <col min="2575" max="2575" width="9.42578125" style="401" customWidth="1"/>
    <col min="2576" max="2576" width="9.7109375" style="401" customWidth="1"/>
    <col min="2577" max="2577" width="10" style="401" customWidth="1"/>
    <col min="2578" max="2816" width="9.140625" style="401"/>
    <col min="2817" max="2817" width="51.7109375" style="401" customWidth="1"/>
    <col min="2818" max="2818" width="15.140625" style="401" bestFit="1" customWidth="1"/>
    <col min="2819" max="2819" width="17.42578125" style="401" customWidth="1"/>
    <col min="2820" max="2820" width="17.7109375" style="401" bestFit="1" customWidth="1"/>
    <col min="2821" max="2821" width="17.7109375" style="401" customWidth="1"/>
    <col min="2822" max="2822" width="15.5703125" style="401" customWidth="1"/>
    <col min="2823" max="2823" width="15" style="401" customWidth="1"/>
    <col min="2824" max="2824" width="17.42578125" style="401" customWidth="1"/>
    <col min="2825" max="2825" width="15.140625" style="401" bestFit="1" customWidth="1"/>
    <col min="2826" max="2827" width="9.42578125" style="401" bestFit="1" customWidth="1"/>
    <col min="2828" max="2828" width="15.42578125" style="401" bestFit="1" customWidth="1"/>
    <col min="2829" max="2829" width="10.28515625" style="401" bestFit="1" customWidth="1"/>
    <col min="2830" max="2830" width="13" style="401" bestFit="1" customWidth="1"/>
    <col min="2831" max="2831" width="9.42578125" style="401" customWidth="1"/>
    <col min="2832" max="2832" width="9.7109375" style="401" customWidth="1"/>
    <col min="2833" max="2833" width="10" style="401" customWidth="1"/>
    <col min="2834" max="3072" width="9.140625" style="401"/>
    <col min="3073" max="3073" width="51.7109375" style="401" customWidth="1"/>
    <col min="3074" max="3074" width="15.140625" style="401" bestFit="1" customWidth="1"/>
    <col min="3075" max="3075" width="17.42578125" style="401" customWidth="1"/>
    <col min="3076" max="3076" width="17.7109375" style="401" bestFit="1" customWidth="1"/>
    <col min="3077" max="3077" width="17.7109375" style="401" customWidth="1"/>
    <col min="3078" max="3078" width="15.5703125" style="401" customWidth="1"/>
    <col min="3079" max="3079" width="15" style="401" customWidth="1"/>
    <col min="3080" max="3080" width="17.42578125" style="401" customWidth="1"/>
    <col min="3081" max="3081" width="15.140625" style="401" bestFit="1" customWidth="1"/>
    <col min="3082" max="3083" width="9.42578125" style="401" bestFit="1" customWidth="1"/>
    <col min="3084" max="3084" width="15.42578125" style="401" bestFit="1" customWidth="1"/>
    <col min="3085" max="3085" width="10.28515625" style="401" bestFit="1" customWidth="1"/>
    <col min="3086" max="3086" width="13" style="401" bestFit="1" customWidth="1"/>
    <col min="3087" max="3087" width="9.42578125" style="401" customWidth="1"/>
    <col min="3088" max="3088" width="9.7109375" style="401" customWidth="1"/>
    <col min="3089" max="3089" width="10" style="401" customWidth="1"/>
    <col min="3090" max="3328" width="9.140625" style="401"/>
    <col min="3329" max="3329" width="51.7109375" style="401" customWidth="1"/>
    <col min="3330" max="3330" width="15.140625" style="401" bestFit="1" customWidth="1"/>
    <col min="3331" max="3331" width="17.42578125" style="401" customWidth="1"/>
    <col min="3332" max="3332" width="17.7109375" style="401" bestFit="1" customWidth="1"/>
    <col min="3333" max="3333" width="17.7109375" style="401" customWidth="1"/>
    <col min="3334" max="3334" width="15.5703125" style="401" customWidth="1"/>
    <col min="3335" max="3335" width="15" style="401" customWidth="1"/>
    <col min="3336" max="3336" width="17.42578125" style="401" customWidth="1"/>
    <col min="3337" max="3337" width="15.140625" style="401" bestFit="1" customWidth="1"/>
    <col min="3338" max="3339" width="9.42578125" style="401" bestFit="1" customWidth="1"/>
    <col min="3340" max="3340" width="15.42578125" style="401" bestFit="1" customWidth="1"/>
    <col min="3341" max="3341" width="10.28515625" style="401" bestFit="1" customWidth="1"/>
    <col min="3342" max="3342" width="13" style="401" bestFit="1" customWidth="1"/>
    <col min="3343" max="3343" width="9.42578125" style="401" customWidth="1"/>
    <col min="3344" max="3344" width="9.7109375" style="401" customWidth="1"/>
    <col min="3345" max="3345" width="10" style="401" customWidth="1"/>
    <col min="3346" max="3584" width="9.140625" style="401"/>
    <col min="3585" max="3585" width="51.7109375" style="401" customWidth="1"/>
    <col min="3586" max="3586" width="15.140625" style="401" bestFit="1" customWidth="1"/>
    <col min="3587" max="3587" width="17.42578125" style="401" customWidth="1"/>
    <col min="3588" max="3588" width="17.7109375" style="401" bestFit="1" customWidth="1"/>
    <col min="3589" max="3589" width="17.7109375" style="401" customWidth="1"/>
    <col min="3590" max="3590" width="15.5703125" style="401" customWidth="1"/>
    <col min="3591" max="3591" width="15" style="401" customWidth="1"/>
    <col min="3592" max="3592" width="17.42578125" style="401" customWidth="1"/>
    <col min="3593" max="3593" width="15.140625" style="401" bestFit="1" customWidth="1"/>
    <col min="3594" max="3595" width="9.42578125" style="401" bestFit="1" customWidth="1"/>
    <col min="3596" max="3596" width="15.42578125" style="401" bestFit="1" customWidth="1"/>
    <col min="3597" max="3597" width="10.28515625" style="401" bestFit="1" customWidth="1"/>
    <col min="3598" max="3598" width="13" style="401" bestFit="1" customWidth="1"/>
    <col min="3599" max="3599" width="9.42578125" style="401" customWidth="1"/>
    <col min="3600" max="3600" width="9.7109375" style="401" customWidth="1"/>
    <col min="3601" max="3601" width="10" style="401" customWidth="1"/>
    <col min="3602" max="3840" width="9.140625" style="401"/>
    <col min="3841" max="3841" width="51.7109375" style="401" customWidth="1"/>
    <col min="3842" max="3842" width="15.140625" style="401" bestFit="1" customWidth="1"/>
    <col min="3843" max="3843" width="17.42578125" style="401" customWidth="1"/>
    <col min="3844" max="3844" width="17.7109375" style="401" bestFit="1" customWidth="1"/>
    <col min="3845" max="3845" width="17.7109375" style="401" customWidth="1"/>
    <col min="3846" max="3846" width="15.5703125" style="401" customWidth="1"/>
    <col min="3847" max="3847" width="15" style="401" customWidth="1"/>
    <col min="3848" max="3848" width="17.42578125" style="401" customWidth="1"/>
    <col min="3849" max="3849" width="15.140625" style="401" bestFit="1" customWidth="1"/>
    <col min="3850" max="3851" width="9.42578125" style="401" bestFit="1" customWidth="1"/>
    <col min="3852" max="3852" width="15.42578125" style="401" bestFit="1" customWidth="1"/>
    <col min="3853" max="3853" width="10.28515625" style="401" bestFit="1" customWidth="1"/>
    <col min="3854" max="3854" width="13" style="401" bestFit="1" customWidth="1"/>
    <col min="3855" max="3855" width="9.42578125" style="401" customWidth="1"/>
    <col min="3856" max="3856" width="9.7109375" style="401" customWidth="1"/>
    <col min="3857" max="3857" width="10" style="401" customWidth="1"/>
    <col min="3858" max="4096" width="9.140625" style="401"/>
    <col min="4097" max="4097" width="51.7109375" style="401" customWidth="1"/>
    <col min="4098" max="4098" width="15.140625" style="401" bestFit="1" customWidth="1"/>
    <col min="4099" max="4099" width="17.42578125" style="401" customWidth="1"/>
    <col min="4100" max="4100" width="17.7109375" style="401" bestFit="1" customWidth="1"/>
    <col min="4101" max="4101" width="17.7109375" style="401" customWidth="1"/>
    <col min="4102" max="4102" width="15.5703125" style="401" customWidth="1"/>
    <col min="4103" max="4103" width="15" style="401" customWidth="1"/>
    <col min="4104" max="4104" width="17.42578125" style="401" customWidth="1"/>
    <col min="4105" max="4105" width="15.140625" style="401" bestFit="1" customWidth="1"/>
    <col min="4106" max="4107" width="9.42578125" style="401" bestFit="1" customWidth="1"/>
    <col min="4108" max="4108" width="15.42578125" style="401" bestFit="1" customWidth="1"/>
    <col min="4109" max="4109" width="10.28515625" style="401" bestFit="1" customWidth="1"/>
    <col min="4110" max="4110" width="13" style="401" bestFit="1" customWidth="1"/>
    <col min="4111" max="4111" width="9.42578125" style="401" customWidth="1"/>
    <col min="4112" max="4112" width="9.7109375" style="401" customWidth="1"/>
    <col min="4113" max="4113" width="10" style="401" customWidth="1"/>
    <col min="4114" max="4352" width="9.140625" style="401"/>
    <col min="4353" max="4353" width="51.7109375" style="401" customWidth="1"/>
    <col min="4354" max="4354" width="15.140625" style="401" bestFit="1" customWidth="1"/>
    <col min="4355" max="4355" width="17.42578125" style="401" customWidth="1"/>
    <col min="4356" max="4356" width="17.7109375" style="401" bestFit="1" customWidth="1"/>
    <col min="4357" max="4357" width="17.7109375" style="401" customWidth="1"/>
    <col min="4358" max="4358" width="15.5703125" style="401" customWidth="1"/>
    <col min="4359" max="4359" width="15" style="401" customWidth="1"/>
    <col min="4360" max="4360" width="17.42578125" style="401" customWidth="1"/>
    <col min="4361" max="4361" width="15.140625" style="401" bestFit="1" customWidth="1"/>
    <col min="4362" max="4363" width="9.42578125" style="401" bestFit="1" customWidth="1"/>
    <col min="4364" max="4364" width="15.42578125" style="401" bestFit="1" customWidth="1"/>
    <col min="4365" max="4365" width="10.28515625" style="401" bestFit="1" customWidth="1"/>
    <col min="4366" max="4366" width="13" style="401" bestFit="1" customWidth="1"/>
    <col min="4367" max="4367" width="9.42578125" style="401" customWidth="1"/>
    <col min="4368" max="4368" width="9.7109375" style="401" customWidth="1"/>
    <col min="4369" max="4369" width="10" style="401" customWidth="1"/>
    <col min="4370" max="4608" width="9.140625" style="401"/>
    <col min="4609" max="4609" width="51.7109375" style="401" customWidth="1"/>
    <col min="4610" max="4610" width="15.140625" style="401" bestFit="1" customWidth="1"/>
    <col min="4611" max="4611" width="17.42578125" style="401" customWidth="1"/>
    <col min="4612" max="4612" width="17.7109375" style="401" bestFit="1" customWidth="1"/>
    <col min="4613" max="4613" width="17.7109375" style="401" customWidth="1"/>
    <col min="4614" max="4614" width="15.5703125" style="401" customWidth="1"/>
    <col min="4615" max="4615" width="15" style="401" customWidth="1"/>
    <col min="4616" max="4616" width="17.42578125" style="401" customWidth="1"/>
    <col min="4617" max="4617" width="15.140625" style="401" bestFit="1" customWidth="1"/>
    <col min="4618" max="4619" width="9.42578125" style="401" bestFit="1" customWidth="1"/>
    <col min="4620" max="4620" width="15.42578125" style="401" bestFit="1" customWidth="1"/>
    <col min="4621" max="4621" width="10.28515625" style="401" bestFit="1" customWidth="1"/>
    <col min="4622" max="4622" width="13" style="401" bestFit="1" customWidth="1"/>
    <col min="4623" max="4623" width="9.42578125" style="401" customWidth="1"/>
    <col min="4624" max="4624" width="9.7109375" style="401" customWidth="1"/>
    <col min="4625" max="4625" width="10" style="401" customWidth="1"/>
    <col min="4626" max="4864" width="9.140625" style="401"/>
    <col min="4865" max="4865" width="51.7109375" style="401" customWidth="1"/>
    <col min="4866" max="4866" width="15.140625" style="401" bestFit="1" customWidth="1"/>
    <col min="4867" max="4867" width="17.42578125" style="401" customWidth="1"/>
    <col min="4868" max="4868" width="17.7109375" style="401" bestFit="1" customWidth="1"/>
    <col min="4869" max="4869" width="17.7109375" style="401" customWidth="1"/>
    <col min="4870" max="4870" width="15.5703125" style="401" customWidth="1"/>
    <col min="4871" max="4871" width="15" style="401" customWidth="1"/>
    <col min="4872" max="4872" width="17.42578125" style="401" customWidth="1"/>
    <col min="4873" max="4873" width="15.140625" style="401" bestFit="1" customWidth="1"/>
    <col min="4874" max="4875" width="9.42578125" style="401" bestFit="1" customWidth="1"/>
    <col min="4876" max="4876" width="15.42578125" style="401" bestFit="1" customWidth="1"/>
    <col min="4877" max="4877" width="10.28515625" style="401" bestFit="1" customWidth="1"/>
    <col min="4878" max="4878" width="13" style="401" bestFit="1" customWidth="1"/>
    <col min="4879" max="4879" width="9.42578125" style="401" customWidth="1"/>
    <col min="4880" max="4880" width="9.7109375" style="401" customWidth="1"/>
    <col min="4881" max="4881" width="10" style="401" customWidth="1"/>
    <col min="4882" max="5120" width="9.140625" style="401"/>
    <col min="5121" max="5121" width="51.7109375" style="401" customWidth="1"/>
    <col min="5122" max="5122" width="15.140625" style="401" bestFit="1" customWidth="1"/>
    <col min="5123" max="5123" width="17.42578125" style="401" customWidth="1"/>
    <col min="5124" max="5124" width="17.7109375" style="401" bestFit="1" customWidth="1"/>
    <col min="5125" max="5125" width="17.7109375" style="401" customWidth="1"/>
    <col min="5126" max="5126" width="15.5703125" style="401" customWidth="1"/>
    <col min="5127" max="5127" width="15" style="401" customWidth="1"/>
    <col min="5128" max="5128" width="17.42578125" style="401" customWidth="1"/>
    <col min="5129" max="5129" width="15.140625" style="401" bestFit="1" customWidth="1"/>
    <col min="5130" max="5131" width="9.42578125" style="401" bestFit="1" customWidth="1"/>
    <col min="5132" max="5132" width="15.42578125" style="401" bestFit="1" customWidth="1"/>
    <col min="5133" max="5133" width="10.28515625" style="401" bestFit="1" customWidth="1"/>
    <col min="5134" max="5134" width="13" style="401" bestFit="1" customWidth="1"/>
    <col min="5135" max="5135" width="9.42578125" style="401" customWidth="1"/>
    <col min="5136" max="5136" width="9.7109375" style="401" customWidth="1"/>
    <col min="5137" max="5137" width="10" style="401" customWidth="1"/>
    <col min="5138" max="5376" width="9.140625" style="401"/>
    <col min="5377" max="5377" width="51.7109375" style="401" customWidth="1"/>
    <col min="5378" max="5378" width="15.140625" style="401" bestFit="1" customWidth="1"/>
    <col min="5379" max="5379" width="17.42578125" style="401" customWidth="1"/>
    <col min="5380" max="5380" width="17.7109375" style="401" bestFit="1" customWidth="1"/>
    <col min="5381" max="5381" width="17.7109375" style="401" customWidth="1"/>
    <col min="5382" max="5382" width="15.5703125" style="401" customWidth="1"/>
    <col min="5383" max="5383" width="15" style="401" customWidth="1"/>
    <col min="5384" max="5384" width="17.42578125" style="401" customWidth="1"/>
    <col min="5385" max="5385" width="15.140625" style="401" bestFit="1" customWidth="1"/>
    <col min="5386" max="5387" width="9.42578125" style="401" bestFit="1" customWidth="1"/>
    <col min="5388" max="5388" width="15.42578125" style="401" bestFit="1" customWidth="1"/>
    <col min="5389" max="5389" width="10.28515625" style="401" bestFit="1" customWidth="1"/>
    <col min="5390" max="5390" width="13" style="401" bestFit="1" customWidth="1"/>
    <col min="5391" max="5391" width="9.42578125" style="401" customWidth="1"/>
    <col min="5392" max="5392" width="9.7109375" style="401" customWidth="1"/>
    <col min="5393" max="5393" width="10" style="401" customWidth="1"/>
    <col min="5394" max="5632" width="9.140625" style="401"/>
    <col min="5633" max="5633" width="51.7109375" style="401" customWidth="1"/>
    <col min="5634" max="5634" width="15.140625" style="401" bestFit="1" customWidth="1"/>
    <col min="5635" max="5635" width="17.42578125" style="401" customWidth="1"/>
    <col min="5636" max="5636" width="17.7109375" style="401" bestFit="1" customWidth="1"/>
    <col min="5637" max="5637" width="17.7109375" style="401" customWidth="1"/>
    <col min="5638" max="5638" width="15.5703125" style="401" customWidth="1"/>
    <col min="5639" max="5639" width="15" style="401" customWidth="1"/>
    <col min="5640" max="5640" width="17.42578125" style="401" customWidth="1"/>
    <col min="5641" max="5641" width="15.140625" style="401" bestFit="1" customWidth="1"/>
    <col min="5642" max="5643" width="9.42578125" style="401" bestFit="1" customWidth="1"/>
    <col min="5644" max="5644" width="15.42578125" style="401" bestFit="1" customWidth="1"/>
    <col min="5645" max="5645" width="10.28515625" style="401" bestFit="1" customWidth="1"/>
    <col min="5646" max="5646" width="13" style="401" bestFit="1" customWidth="1"/>
    <col min="5647" max="5647" width="9.42578125" style="401" customWidth="1"/>
    <col min="5648" max="5648" width="9.7109375" style="401" customWidth="1"/>
    <col min="5649" max="5649" width="10" style="401" customWidth="1"/>
    <col min="5650" max="5888" width="9.140625" style="401"/>
    <col min="5889" max="5889" width="51.7109375" style="401" customWidth="1"/>
    <col min="5890" max="5890" width="15.140625" style="401" bestFit="1" customWidth="1"/>
    <col min="5891" max="5891" width="17.42578125" style="401" customWidth="1"/>
    <col min="5892" max="5892" width="17.7109375" style="401" bestFit="1" customWidth="1"/>
    <col min="5893" max="5893" width="17.7109375" style="401" customWidth="1"/>
    <col min="5894" max="5894" width="15.5703125" style="401" customWidth="1"/>
    <col min="5895" max="5895" width="15" style="401" customWidth="1"/>
    <col min="5896" max="5896" width="17.42578125" style="401" customWidth="1"/>
    <col min="5897" max="5897" width="15.140625" style="401" bestFit="1" customWidth="1"/>
    <col min="5898" max="5899" width="9.42578125" style="401" bestFit="1" customWidth="1"/>
    <col min="5900" max="5900" width="15.42578125" style="401" bestFit="1" customWidth="1"/>
    <col min="5901" max="5901" width="10.28515625" style="401" bestFit="1" customWidth="1"/>
    <col min="5902" max="5902" width="13" style="401" bestFit="1" customWidth="1"/>
    <col min="5903" max="5903" width="9.42578125" style="401" customWidth="1"/>
    <col min="5904" max="5904" width="9.7109375" style="401" customWidth="1"/>
    <col min="5905" max="5905" width="10" style="401" customWidth="1"/>
    <col min="5906" max="6144" width="9.140625" style="401"/>
    <col min="6145" max="6145" width="51.7109375" style="401" customWidth="1"/>
    <col min="6146" max="6146" width="15.140625" style="401" bestFit="1" customWidth="1"/>
    <col min="6147" max="6147" width="17.42578125" style="401" customWidth="1"/>
    <col min="6148" max="6148" width="17.7109375" style="401" bestFit="1" customWidth="1"/>
    <col min="6149" max="6149" width="17.7109375" style="401" customWidth="1"/>
    <col min="6150" max="6150" width="15.5703125" style="401" customWidth="1"/>
    <col min="6151" max="6151" width="15" style="401" customWidth="1"/>
    <col min="6152" max="6152" width="17.42578125" style="401" customWidth="1"/>
    <col min="6153" max="6153" width="15.140625" style="401" bestFit="1" customWidth="1"/>
    <col min="6154" max="6155" width="9.42578125" style="401" bestFit="1" customWidth="1"/>
    <col min="6156" max="6156" width="15.42578125" style="401" bestFit="1" customWidth="1"/>
    <col min="6157" max="6157" width="10.28515625" style="401" bestFit="1" customWidth="1"/>
    <col min="6158" max="6158" width="13" style="401" bestFit="1" customWidth="1"/>
    <col min="6159" max="6159" width="9.42578125" style="401" customWidth="1"/>
    <col min="6160" max="6160" width="9.7109375" style="401" customWidth="1"/>
    <col min="6161" max="6161" width="10" style="401" customWidth="1"/>
    <col min="6162" max="6400" width="9.140625" style="401"/>
    <col min="6401" max="6401" width="51.7109375" style="401" customWidth="1"/>
    <col min="6402" max="6402" width="15.140625" style="401" bestFit="1" customWidth="1"/>
    <col min="6403" max="6403" width="17.42578125" style="401" customWidth="1"/>
    <col min="6404" max="6404" width="17.7109375" style="401" bestFit="1" customWidth="1"/>
    <col min="6405" max="6405" width="17.7109375" style="401" customWidth="1"/>
    <col min="6406" max="6406" width="15.5703125" style="401" customWidth="1"/>
    <col min="6407" max="6407" width="15" style="401" customWidth="1"/>
    <col min="6408" max="6408" width="17.42578125" style="401" customWidth="1"/>
    <col min="6409" max="6409" width="15.140625" style="401" bestFit="1" customWidth="1"/>
    <col min="6410" max="6411" width="9.42578125" style="401" bestFit="1" customWidth="1"/>
    <col min="6412" max="6412" width="15.42578125" style="401" bestFit="1" customWidth="1"/>
    <col min="6413" max="6413" width="10.28515625" style="401" bestFit="1" customWidth="1"/>
    <col min="6414" max="6414" width="13" style="401" bestFit="1" customWidth="1"/>
    <col min="6415" max="6415" width="9.42578125" style="401" customWidth="1"/>
    <col min="6416" max="6416" width="9.7109375" style="401" customWidth="1"/>
    <col min="6417" max="6417" width="10" style="401" customWidth="1"/>
    <col min="6418" max="6656" width="9.140625" style="401"/>
    <col min="6657" max="6657" width="51.7109375" style="401" customWidth="1"/>
    <col min="6658" max="6658" width="15.140625" style="401" bestFit="1" customWidth="1"/>
    <col min="6659" max="6659" width="17.42578125" style="401" customWidth="1"/>
    <col min="6660" max="6660" width="17.7109375" style="401" bestFit="1" customWidth="1"/>
    <col min="6661" max="6661" width="17.7109375" style="401" customWidth="1"/>
    <col min="6662" max="6662" width="15.5703125" style="401" customWidth="1"/>
    <col min="6663" max="6663" width="15" style="401" customWidth="1"/>
    <col min="6664" max="6664" width="17.42578125" style="401" customWidth="1"/>
    <col min="6665" max="6665" width="15.140625" style="401" bestFit="1" customWidth="1"/>
    <col min="6666" max="6667" width="9.42578125" style="401" bestFit="1" customWidth="1"/>
    <col min="6668" max="6668" width="15.42578125" style="401" bestFit="1" customWidth="1"/>
    <col min="6669" max="6669" width="10.28515625" style="401" bestFit="1" customWidth="1"/>
    <col min="6670" max="6670" width="13" style="401" bestFit="1" customWidth="1"/>
    <col min="6671" max="6671" width="9.42578125" style="401" customWidth="1"/>
    <col min="6672" max="6672" width="9.7109375" style="401" customWidth="1"/>
    <col min="6673" max="6673" width="10" style="401" customWidth="1"/>
    <col min="6674" max="6912" width="9.140625" style="401"/>
    <col min="6913" max="6913" width="51.7109375" style="401" customWidth="1"/>
    <col min="6914" max="6914" width="15.140625" style="401" bestFit="1" customWidth="1"/>
    <col min="6915" max="6915" width="17.42578125" style="401" customWidth="1"/>
    <col min="6916" max="6916" width="17.7109375" style="401" bestFit="1" customWidth="1"/>
    <col min="6917" max="6917" width="17.7109375" style="401" customWidth="1"/>
    <col min="6918" max="6918" width="15.5703125" style="401" customWidth="1"/>
    <col min="6919" max="6919" width="15" style="401" customWidth="1"/>
    <col min="6920" max="6920" width="17.42578125" style="401" customWidth="1"/>
    <col min="6921" max="6921" width="15.140625" style="401" bestFit="1" customWidth="1"/>
    <col min="6922" max="6923" width="9.42578125" style="401" bestFit="1" customWidth="1"/>
    <col min="6924" max="6924" width="15.42578125" style="401" bestFit="1" customWidth="1"/>
    <col min="6925" max="6925" width="10.28515625" style="401" bestFit="1" customWidth="1"/>
    <col min="6926" max="6926" width="13" style="401" bestFit="1" customWidth="1"/>
    <col min="6927" max="6927" width="9.42578125" style="401" customWidth="1"/>
    <col min="6928" max="6928" width="9.7109375" style="401" customWidth="1"/>
    <col min="6929" max="6929" width="10" style="401" customWidth="1"/>
    <col min="6930" max="7168" width="9.140625" style="401"/>
    <col min="7169" max="7169" width="51.7109375" style="401" customWidth="1"/>
    <col min="7170" max="7170" width="15.140625" style="401" bestFit="1" customWidth="1"/>
    <col min="7171" max="7171" width="17.42578125" style="401" customWidth="1"/>
    <col min="7172" max="7172" width="17.7109375" style="401" bestFit="1" customWidth="1"/>
    <col min="7173" max="7173" width="17.7109375" style="401" customWidth="1"/>
    <col min="7174" max="7174" width="15.5703125" style="401" customWidth="1"/>
    <col min="7175" max="7175" width="15" style="401" customWidth="1"/>
    <col min="7176" max="7176" width="17.42578125" style="401" customWidth="1"/>
    <col min="7177" max="7177" width="15.140625" style="401" bestFit="1" customWidth="1"/>
    <col min="7178" max="7179" width="9.42578125" style="401" bestFit="1" customWidth="1"/>
    <col min="7180" max="7180" width="15.42578125" style="401" bestFit="1" customWidth="1"/>
    <col min="7181" max="7181" width="10.28515625" style="401" bestFit="1" customWidth="1"/>
    <col min="7182" max="7182" width="13" style="401" bestFit="1" customWidth="1"/>
    <col min="7183" max="7183" width="9.42578125" style="401" customWidth="1"/>
    <col min="7184" max="7184" width="9.7109375" style="401" customWidth="1"/>
    <col min="7185" max="7185" width="10" style="401" customWidth="1"/>
    <col min="7186" max="7424" width="9.140625" style="401"/>
    <col min="7425" max="7425" width="51.7109375" style="401" customWidth="1"/>
    <col min="7426" max="7426" width="15.140625" style="401" bestFit="1" customWidth="1"/>
    <col min="7427" max="7427" width="17.42578125" style="401" customWidth="1"/>
    <col min="7428" max="7428" width="17.7109375" style="401" bestFit="1" customWidth="1"/>
    <col min="7429" max="7429" width="17.7109375" style="401" customWidth="1"/>
    <col min="7430" max="7430" width="15.5703125" style="401" customWidth="1"/>
    <col min="7431" max="7431" width="15" style="401" customWidth="1"/>
    <col min="7432" max="7432" width="17.42578125" style="401" customWidth="1"/>
    <col min="7433" max="7433" width="15.140625" style="401" bestFit="1" customWidth="1"/>
    <col min="7434" max="7435" width="9.42578125" style="401" bestFit="1" customWidth="1"/>
    <col min="7436" max="7436" width="15.42578125" style="401" bestFit="1" customWidth="1"/>
    <col min="7437" max="7437" width="10.28515625" style="401" bestFit="1" customWidth="1"/>
    <col min="7438" max="7438" width="13" style="401" bestFit="1" customWidth="1"/>
    <col min="7439" max="7439" width="9.42578125" style="401" customWidth="1"/>
    <col min="7440" max="7440" width="9.7109375" style="401" customWidth="1"/>
    <col min="7441" max="7441" width="10" style="401" customWidth="1"/>
    <col min="7442" max="7680" width="9.140625" style="401"/>
    <col min="7681" max="7681" width="51.7109375" style="401" customWidth="1"/>
    <col min="7682" max="7682" width="15.140625" style="401" bestFit="1" customWidth="1"/>
    <col min="7683" max="7683" width="17.42578125" style="401" customWidth="1"/>
    <col min="7684" max="7684" width="17.7109375" style="401" bestFit="1" customWidth="1"/>
    <col min="7685" max="7685" width="17.7109375" style="401" customWidth="1"/>
    <col min="7686" max="7686" width="15.5703125" style="401" customWidth="1"/>
    <col min="7687" max="7687" width="15" style="401" customWidth="1"/>
    <col min="7688" max="7688" width="17.42578125" style="401" customWidth="1"/>
    <col min="7689" max="7689" width="15.140625" style="401" bestFit="1" customWidth="1"/>
    <col min="7690" max="7691" width="9.42578125" style="401" bestFit="1" customWidth="1"/>
    <col min="7692" max="7692" width="15.42578125" style="401" bestFit="1" customWidth="1"/>
    <col min="7693" max="7693" width="10.28515625" style="401" bestFit="1" customWidth="1"/>
    <col min="7694" max="7694" width="13" style="401" bestFit="1" customWidth="1"/>
    <col min="7695" max="7695" width="9.42578125" style="401" customWidth="1"/>
    <col min="7696" max="7696" width="9.7109375" style="401" customWidth="1"/>
    <col min="7697" max="7697" width="10" style="401" customWidth="1"/>
    <col min="7698" max="7936" width="9.140625" style="401"/>
    <col min="7937" max="7937" width="51.7109375" style="401" customWidth="1"/>
    <col min="7938" max="7938" width="15.140625" style="401" bestFit="1" customWidth="1"/>
    <col min="7939" max="7939" width="17.42578125" style="401" customWidth="1"/>
    <col min="7940" max="7940" width="17.7109375" style="401" bestFit="1" customWidth="1"/>
    <col min="7941" max="7941" width="17.7109375" style="401" customWidth="1"/>
    <col min="7942" max="7942" width="15.5703125" style="401" customWidth="1"/>
    <col min="7943" max="7943" width="15" style="401" customWidth="1"/>
    <col min="7944" max="7944" width="17.42578125" style="401" customWidth="1"/>
    <col min="7945" max="7945" width="15.140625" style="401" bestFit="1" customWidth="1"/>
    <col min="7946" max="7947" width="9.42578125" style="401" bestFit="1" customWidth="1"/>
    <col min="7948" max="7948" width="15.42578125" style="401" bestFit="1" customWidth="1"/>
    <col min="7949" max="7949" width="10.28515625" style="401" bestFit="1" customWidth="1"/>
    <col min="7950" max="7950" width="13" style="401" bestFit="1" customWidth="1"/>
    <col min="7951" max="7951" width="9.42578125" style="401" customWidth="1"/>
    <col min="7952" max="7952" width="9.7109375" style="401" customWidth="1"/>
    <col min="7953" max="7953" width="10" style="401" customWidth="1"/>
    <col min="7954" max="8192" width="9.140625" style="401"/>
    <col min="8193" max="8193" width="51.7109375" style="401" customWidth="1"/>
    <col min="8194" max="8194" width="15.140625" style="401" bestFit="1" customWidth="1"/>
    <col min="8195" max="8195" width="17.42578125" style="401" customWidth="1"/>
    <col min="8196" max="8196" width="17.7109375" style="401" bestFit="1" customWidth="1"/>
    <col min="8197" max="8197" width="17.7109375" style="401" customWidth="1"/>
    <col min="8198" max="8198" width="15.5703125" style="401" customWidth="1"/>
    <col min="8199" max="8199" width="15" style="401" customWidth="1"/>
    <col min="8200" max="8200" width="17.42578125" style="401" customWidth="1"/>
    <col min="8201" max="8201" width="15.140625" style="401" bestFit="1" customWidth="1"/>
    <col min="8202" max="8203" width="9.42578125" style="401" bestFit="1" customWidth="1"/>
    <col min="8204" max="8204" width="15.42578125" style="401" bestFit="1" customWidth="1"/>
    <col min="8205" max="8205" width="10.28515625" style="401" bestFit="1" customWidth="1"/>
    <col min="8206" max="8206" width="13" style="401" bestFit="1" customWidth="1"/>
    <col min="8207" max="8207" width="9.42578125" style="401" customWidth="1"/>
    <col min="8208" max="8208" width="9.7109375" style="401" customWidth="1"/>
    <col min="8209" max="8209" width="10" style="401" customWidth="1"/>
    <col min="8210" max="8448" width="9.140625" style="401"/>
    <col min="8449" max="8449" width="51.7109375" style="401" customWidth="1"/>
    <col min="8450" max="8450" width="15.140625" style="401" bestFit="1" customWidth="1"/>
    <col min="8451" max="8451" width="17.42578125" style="401" customWidth="1"/>
    <col min="8452" max="8452" width="17.7109375" style="401" bestFit="1" customWidth="1"/>
    <col min="8453" max="8453" width="17.7109375" style="401" customWidth="1"/>
    <col min="8454" max="8454" width="15.5703125" style="401" customWidth="1"/>
    <col min="8455" max="8455" width="15" style="401" customWidth="1"/>
    <col min="8456" max="8456" width="17.42578125" style="401" customWidth="1"/>
    <col min="8457" max="8457" width="15.140625" style="401" bestFit="1" customWidth="1"/>
    <col min="8458" max="8459" width="9.42578125" style="401" bestFit="1" customWidth="1"/>
    <col min="8460" max="8460" width="15.42578125" style="401" bestFit="1" customWidth="1"/>
    <col min="8461" max="8461" width="10.28515625" style="401" bestFit="1" customWidth="1"/>
    <col min="8462" max="8462" width="13" style="401" bestFit="1" customWidth="1"/>
    <col min="8463" max="8463" width="9.42578125" style="401" customWidth="1"/>
    <col min="8464" max="8464" width="9.7109375" style="401" customWidth="1"/>
    <col min="8465" max="8465" width="10" style="401" customWidth="1"/>
    <col min="8466" max="8704" width="9.140625" style="401"/>
    <col min="8705" max="8705" width="51.7109375" style="401" customWidth="1"/>
    <col min="8706" max="8706" width="15.140625" style="401" bestFit="1" customWidth="1"/>
    <col min="8707" max="8707" width="17.42578125" style="401" customWidth="1"/>
    <col min="8708" max="8708" width="17.7109375" style="401" bestFit="1" customWidth="1"/>
    <col min="8709" max="8709" width="17.7109375" style="401" customWidth="1"/>
    <col min="8710" max="8710" width="15.5703125" style="401" customWidth="1"/>
    <col min="8711" max="8711" width="15" style="401" customWidth="1"/>
    <col min="8712" max="8712" width="17.42578125" style="401" customWidth="1"/>
    <col min="8713" max="8713" width="15.140625" style="401" bestFit="1" customWidth="1"/>
    <col min="8714" max="8715" width="9.42578125" style="401" bestFit="1" customWidth="1"/>
    <col min="8716" max="8716" width="15.42578125" style="401" bestFit="1" customWidth="1"/>
    <col min="8717" max="8717" width="10.28515625" style="401" bestFit="1" customWidth="1"/>
    <col min="8718" max="8718" width="13" style="401" bestFit="1" customWidth="1"/>
    <col min="8719" max="8719" width="9.42578125" style="401" customWidth="1"/>
    <col min="8720" max="8720" width="9.7109375" style="401" customWidth="1"/>
    <col min="8721" max="8721" width="10" style="401" customWidth="1"/>
    <col min="8722" max="8960" width="9.140625" style="401"/>
    <col min="8961" max="8961" width="51.7109375" style="401" customWidth="1"/>
    <col min="8962" max="8962" width="15.140625" style="401" bestFit="1" customWidth="1"/>
    <col min="8963" max="8963" width="17.42578125" style="401" customWidth="1"/>
    <col min="8964" max="8964" width="17.7109375" style="401" bestFit="1" customWidth="1"/>
    <col min="8965" max="8965" width="17.7109375" style="401" customWidth="1"/>
    <col min="8966" max="8966" width="15.5703125" style="401" customWidth="1"/>
    <col min="8967" max="8967" width="15" style="401" customWidth="1"/>
    <col min="8968" max="8968" width="17.42578125" style="401" customWidth="1"/>
    <col min="8969" max="8969" width="15.140625" style="401" bestFit="1" customWidth="1"/>
    <col min="8970" max="8971" width="9.42578125" style="401" bestFit="1" customWidth="1"/>
    <col min="8972" max="8972" width="15.42578125" style="401" bestFit="1" customWidth="1"/>
    <col min="8973" max="8973" width="10.28515625" style="401" bestFit="1" customWidth="1"/>
    <col min="8974" max="8974" width="13" style="401" bestFit="1" customWidth="1"/>
    <col min="8975" max="8975" width="9.42578125" style="401" customWidth="1"/>
    <col min="8976" max="8976" width="9.7109375" style="401" customWidth="1"/>
    <col min="8977" max="8977" width="10" style="401" customWidth="1"/>
    <col min="8978" max="9216" width="9.140625" style="401"/>
    <col min="9217" max="9217" width="51.7109375" style="401" customWidth="1"/>
    <col min="9218" max="9218" width="15.140625" style="401" bestFit="1" customWidth="1"/>
    <col min="9219" max="9219" width="17.42578125" style="401" customWidth="1"/>
    <col min="9220" max="9220" width="17.7109375" style="401" bestFit="1" customWidth="1"/>
    <col min="9221" max="9221" width="17.7109375" style="401" customWidth="1"/>
    <col min="9222" max="9222" width="15.5703125" style="401" customWidth="1"/>
    <col min="9223" max="9223" width="15" style="401" customWidth="1"/>
    <col min="9224" max="9224" width="17.42578125" style="401" customWidth="1"/>
    <col min="9225" max="9225" width="15.140625" style="401" bestFit="1" customWidth="1"/>
    <col min="9226" max="9227" width="9.42578125" style="401" bestFit="1" customWidth="1"/>
    <col min="9228" max="9228" width="15.42578125" style="401" bestFit="1" customWidth="1"/>
    <col min="9229" max="9229" width="10.28515625" style="401" bestFit="1" customWidth="1"/>
    <col min="9230" max="9230" width="13" style="401" bestFit="1" customWidth="1"/>
    <col min="9231" max="9231" width="9.42578125" style="401" customWidth="1"/>
    <col min="9232" max="9232" width="9.7109375" style="401" customWidth="1"/>
    <col min="9233" max="9233" width="10" style="401" customWidth="1"/>
    <col min="9234" max="9472" width="9.140625" style="401"/>
    <col min="9473" max="9473" width="51.7109375" style="401" customWidth="1"/>
    <col min="9474" max="9474" width="15.140625" style="401" bestFit="1" customWidth="1"/>
    <col min="9475" max="9475" width="17.42578125" style="401" customWidth="1"/>
    <col min="9476" max="9476" width="17.7109375" style="401" bestFit="1" customWidth="1"/>
    <col min="9477" max="9477" width="17.7109375" style="401" customWidth="1"/>
    <col min="9478" max="9478" width="15.5703125" style="401" customWidth="1"/>
    <col min="9479" max="9479" width="15" style="401" customWidth="1"/>
    <col min="9480" max="9480" width="17.42578125" style="401" customWidth="1"/>
    <col min="9481" max="9481" width="15.140625" style="401" bestFit="1" customWidth="1"/>
    <col min="9482" max="9483" width="9.42578125" style="401" bestFit="1" customWidth="1"/>
    <col min="9484" max="9484" width="15.42578125" style="401" bestFit="1" customWidth="1"/>
    <col min="9485" max="9485" width="10.28515625" style="401" bestFit="1" customWidth="1"/>
    <col min="9486" max="9486" width="13" style="401" bestFit="1" customWidth="1"/>
    <col min="9487" max="9487" width="9.42578125" style="401" customWidth="1"/>
    <col min="9488" max="9488" width="9.7109375" style="401" customWidth="1"/>
    <col min="9489" max="9489" width="10" style="401" customWidth="1"/>
    <col min="9490" max="9728" width="9.140625" style="401"/>
    <col min="9729" max="9729" width="51.7109375" style="401" customWidth="1"/>
    <col min="9730" max="9730" width="15.140625" style="401" bestFit="1" customWidth="1"/>
    <col min="9731" max="9731" width="17.42578125" style="401" customWidth="1"/>
    <col min="9732" max="9732" width="17.7109375" style="401" bestFit="1" customWidth="1"/>
    <col min="9733" max="9733" width="17.7109375" style="401" customWidth="1"/>
    <col min="9734" max="9734" width="15.5703125" style="401" customWidth="1"/>
    <col min="9735" max="9735" width="15" style="401" customWidth="1"/>
    <col min="9736" max="9736" width="17.42578125" style="401" customWidth="1"/>
    <col min="9737" max="9737" width="15.140625" style="401" bestFit="1" customWidth="1"/>
    <col min="9738" max="9739" width="9.42578125" style="401" bestFit="1" customWidth="1"/>
    <col min="9740" max="9740" width="15.42578125" style="401" bestFit="1" customWidth="1"/>
    <col min="9741" max="9741" width="10.28515625" style="401" bestFit="1" customWidth="1"/>
    <col min="9742" max="9742" width="13" style="401" bestFit="1" customWidth="1"/>
    <col min="9743" max="9743" width="9.42578125" style="401" customWidth="1"/>
    <col min="9744" max="9744" width="9.7109375" style="401" customWidth="1"/>
    <col min="9745" max="9745" width="10" style="401" customWidth="1"/>
    <col min="9746" max="9984" width="9.140625" style="401"/>
    <col min="9985" max="9985" width="51.7109375" style="401" customWidth="1"/>
    <col min="9986" max="9986" width="15.140625" style="401" bestFit="1" customWidth="1"/>
    <col min="9987" max="9987" width="17.42578125" style="401" customWidth="1"/>
    <col min="9988" max="9988" width="17.7109375" style="401" bestFit="1" customWidth="1"/>
    <col min="9989" max="9989" width="17.7109375" style="401" customWidth="1"/>
    <col min="9990" max="9990" width="15.5703125" style="401" customWidth="1"/>
    <col min="9991" max="9991" width="15" style="401" customWidth="1"/>
    <col min="9992" max="9992" width="17.42578125" style="401" customWidth="1"/>
    <col min="9993" max="9993" width="15.140625" style="401" bestFit="1" customWidth="1"/>
    <col min="9994" max="9995" width="9.42578125" style="401" bestFit="1" customWidth="1"/>
    <col min="9996" max="9996" width="15.42578125" style="401" bestFit="1" customWidth="1"/>
    <col min="9997" max="9997" width="10.28515625" style="401" bestFit="1" customWidth="1"/>
    <col min="9998" max="9998" width="13" style="401" bestFit="1" customWidth="1"/>
    <col min="9999" max="9999" width="9.42578125" style="401" customWidth="1"/>
    <col min="10000" max="10000" width="9.7109375" style="401" customWidth="1"/>
    <col min="10001" max="10001" width="10" style="401" customWidth="1"/>
    <col min="10002" max="10240" width="9.140625" style="401"/>
    <col min="10241" max="10241" width="51.7109375" style="401" customWidth="1"/>
    <col min="10242" max="10242" width="15.140625" style="401" bestFit="1" customWidth="1"/>
    <col min="10243" max="10243" width="17.42578125" style="401" customWidth="1"/>
    <col min="10244" max="10244" width="17.7109375" style="401" bestFit="1" customWidth="1"/>
    <col min="10245" max="10245" width="17.7109375" style="401" customWidth="1"/>
    <col min="10246" max="10246" width="15.5703125" style="401" customWidth="1"/>
    <col min="10247" max="10247" width="15" style="401" customWidth="1"/>
    <col min="10248" max="10248" width="17.42578125" style="401" customWidth="1"/>
    <col min="10249" max="10249" width="15.140625" style="401" bestFit="1" customWidth="1"/>
    <col min="10250" max="10251" width="9.42578125" style="401" bestFit="1" customWidth="1"/>
    <col min="10252" max="10252" width="15.42578125" style="401" bestFit="1" customWidth="1"/>
    <col min="10253" max="10253" width="10.28515625" style="401" bestFit="1" customWidth="1"/>
    <col min="10254" max="10254" width="13" style="401" bestFit="1" customWidth="1"/>
    <col min="10255" max="10255" width="9.42578125" style="401" customWidth="1"/>
    <col min="10256" max="10256" width="9.7109375" style="401" customWidth="1"/>
    <col min="10257" max="10257" width="10" style="401" customWidth="1"/>
    <col min="10258" max="10496" width="9.140625" style="401"/>
    <col min="10497" max="10497" width="51.7109375" style="401" customWidth="1"/>
    <col min="10498" max="10498" width="15.140625" style="401" bestFit="1" customWidth="1"/>
    <col min="10499" max="10499" width="17.42578125" style="401" customWidth="1"/>
    <col min="10500" max="10500" width="17.7109375" style="401" bestFit="1" customWidth="1"/>
    <col min="10501" max="10501" width="17.7109375" style="401" customWidth="1"/>
    <col min="10502" max="10502" width="15.5703125" style="401" customWidth="1"/>
    <col min="10503" max="10503" width="15" style="401" customWidth="1"/>
    <col min="10504" max="10504" width="17.42578125" style="401" customWidth="1"/>
    <col min="10505" max="10505" width="15.140625" style="401" bestFit="1" customWidth="1"/>
    <col min="10506" max="10507" width="9.42578125" style="401" bestFit="1" customWidth="1"/>
    <col min="10508" max="10508" width="15.42578125" style="401" bestFit="1" customWidth="1"/>
    <col min="10509" max="10509" width="10.28515625" style="401" bestFit="1" customWidth="1"/>
    <col min="10510" max="10510" width="13" style="401" bestFit="1" customWidth="1"/>
    <col min="10511" max="10511" width="9.42578125" style="401" customWidth="1"/>
    <col min="10512" max="10512" width="9.7109375" style="401" customWidth="1"/>
    <col min="10513" max="10513" width="10" style="401" customWidth="1"/>
    <col min="10514" max="10752" width="9.140625" style="401"/>
    <col min="10753" max="10753" width="51.7109375" style="401" customWidth="1"/>
    <col min="10754" max="10754" width="15.140625" style="401" bestFit="1" customWidth="1"/>
    <col min="10755" max="10755" width="17.42578125" style="401" customWidth="1"/>
    <col min="10756" max="10756" width="17.7109375" style="401" bestFit="1" customWidth="1"/>
    <col min="10757" max="10757" width="17.7109375" style="401" customWidth="1"/>
    <col min="10758" max="10758" width="15.5703125" style="401" customWidth="1"/>
    <col min="10759" max="10759" width="15" style="401" customWidth="1"/>
    <col min="10760" max="10760" width="17.42578125" style="401" customWidth="1"/>
    <col min="10761" max="10761" width="15.140625" style="401" bestFit="1" customWidth="1"/>
    <col min="10762" max="10763" width="9.42578125" style="401" bestFit="1" customWidth="1"/>
    <col min="10764" max="10764" width="15.42578125" style="401" bestFit="1" customWidth="1"/>
    <col min="10765" max="10765" width="10.28515625" style="401" bestFit="1" customWidth="1"/>
    <col min="10766" max="10766" width="13" style="401" bestFit="1" customWidth="1"/>
    <col min="10767" max="10767" width="9.42578125" style="401" customWidth="1"/>
    <col min="10768" max="10768" width="9.7109375" style="401" customWidth="1"/>
    <col min="10769" max="10769" width="10" style="401" customWidth="1"/>
    <col min="10770" max="11008" width="9.140625" style="401"/>
    <col min="11009" max="11009" width="51.7109375" style="401" customWidth="1"/>
    <col min="11010" max="11010" width="15.140625" style="401" bestFit="1" customWidth="1"/>
    <col min="11011" max="11011" width="17.42578125" style="401" customWidth="1"/>
    <col min="11012" max="11012" width="17.7109375" style="401" bestFit="1" customWidth="1"/>
    <col min="11013" max="11013" width="17.7109375" style="401" customWidth="1"/>
    <col min="11014" max="11014" width="15.5703125" style="401" customWidth="1"/>
    <col min="11015" max="11015" width="15" style="401" customWidth="1"/>
    <col min="11016" max="11016" width="17.42578125" style="401" customWidth="1"/>
    <col min="11017" max="11017" width="15.140625" style="401" bestFit="1" customWidth="1"/>
    <col min="11018" max="11019" width="9.42578125" style="401" bestFit="1" customWidth="1"/>
    <col min="11020" max="11020" width="15.42578125" style="401" bestFit="1" customWidth="1"/>
    <col min="11021" max="11021" width="10.28515625" style="401" bestFit="1" customWidth="1"/>
    <col min="11022" max="11022" width="13" style="401" bestFit="1" customWidth="1"/>
    <col min="11023" max="11023" width="9.42578125" style="401" customWidth="1"/>
    <col min="11024" max="11024" width="9.7109375" style="401" customWidth="1"/>
    <col min="11025" max="11025" width="10" style="401" customWidth="1"/>
    <col min="11026" max="11264" width="9.140625" style="401"/>
    <col min="11265" max="11265" width="51.7109375" style="401" customWidth="1"/>
    <col min="11266" max="11266" width="15.140625" style="401" bestFit="1" customWidth="1"/>
    <col min="11267" max="11267" width="17.42578125" style="401" customWidth="1"/>
    <col min="11268" max="11268" width="17.7109375" style="401" bestFit="1" customWidth="1"/>
    <col min="11269" max="11269" width="17.7109375" style="401" customWidth="1"/>
    <col min="11270" max="11270" width="15.5703125" style="401" customWidth="1"/>
    <col min="11271" max="11271" width="15" style="401" customWidth="1"/>
    <col min="11272" max="11272" width="17.42578125" style="401" customWidth="1"/>
    <col min="11273" max="11273" width="15.140625" style="401" bestFit="1" customWidth="1"/>
    <col min="11274" max="11275" width="9.42578125" style="401" bestFit="1" customWidth="1"/>
    <col min="11276" max="11276" width="15.42578125" style="401" bestFit="1" customWidth="1"/>
    <col min="11277" max="11277" width="10.28515625" style="401" bestFit="1" customWidth="1"/>
    <col min="11278" max="11278" width="13" style="401" bestFit="1" customWidth="1"/>
    <col min="11279" max="11279" width="9.42578125" style="401" customWidth="1"/>
    <col min="11280" max="11280" width="9.7109375" style="401" customWidth="1"/>
    <col min="11281" max="11281" width="10" style="401" customWidth="1"/>
    <col min="11282" max="11520" width="9.140625" style="401"/>
    <col min="11521" max="11521" width="51.7109375" style="401" customWidth="1"/>
    <col min="11522" max="11522" width="15.140625" style="401" bestFit="1" customWidth="1"/>
    <col min="11523" max="11523" width="17.42578125" style="401" customWidth="1"/>
    <col min="11524" max="11524" width="17.7109375" style="401" bestFit="1" customWidth="1"/>
    <col min="11525" max="11525" width="17.7109375" style="401" customWidth="1"/>
    <col min="11526" max="11526" width="15.5703125" style="401" customWidth="1"/>
    <col min="11527" max="11527" width="15" style="401" customWidth="1"/>
    <col min="11528" max="11528" width="17.42578125" style="401" customWidth="1"/>
    <col min="11529" max="11529" width="15.140625" style="401" bestFit="1" customWidth="1"/>
    <col min="11530" max="11531" width="9.42578125" style="401" bestFit="1" customWidth="1"/>
    <col min="11532" max="11532" width="15.42578125" style="401" bestFit="1" customWidth="1"/>
    <col min="11533" max="11533" width="10.28515625" style="401" bestFit="1" customWidth="1"/>
    <col min="11534" max="11534" width="13" style="401" bestFit="1" customWidth="1"/>
    <col min="11535" max="11535" width="9.42578125" style="401" customWidth="1"/>
    <col min="11536" max="11536" width="9.7109375" style="401" customWidth="1"/>
    <col min="11537" max="11537" width="10" style="401" customWidth="1"/>
    <col min="11538" max="11776" width="9.140625" style="401"/>
    <col min="11777" max="11777" width="51.7109375" style="401" customWidth="1"/>
    <col min="11778" max="11778" width="15.140625" style="401" bestFit="1" customWidth="1"/>
    <col min="11779" max="11779" width="17.42578125" style="401" customWidth="1"/>
    <col min="11780" max="11780" width="17.7109375" style="401" bestFit="1" customWidth="1"/>
    <col min="11781" max="11781" width="17.7109375" style="401" customWidth="1"/>
    <col min="11782" max="11782" width="15.5703125" style="401" customWidth="1"/>
    <col min="11783" max="11783" width="15" style="401" customWidth="1"/>
    <col min="11784" max="11784" width="17.42578125" style="401" customWidth="1"/>
    <col min="11785" max="11785" width="15.140625" style="401" bestFit="1" customWidth="1"/>
    <col min="11786" max="11787" width="9.42578125" style="401" bestFit="1" customWidth="1"/>
    <col min="11788" max="11788" width="15.42578125" style="401" bestFit="1" customWidth="1"/>
    <col min="11789" max="11789" width="10.28515625" style="401" bestFit="1" customWidth="1"/>
    <col min="11790" max="11790" width="13" style="401" bestFit="1" customWidth="1"/>
    <col min="11791" max="11791" width="9.42578125" style="401" customWidth="1"/>
    <col min="11792" max="11792" width="9.7109375" style="401" customWidth="1"/>
    <col min="11793" max="11793" width="10" style="401" customWidth="1"/>
    <col min="11794" max="12032" width="9.140625" style="401"/>
    <col min="12033" max="12033" width="51.7109375" style="401" customWidth="1"/>
    <col min="12034" max="12034" width="15.140625" style="401" bestFit="1" customWidth="1"/>
    <col min="12035" max="12035" width="17.42578125" style="401" customWidth="1"/>
    <col min="12036" max="12036" width="17.7109375" style="401" bestFit="1" customWidth="1"/>
    <col min="12037" max="12037" width="17.7109375" style="401" customWidth="1"/>
    <col min="12038" max="12038" width="15.5703125" style="401" customWidth="1"/>
    <col min="12039" max="12039" width="15" style="401" customWidth="1"/>
    <col min="12040" max="12040" width="17.42578125" style="401" customWidth="1"/>
    <col min="12041" max="12041" width="15.140625" style="401" bestFit="1" customWidth="1"/>
    <col min="12042" max="12043" width="9.42578125" style="401" bestFit="1" customWidth="1"/>
    <col min="12044" max="12044" width="15.42578125" style="401" bestFit="1" customWidth="1"/>
    <col min="12045" max="12045" width="10.28515625" style="401" bestFit="1" customWidth="1"/>
    <col min="12046" max="12046" width="13" style="401" bestFit="1" customWidth="1"/>
    <col min="12047" max="12047" width="9.42578125" style="401" customWidth="1"/>
    <col min="12048" max="12048" width="9.7109375" style="401" customWidth="1"/>
    <col min="12049" max="12049" width="10" style="401" customWidth="1"/>
    <col min="12050" max="12288" width="9.140625" style="401"/>
    <col min="12289" max="12289" width="51.7109375" style="401" customWidth="1"/>
    <col min="12290" max="12290" width="15.140625" style="401" bestFit="1" customWidth="1"/>
    <col min="12291" max="12291" width="17.42578125" style="401" customWidth="1"/>
    <col min="12292" max="12292" width="17.7109375" style="401" bestFit="1" customWidth="1"/>
    <col min="12293" max="12293" width="17.7109375" style="401" customWidth="1"/>
    <col min="12294" max="12294" width="15.5703125" style="401" customWidth="1"/>
    <col min="12295" max="12295" width="15" style="401" customWidth="1"/>
    <col min="12296" max="12296" width="17.42578125" style="401" customWidth="1"/>
    <col min="12297" max="12297" width="15.140625" style="401" bestFit="1" customWidth="1"/>
    <col min="12298" max="12299" width="9.42578125" style="401" bestFit="1" customWidth="1"/>
    <col min="12300" max="12300" width="15.42578125" style="401" bestFit="1" customWidth="1"/>
    <col min="12301" max="12301" width="10.28515625" style="401" bestFit="1" customWidth="1"/>
    <col min="12302" max="12302" width="13" style="401" bestFit="1" customWidth="1"/>
    <col min="12303" max="12303" width="9.42578125" style="401" customWidth="1"/>
    <col min="12304" max="12304" width="9.7109375" style="401" customWidth="1"/>
    <col min="12305" max="12305" width="10" style="401" customWidth="1"/>
    <col min="12306" max="12544" width="9.140625" style="401"/>
    <col min="12545" max="12545" width="51.7109375" style="401" customWidth="1"/>
    <col min="12546" max="12546" width="15.140625" style="401" bestFit="1" customWidth="1"/>
    <col min="12547" max="12547" width="17.42578125" style="401" customWidth="1"/>
    <col min="12548" max="12548" width="17.7109375" style="401" bestFit="1" customWidth="1"/>
    <col min="12549" max="12549" width="17.7109375" style="401" customWidth="1"/>
    <col min="12550" max="12550" width="15.5703125" style="401" customWidth="1"/>
    <col min="12551" max="12551" width="15" style="401" customWidth="1"/>
    <col min="12552" max="12552" width="17.42578125" style="401" customWidth="1"/>
    <col min="12553" max="12553" width="15.140625" style="401" bestFit="1" customWidth="1"/>
    <col min="12554" max="12555" width="9.42578125" style="401" bestFit="1" customWidth="1"/>
    <col min="12556" max="12556" width="15.42578125" style="401" bestFit="1" customWidth="1"/>
    <col min="12557" max="12557" width="10.28515625" style="401" bestFit="1" customWidth="1"/>
    <col min="12558" max="12558" width="13" style="401" bestFit="1" customWidth="1"/>
    <col min="12559" max="12559" width="9.42578125" style="401" customWidth="1"/>
    <col min="12560" max="12560" width="9.7109375" style="401" customWidth="1"/>
    <col min="12561" max="12561" width="10" style="401" customWidth="1"/>
    <col min="12562" max="12800" width="9.140625" style="401"/>
    <col min="12801" max="12801" width="51.7109375" style="401" customWidth="1"/>
    <col min="12802" max="12802" width="15.140625" style="401" bestFit="1" customWidth="1"/>
    <col min="12803" max="12803" width="17.42578125" style="401" customWidth="1"/>
    <col min="12804" max="12804" width="17.7109375" style="401" bestFit="1" customWidth="1"/>
    <col min="12805" max="12805" width="17.7109375" style="401" customWidth="1"/>
    <col min="12806" max="12806" width="15.5703125" style="401" customWidth="1"/>
    <col min="12807" max="12807" width="15" style="401" customWidth="1"/>
    <col min="12808" max="12808" width="17.42578125" style="401" customWidth="1"/>
    <col min="12809" max="12809" width="15.140625" style="401" bestFit="1" customWidth="1"/>
    <col min="12810" max="12811" width="9.42578125" style="401" bestFit="1" customWidth="1"/>
    <col min="12812" max="12812" width="15.42578125" style="401" bestFit="1" customWidth="1"/>
    <col min="12813" max="12813" width="10.28515625" style="401" bestFit="1" customWidth="1"/>
    <col min="12814" max="12814" width="13" style="401" bestFit="1" customWidth="1"/>
    <col min="12815" max="12815" width="9.42578125" style="401" customWidth="1"/>
    <col min="12816" max="12816" width="9.7109375" style="401" customWidth="1"/>
    <col min="12817" max="12817" width="10" style="401" customWidth="1"/>
    <col min="12818" max="13056" width="9.140625" style="401"/>
    <col min="13057" max="13057" width="51.7109375" style="401" customWidth="1"/>
    <col min="13058" max="13058" width="15.140625" style="401" bestFit="1" customWidth="1"/>
    <col min="13059" max="13059" width="17.42578125" style="401" customWidth="1"/>
    <col min="13060" max="13060" width="17.7109375" style="401" bestFit="1" customWidth="1"/>
    <col min="13061" max="13061" width="17.7109375" style="401" customWidth="1"/>
    <col min="13062" max="13062" width="15.5703125" style="401" customWidth="1"/>
    <col min="13063" max="13063" width="15" style="401" customWidth="1"/>
    <col min="13064" max="13064" width="17.42578125" style="401" customWidth="1"/>
    <col min="13065" max="13065" width="15.140625" style="401" bestFit="1" customWidth="1"/>
    <col min="13066" max="13067" width="9.42578125" style="401" bestFit="1" customWidth="1"/>
    <col min="13068" max="13068" width="15.42578125" style="401" bestFit="1" customWidth="1"/>
    <col min="13069" max="13069" width="10.28515625" style="401" bestFit="1" customWidth="1"/>
    <col min="13070" max="13070" width="13" style="401" bestFit="1" customWidth="1"/>
    <col min="13071" max="13071" width="9.42578125" style="401" customWidth="1"/>
    <col min="13072" max="13072" width="9.7109375" style="401" customWidth="1"/>
    <col min="13073" max="13073" width="10" style="401" customWidth="1"/>
    <col min="13074" max="13312" width="9.140625" style="401"/>
    <col min="13313" max="13313" width="51.7109375" style="401" customWidth="1"/>
    <col min="13314" max="13314" width="15.140625" style="401" bestFit="1" customWidth="1"/>
    <col min="13315" max="13315" width="17.42578125" style="401" customWidth="1"/>
    <col min="13316" max="13316" width="17.7109375" style="401" bestFit="1" customWidth="1"/>
    <col min="13317" max="13317" width="17.7109375" style="401" customWidth="1"/>
    <col min="13318" max="13318" width="15.5703125" style="401" customWidth="1"/>
    <col min="13319" max="13319" width="15" style="401" customWidth="1"/>
    <col min="13320" max="13320" width="17.42578125" style="401" customWidth="1"/>
    <col min="13321" max="13321" width="15.140625" style="401" bestFit="1" customWidth="1"/>
    <col min="13322" max="13323" width="9.42578125" style="401" bestFit="1" customWidth="1"/>
    <col min="13324" max="13324" width="15.42578125" style="401" bestFit="1" customWidth="1"/>
    <col min="13325" max="13325" width="10.28515625" style="401" bestFit="1" customWidth="1"/>
    <col min="13326" max="13326" width="13" style="401" bestFit="1" customWidth="1"/>
    <col min="13327" max="13327" width="9.42578125" style="401" customWidth="1"/>
    <col min="13328" max="13328" width="9.7109375" style="401" customWidth="1"/>
    <col min="13329" max="13329" width="10" style="401" customWidth="1"/>
    <col min="13330" max="13568" width="9.140625" style="401"/>
    <col min="13569" max="13569" width="51.7109375" style="401" customWidth="1"/>
    <col min="13570" max="13570" width="15.140625" style="401" bestFit="1" customWidth="1"/>
    <col min="13571" max="13571" width="17.42578125" style="401" customWidth="1"/>
    <col min="13572" max="13572" width="17.7109375" style="401" bestFit="1" customWidth="1"/>
    <col min="13573" max="13573" width="17.7109375" style="401" customWidth="1"/>
    <col min="13574" max="13574" width="15.5703125" style="401" customWidth="1"/>
    <col min="13575" max="13575" width="15" style="401" customWidth="1"/>
    <col min="13576" max="13576" width="17.42578125" style="401" customWidth="1"/>
    <col min="13577" max="13577" width="15.140625" style="401" bestFit="1" customWidth="1"/>
    <col min="13578" max="13579" width="9.42578125" style="401" bestFit="1" customWidth="1"/>
    <col min="13580" max="13580" width="15.42578125" style="401" bestFit="1" customWidth="1"/>
    <col min="13581" max="13581" width="10.28515625" style="401" bestFit="1" customWidth="1"/>
    <col min="13582" max="13582" width="13" style="401" bestFit="1" customWidth="1"/>
    <col min="13583" max="13583" width="9.42578125" style="401" customWidth="1"/>
    <col min="13584" max="13584" width="9.7109375" style="401" customWidth="1"/>
    <col min="13585" max="13585" width="10" style="401" customWidth="1"/>
    <col min="13586" max="13824" width="9.140625" style="401"/>
    <col min="13825" max="13825" width="51.7109375" style="401" customWidth="1"/>
    <col min="13826" max="13826" width="15.140625" style="401" bestFit="1" customWidth="1"/>
    <col min="13827" max="13827" width="17.42578125" style="401" customWidth="1"/>
    <col min="13828" max="13828" width="17.7109375" style="401" bestFit="1" customWidth="1"/>
    <col min="13829" max="13829" width="17.7109375" style="401" customWidth="1"/>
    <col min="13830" max="13830" width="15.5703125" style="401" customWidth="1"/>
    <col min="13831" max="13831" width="15" style="401" customWidth="1"/>
    <col min="13832" max="13832" width="17.42578125" style="401" customWidth="1"/>
    <col min="13833" max="13833" width="15.140625" style="401" bestFit="1" customWidth="1"/>
    <col min="13834" max="13835" width="9.42578125" style="401" bestFit="1" customWidth="1"/>
    <col min="13836" max="13836" width="15.42578125" style="401" bestFit="1" customWidth="1"/>
    <col min="13837" max="13837" width="10.28515625" style="401" bestFit="1" customWidth="1"/>
    <col min="13838" max="13838" width="13" style="401" bestFit="1" customWidth="1"/>
    <col min="13839" max="13839" width="9.42578125" style="401" customWidth="1"/>
    <col min="13840" max="13840" width="9.7109375" style="401" customWidth="1"/>
    <col min="13841" max="13841" width="10" style="401" customWidth="1"/>
    <col min="13842" max="14080" width="9.140625" style="401"/>
    <col min="14081" max="14081" width="51.7109375" style="401" customWidth="1"/>
    <col min="14082" max="14082" width="15.140625" style="401" bestFit="1" customWidth="1"/>
    <col min="14083" max="14083" width="17.42578125" style="401" customWidth="1"/>
    <col min="14084" max="14084" width="17.7109375" style="401" bestFit="1" customWidth="1"/>
    <col min="14085" max="14085" width="17.7109375" style="401" customWidth="1"/>
    <col min="14086" max="14086" width="15.5703125" style="401" customWidth="1"/>
    <col min="14087" max="14087" width="15" style="401" customWidth="1"/>
    <col min="14088" max="14088" width="17.42578125" style="401" customWidth="1"/>
    <col min="14089" max="14089" width="15.140625" style="401" bestFit="1" customWidth="1"/>
    <col min="14090" max="14091" width="9.42578125" style="401" bestFit="1" customWidth="1"/>
    <col min="14092" max="14092" width="15.42578125" style="401" bestFit="1" customWidth="1"/>
    <col min="14093" max="14093" width="10.28515625" style="401" bestFit="1" customWidth="1"/>
    <col min="14094" max="14094" width="13" style="401" bestFit="1" customWidth="1"/>
    <col min="14095" max="14095" width="9.42578125" style="401" customWidth="1"/>
    <col min="14096" max="14096" width="9.7109375" style="401" customWidth="1"/>
    <col min="14097" max="14097" width="10" style="401" customWidth="1"/>
    <col min="14098" max="14336" width="9.140625" style="401"/>
    <col min="14337" max="14337" width="51.7109375" style="401" customWidth="1"/>
    <col min="14338" max="14338" width="15.140625" style="401" bestFit="1" customWidth="1"/>
    <col min="14339" max="14339" width="17.42578125" style="401" customWidth="1"/>
    <col min="14340" max="14340" width="17.7109375" style="401" bestFit="1" customWidth="1"/>
    <col min="14341" max="14341" width="17.7109375" style="401" customWidth="1"/>
    <col min="14342" max="14342" width="15.5703125" style="401" customWidth="1"/>
    <col min="14343" max="14343" width="15" style="401" customWidth="1"/>
    <col min="14344" max="14344" width="17.42578125" style="401" customWidth="1"/>
    <col min="14345" max="14345" width="15.140625" style="401" bestFit="1" customWidth="1"/>
    <col min="14346" max="14347" width="9.42578125" style="401" bestFit="1" customWidth="1"/>
    <col min="14348" max="14348" width="15.42578125" style="401" bestFit="1" customWidth="1"/>
    <col min="14349" max="14349" width="10.28515625" style="401" bestFit="1" customWidth="1"/>
    <col min="14350" max="14350" width="13" style="401" bestFit="1" customWidth="1"/>
    <col min="14351" max="14351" width="9.42578125" style="401" customWidth="1"/>
    <col min="14352" max="14352" width="9.7109375" style="401" customWidth="1"/>
    <col min="14353" max="14353" width="10" style="401" customWidth="1"/>
    <col min="14354" max="14592" width="9.140625" style="401"/>
    <col min="14593" max="14593" width="51.7109375" style="401" customWidth="1"/>
    <col min="14594" max="14594" width="15.140625" style="401" bestFit="1" customWidth="1"/>
    <col min="14595" max="14595" width="17.42578125" style="401" customWidth="1"/>
    <col min="14596" max="14596" width="17.7109375" style="401" bestFit="1" customWidth="1"/>
    <col min="14597" max="14597" width="17.7109375" style="401" customWidth="1"/>
    <col min="14598" max="14598" width="15.5703125" style="401" customWidth="1"/>
    <col min="14599" max="14599" width="15" style="401" customWidth="1"/>
    <col min="14600" max="14600" width="17.42578125" style="401" customWidth="1"/>
    <col min="14601" max="14601" width="15.140625" style="401" bestFit="1" customWidth="1"/>
    <col min="14602" max="14603" width="9.42578125" style="401" bestFit="1" customWidth="1"/>
    <col min="14604" max="14604" width="15.42578125" style="401" bestFit="1" customWidth="1"/>
    <col min="14605" max="14605" width="10.28515625" style="401" bestFit="1" customWidth="1"/>
    <col min="14606" max="14606" width="13" style="401" bestFit="1" customWidth="1"/>
    <col min="14607" max="14607" width="9.42578125" style="401" customWidth="1"/>
    <col min="14608" max="14608" width="9.7109375" style="401" customWidth="1"/>
    <col min="14609" max="14609" width="10" style="401" customWidth="1"/>
    <col min="14610" max="14848" width="9.140625" style="401"/>
    <col min="14849" max="14849" width="51.7109375" style="401" customWidth="1"/>
    <col min="14850" max="14850" width="15.140625" style="401" bestFit="1" customWidth="1"/>
    <col min="14851" max="14851" width="17.42578125" style="401" customWidth="1"/>
    <col min="14852" max="14852" width="17.7109375" style="401" bestFit="1" customWidth="1"/>
    <col min="14853" max="14853" width="17.7109375" style="401" customWidth="1"/>
    <col min="14854" max="14854" width="15.5703125" style="401" customWidth="1"/>
    <col min="14855" max="14855" width="15" style="401" customWidth="1"/>
    <col min="14856" max="14856" width="17.42578125" style="401" customWidth="1"/>
    <col min="14857" max="14857" width="15.140625" style="401" bestFit="1" customWidth="1"/>
    <col min="14858" max="14859" width="9.42578125" style="401" bestFit="1" customWidth="1"/>
    <col min="14860" max="14860" width="15.42578125" style="401" bestFit="1" customWidth="1"/>
    <col min="14861" max="14861" width="10.28515625" style="401" bestFit="1" customWidth="1"/>
    <col min="14862" max="14862" width="13" style="401" bestFit="1" customWidth="1"/>
    <col min="14863" max="14863" width="9.42578125" style="401" customWidth="1"/>
    <col min="14864" max="14864" width="9.7109375" style="401" customWidth="1"/>
    <col min="14865" max="14865" width="10" style="401" customWidth="1"/>
    <col min="14866" max="15104" width="9.140625" style="401"/>
    <col min="15105" max="15105" width="51.7109375" style="401" customWidth="1"/>
    <col min="15106" max="15106" width="15.140625" style="401" bestFit="1" customWidth="1"/>
    <col min="15107" max="15107" width="17.42578125" style="401" customWidth="1"/>
    <col min="15108" max="15108" width="17.7109375" style="401" bestFit="1" customWidth="1"/>
    <col min="15109" max="15109" width="17.7109375" style="401" customWidth="1"/>
    <col min="15110" max="15110" width="15.5703125" style="401" customWidth="1"/>
    <col min="15111" max="15111" width="15" style="401" customWidth="1"/>
    <col min="15112" max="15112" width="17.42578125" style="401" customWidth="1"/>
    <col min="15113" max="15113" width="15.140625" style="401" bestFit="1" customWidth="1"/>
    <col min="15114" max="15115" width="9.42578125" style="401" bestFit="1" customWidth="1"/>
    <col min="15116" max="15116" width="15.42578125" style="401" bestFit="1" customWidth="1"/>
    <col min="15117" max="15117" width="10.28515625" style="401" bestFit="1" customWidth="1"/>
    <col min="15118" max="15118" width="13" style="401" bestFit="1" customWidth="1"/>
    <col min="15119" max="15119" width="9.42578125" style="401" customWidth="1"/>
    <col min="15120" max="15120" width="9.7109375" style="401" customWidth="1"/>
    <col min="15121" max="15121" width="10" style="401" customWidth="1"/>
    <col min="15122" max="15360" width="9.140625" style="401"/>
    <col min="15361" max="15361" width="51.7109375" style="401" customWidth="1"/>
    <col min="15362" max="15362" width="15.140625" style="401" bestFit="1" customWidth="1"/>
    <col min="15363" max="15363" width="17.42578125" style="401" customWidth="1"/>
    <col min="15364" max="15364" width="17.7109375" style="401" bestFit="1" customWidth="1"/>
    <col min="15365" max="15365" width="17.7109375" style="401" customWidth="1"/>
    <col min="15366" max="15366" width="15.5703125" style="401" customWidth="1"/>
    <col min="15367" max="15367" width="15" style="401" customWidth="1"/>
    <col min="15368" max="15368" width="17.42578125" style="401" customWidth="1"/>
    <col min="15369" max="15369" width="15.140625" style="401" bestFit="1" customWidth="1"/>
    <col min="15370" max="15371" width="9.42578125" style="401" bestFit="1" customWidth="1"/>
    <col min="15372" max="15372" width="15.42578125" style="401" bestFit="1" customWidth="1"/>
    <col min="15373" max="15373" width="10.28515625" style="401" bestFit="1" customWidth="1"/>
    <col min="15374" max="15374" width="13" style="401" bestFit="1" customWidth="1"/>
    <col min="15375" max="15375" width="9.42578125" style="401" customWidth="1"/>
    <col min="15376" max="15376" width="9.7109375" style="401" customWidth="1"/>
    <col min="15377" max="15377" width="10" style="401" customWidth="1"/>
    <col min="15378" max="15616" width="9.140625" style="401"/>
    <col min="15617" max="15617" width="51.7109375" style="401" customWidth="1"/>
    <col min="15618" max="15618" width="15.140625" style="401" bestFit="1" customWidth="1"/>
    <col min="15619" max="15619" width="17.42578125" style="401" customWidth="1"/>
    <col min="15620" max="15620" width="17.7109375" style="401" bestFit="1" customWidth="1"/>
    <col min="15621" max="15621" width="17.7109375" style="401" customWidth="1"/>
    <col min="15622" max="15622" width="15.5703125" style="401" customWidth="1"/>
    <col min="15623" max="15623" width="15" style="401" customWidth="1"/>
    <col min="15624" max="15624" width="17.42578125" style="401" customWidth="1"/>
    <col min="15625" max="15625" width="15.140625" style="401" bestFit="1" customWidth="1"/>
    <col min="15626" max="15627" width="9.42578125" style="401" bestFit="1" customWidth="1"/>
    <col min="15628" max="15628" width="15.42578125" style="401" bestFit="1" customWidth="1"/>
    <col min="15629" max="15629" width="10.28515625" style="401" bestFit="1" customWidth="1"/>
    <col min="15630" max="15630" width="13" style="401" bestFit="1" customWidth="1"/>
    <col min="15631" max="15631" width="9.42578125" style="401" customWidth="1"/>
    <col min="15632" max="15632" width="9.7109375" style="401" customWidth="1"/>
    <col min="15633" max="15633" width="10" style="401" customWidth="1"/>
    <col min="15634" max="15872" width="9.140625" style="401"/>
    <col min="15873" max="15873" width="51.7109375" style="401" customWidth="1"/>
    <col min="15874" max="15874" width="15.140625" style="401" bestFit="1" customWidth="1"/>
    <col min="15875" max="15875" width="17.42578125" style="401" customWidth="1"/>
    <col min="15876" max="15876" width="17.7109375" style="401" bestFit="1" customWidth="1"/>
    <col min="15877" max="15877" width="17.7109375" style="401" customWidth="1"/>
    <col min="15878" max="15878" width="15.5703125" style="401" customWidth="1"/>
    <col min="15879" max="15879" width="15" style="401" customWidth="1"/>
    <col min="15880" max="15880" width="17.42578125" style="401" customWidth="1"/>
    <col min="15881" max="15881" width="15.140625" style="401" bestFit="1" customWidth="1"/>
    <col min="15882" max="15883" width="9.42578125" style="401" bestFit="1" customWidth="1"/>
    <col min="15884" max="15884" width="15.42578125" style="401" bestFit="1" customWidth="1"/>
    <col min="15885" max="15885" width="10.28515625" style="401" bestFit="1" customWidth="1"/>
    <col min="15886" max="15886" width="13" style="401" bestFit="1" customWidth="1"/>
    <col min="15887" max="15887" width="9.42578125" style="401" customWidth="1"/>
    <col min="15888" max="15888" width="9.7109375" style="401" customWidth="1"/>
    <col min="15889" max="15889" width="10" style="401" customWidth="1"/>
    <col min="15890" max="16128" width="9.140625" style="401"/>
    <col min="16129" max="16129" width="51.7109375" style="401" customWidth="1"/>
    <col min="16130" max="16130" width="15.140625" style="401" bestFit="1" customWidth="1"/>
    <col min="16131" max="16131" width="17.42578125" style="401" customWidth="1"/>
    <col min="16132" max="16132" width="17.7109375" style="401" bestFit="1" customWidth="1"/>
    <col min="16133" max="16133" width="17.7109375" style="401" customWidth="1"/>
    <col min="16134" max="16134" width="15.5703125" style="401" customWidth="1"/>
    <col min="16135" max="16135" width="15" style="401" customWidth="1"/>
    <col min="16136" max="16136" width="17.42578125" style="401" customWidth="1"/>
    <col min="16137" max="16137" width="15.140625" style="401" bestFit="1" customWidth="1"/>
    <col min="16138" max="16139" width="9.42578125" style="401" bestFit="1" customWidth="1"/>
    <col min="16140" max="16140" width="15.42578125" style="401" bestFit="1" customWidth="1"/>
    <col min="16141" max="16141" width="10.28515625" style="401" bestFit="1" customWidth="1"/>
    <col min="16142" max="16142" width="13" style="401" bestFit="1" customWidth="1"/>
    <col min="16143" max="16143" width="9.42578125" style="401" customWidth="1"/>
    <col min="16144" max="16144" width="9.7109375" style="401" customWidth="1"/>
    <col min="16145" max="16145" width="10" style="401" customWidth="1"/>
    <col min="16146" max="16384" width="9.140625" style="401"/>
  </cols>
  <sheetData>
    <row r="2" spans="1:18" ht="12.75" thickBot="1">
      <c r="A2" s="396" t="s">
        <v>200</v>
      </c>
      <c r="B2" s="397"/>
      <c r="C2" s="398"/>
      <c r="D2" s="399"/>
      <c r="E2" s="399"/>
      <c r="F2" s="399"/>
      <c r="G2" s="399"/>
      <c r="H2" s="399"/>
      <c r="I2" s="399"/>
      <c r="J2" s="399"/>
      <c r="K2" s="399"/>
      <c r="L2" s="399"/>
      <c r="M2" s="399"/>
      <c r="N2" s="399"/>
      <c r="O2" s="399"/>
      <c r="P2" s="399"/>
      <c r="Q2" s="400"/>
      <c r="R2" s="400"/>
    </row>
    <row r="3" spans="1:18">
      <c r="A3" s="402"/>
      <c r="B3" s="403"/>
      <c r="C3" s="404"/>
      <c r="D3" s="405"/>
      <c r="E3" s="403"/>
      <c r="F3" s="405"/>
      <c r="G3" s="406"/>
      <c r="H3" s="406"/>
      <c r="I3" s="406"/>
      <c r="J3" s="406"/>
      <c r="K3" s="406"/>
      <c r="L3" s="406"/>
      <c r="M3" s="406"/>
      <c r="N3" s="406"/>
      <c r="O3" s="405"/>
      <c r="P3" s="405"/>
      <c r="Q3" s="405"/>
    </row>
    <row r="4" spans="1:18">
      <c r="A4" s="429" t="s">
        <v>201</v>
      </c>
      <c r="B4" s="430">
        <v>40752</v>
      </c>
      <c r="C4" s="431"/>
      <c r="D4" s="432"/>
      <c r="E4" s="431"/>
      <c r="F4" s="431"/>
      <c r="G4" s="431"/>
      <c r="H4" s="431"/>
      <c r="I4" s="431"/>
      <c r="J4" s="431"/>
      <c r="K4" s="431"/>
      <c r="L4" s="431"/>
      <c r="M4" s="431"/>
      <c r="N4" s="431"/>
      <c r="O4" s="431"/>
      <c r="P4" s="431"/>
      <c r="Q4" s="431"/>
    </row>
    <row r="5" spans="1:18" ht="12.75" thickBot="1">
      <c r="A5" s="433"/>
      <c r="B5" s="433"/>
      <c r="C5" s="433"/>
      <c r="D5" s="434"/>
      <c r="E5" s="433"/>
      <c r="F5" s="433"/>
      <c r="G5" s="433"/>
      <c r="H5" s="433"/>
      <c r="I5" s="433"/>
      <c r="J5" s="433"/>
      <c r="K5" s="433"/>
      <c r="L5" s="433"/>
      <c r="M5" s="433"/>
      <c r="N5" s="433"/>
      <c r="O5" s="433"/>
      <c r="P5" s="433"/>
      <c r="Q5" s="433"/>
    </row>
    <row r="6" spans="1:18" ht="36.75" thickBot="1">
      <c r="A6" s="435" t="s">
        <v>283</v>
      </c>
      <c r="B6" s="435" t="s">
        <v>204</v>
      </c>
      <c r="C6" s="408" t="s">
        <v>279</v>
      </c>
      <c r="D6" s="436" t="s">
        <v>279</v>
      </c>
      <c r="E6" s="435" t="s">
        <v>206</v>
      </c>
      <c r="F6" s="435" t="s">
        <v>207</v>
      </c>
      <c r="G6" s="435" t="s">
        <v>208</v>
      </c>
      <c r="H6" s="435" t="s">
        <v>209</v>
      </c>
      <c r="I6" s="435" t="s">
        <v>210</v>
      </c>
      <c r="J6" s="435" t="s">
        <v>211</v>
      </c>
      <c r="K6" s="435" t="s">
        <v>212</v>
      </c>
      <c r="L6" s="435" t="s">
        <v>213</v>
      </c>
      <c r="M6" s="435" t="s">
        <v>214</v>
      </c>
      <c r="N6" s="435" t="s">
        <v>215</v>
      </c>
      <c r="O6" s="435" t="s">
        <v>216</v>
      </c>
      <c r="P6" s="435" t="s">
        <v>217</v>
      </c>
      <c r="Q6" s="435" t="s">
        <v>218</v>
      </c>
      <c r="R6" s="435" t="s">
        <v>219</v>
      </c>
    </row>
    <row r="7" spans="1:18" s="423" customFormat="1">
      <c r="A7" s="437"/>
      <c r="B7" s="438"/>
      <c r="C7" s="439"/>
      <c r="D7" s="438"/>
      <c r="E7" s="438"/>
      <c r="F7" s="439"/>
      <c r="G7" s="440"/>
      <c r="H7" s="441"/>
      <c r="I7" s="442"/>
      <c r="J7" s="443"/>
      <c r="K7" s="444"/>
      <c r="L7" s="445"/>
      <c r="M7" s="446"/>
      <c r="N7" s="445"/>
      <c r="O7" s="447"/>
      <c r="P7" s="448"/>
      <c r="Q7" s="449"/>
      <c r="R7" s="450"/>
    </row>
    <row r="8" spans="1:18">
      <c r="A8" s="451" t="s">
        <v>220</v>
      </c>
      <c r="B8" s="452" t="s">
        <v>284</v>
      </c>
      <c r="C8" s="326" t="s">
        <v>222</v>
      </c>
      <c r="D8" s="326" t="s">
        <v>222</v>
      </c>
      <c r="E8" s="453" t="s">
        <v>280</v>
      </c>
      <c r="F8" s="454">
        <v>0.62749999999999995</v>
      </c>
      <c r="G8" s="455">
        <v>250000000</v>
      </c>
      <c r="H8" s="456">
        <v>-250000000</v>
      </c>
      <c r="I8" s="455">
        <v>0</v>
      </c>
      <c r="J8" s="457" t="s">
        <v>285</v>
      </c>
      <c r="K8" s="331">
        <v>1.5800000000000002E-2</v>
      </c>
      <c r="L8" s="337" t="s">
        <v>258</v>
      </c>
      <c r="M8" s="338" t="s">
        <v>258</v>
      </c>
      <c r="N8" s="334" t="s">
        <v>258</v>
      </c>
      <c r="O8" s="332" t="s">
        <v>258</v>
      </c>
      <c r="P8" s="458" t="s">
        <v>258</v>
      </c>
      <c r="Q8" s="459">
        <v>56584</v>
      </c>
      <c r="R8" s="460" t="s">
        <v>235</v>
      </c>
    </row>
    <row r="9" spans="1:18">
      <c r="A9" s="451" t="s">
        <v>227</v>
      </c>
      <c r="B9" s="453" t="s">
        <v>286</v>
      </c>
      <c r="C9" s="326" t="s">
        <v>222</v>
      </c>
      <c r="D9" s="326" t="s">
        <v>222</v>
      </c>
      <c r="E9" s="453" t="s">
        <v>280</v>
      </c>
      <c r="F9" s="454">
        <v>0.62749999999999995</v>
      </c>
      <c r="G9" s="455">
        <v>250000000</v>
      </c>
      <c r="H9" s="456">
        <v>-250000000</v>
      </c>
      <c r="I9" s="455">
        <v>0</v>
      </c>
      <c r="J9" s="457" t="s">
        <v>285</v>
      </c>
      <c r="K9" s="331">
        <v>1.5299999999999999E-2</v>
      </c>
      <c r="L9" s="337" t="s">
        <v>258</v>
      </c>
      <c r="M9" s="338" t="s">
        <v>258</v>
      </c>
      <c r="N9" s="334" t="s">
        <v>258</v>
      </c>
      <c r="O9" s="332" t="s">
        <v>258</v>
      </c>
      <c r="P9" s="458" t="s">
        <v>258</v>
      </c>
      <c r="Q9" s="459">
        <v>56584</v>
      </c>
      <c r="R9" s="460" t="s">
        <v>235</v>
      </c>
    </row>
    <row r="10" spans="1:18">
      <c r="A10" s="451" t="s">
        <v>229</v>
      </c>
      <c r="B10" s="453" t="s">
        <v>287</v>
      </c>
      <c r="C10" s="326" t="s">
        <v>222</v>
      </c>
      <c r="D10" s="326" t="s">
        <v>222</v>
      </c>
      <c r="E10" s="453" t="s">
        <v>280</v>
      </c>
      <c r="F10" s="454">
        <v>0.62749999999999995</v>
      </c>
      <c r="G10" s="455">
        <v>250000000</v>
      </c>
      <c r="H10" s="456">
        <v>-250000000</v>
      </c>
      <c r="I10" s="455">
        <v>0</v>
      </c>
      <c r="J10" s="457" t="s">
        <v>285</v>
      </c>
      <c r="K10" s="331">
        <v>1.4800000000000001E-2</v>
      </c>
      <c r="L10" s="337" t="s">
        <v>258</v>
      </c>
      <c r="M10" s="338" t="s">
        <v>258</v>
      </c>
      <c r="N10" s="334" t="s">
        <v>258</v>
      </c>
      <c r="O10" s="332" t="s">
        <v>258</v>
      </c>
      <c r="P10" s="458" t="s">
        <v>258</v>
      </c>
      <c r="Q10" s="459">
        <v>56584</v>
      </c>
      <c r="R10" s="460" t="s">
        <v>235</v>
      </c>
    </row>
    <row r="11" spans="1:18">
      <c r="A11" s="451" t="s">
        <v>231</v>
      </c>
      <c r="B11" s="453" t="s">
        <v>288</v>
      </c>
      <c r="C11" s="326" t="s">
        <v>222</v>
      </c>
      <c r="D11" s="326" t="s">
        <v>222</v>
      </c>
      <c r="E11" s="453" t="s">
        <v>280</v>
      </c>
      <c r="F11" s="454">
        <v>0.62749999999999995</v>
      </c>
      <c r="G11" s="455">
        <v>250000000</v>
      </c>
      <c r="H11" s="456">
        <v>-250000000</v>
      </c>
      <c r="I11" s="455">
        <v>0</v>
      </c>
      <c r="J11" s="457" t="s">
        <v>285</v>
      </c>
      <c r="K11" s="331">
        <v>1.43E-2</v>
      </c>
      <c r="L11" s="337" t="s">
        <v>258</v>
      </c>
      <c r="M11" s="338" t="s">
        <v>258</v>
      </c>
      <c r="N11" s="334" t="s">
        <v>258</v>
      </c>
      <c r="O11" s="332" t="s">
        <v>258</v>
      </c>
      <c r="P11" s="458" t="s">
        <v>258</v>
      </c>
      <c r="Q11" s="459">
        <v>56584</v>
      </c>
      <c r="R11" s="460" t="s">
        <v>235</v>
      </c>
    </row>
    <row r="12" spans="1:18">
      <c r="A12" s="451" t="s">
        <v>233</v>
      </c>
      <c r="B12" s="453" t="s">
        <v>289</v>
      </c>
      <c r="C12" s="326" t="s">
        <v>222</v>
      </c>
      <c r="D12" s="326" t="s">
        <v>222</v>
      </c>
      <c r="E12" s="453" t="s">
        <v>280</v>
      </c>
      <c r="F12" s="454">
        <v>0.62749999999999995</v>
      </c>
      <c r="G12" s="455">
        <v>250000000</v>
      </c>
      <c r="H12" s="456">
        <v>-6500000</v>
      </c>
      <c r="I12" s="455">
        <v>243500000</v>
      </c>
      <c r="J12" s="457" t="s">
        <v>285</v>
      </c>
      <c r="K12" s="331">
        <v>1.5800000000000002E-2</v>
      </c>
      <c r="L12" s="337">
        <v>2.1345600000000003E-2</v>
      </c>
      <c r="M12" s="338" t="s">
        <v>537</v>
      </c>
      <c r="N12" s="334">
        <v>42723</v>
      </c>
      <c r="O12" s="332">
        <v>447575.72666666674</v>
      </c>
      <c r="P12" s="458">
        <v>42705</v>
      </c>
      <c r="Q12" s="459">
        <v>56584</v>
      </c>
      <c r="R12" s="460" t="s">
        <v>235</v>
      </c>
    </row>
    <row r="13" spans="1:18">
      <c r="A13" s="451" t="s">
        <v>236</v>
      </c>
      <c r="B13" s="453" t="s">
        <v>290</v>
      </c>
      <c r="C13" s="326" t="s">
        <v>222</v>
      </c>
      <c r="D13" s="326" t="s">
        <v>222</v>
      </c>
      <c r="E13" s="453" t="s">
        <v>280</v>
      </c>
      <c r="F13" s="454">
        <v>0.62749999999999995</v>
      </c>
      <c r="G13" s="455">
        <v>250000000</v>
      </c>
      <c r="H13" s="456">
        <v>-6000000</v>
      </c>
      <c r="I13" s="455">
        <v>244000000</v>
      </c>
      <c r="J13" s="457" t="s">
        <v>285</v>
      </c>
      <c r="K13" s="331">
        <v>1.5299999999999999E-2</v>
      </c>
      <c r="L13" s="337">
        <v>2.0845599999999999E-2</v>
      </c>
      <c r="M13" s="338" t="s">
        <v>537</v>
      </c>
      <c r="N13" s="334">
        <v>42723</v>
      </c>
      <c r="O13" s="332">
        <v>437989.21777777775</v>
      </c>
      <c r="P13" s="458">
        <v>42705</v>
      </c>
      <c r="Q13" s="459">
        <v>56584</v>
      </c>
      <c r="R13" s="460" t="s">
        <v>235</v>
      </c>
    </row>
    <row r="14" spans="1:18">
      <c r="A14" s="451" t="s">
        <v>238</v>
      </c>
      <c r="B14" s="453" t="s">
        <v>291</v>
      </c>
      <c r="C14" s="326" t="s">
        <v>222</v>
      </c>
      <c r="D14" s="326" t="s">
        <v>222</v>
      </c>
      <c r="E14" s="453" t="s">
        <v>280</v>
      </c>
      <c r="F14" s="454">
        <v>0.62749999999999995</v>
      </c>
      <c r="G14" s="455">
        <v>250000000</v>
      </c>
      <c r="H14" s="456">
        <v>-5500000</v>
      </c>
      <c r="I14" s="455">
        <v>244500000</v>
      </c>
      <c r="J14" s="457" t="s">
        <v>285</v>
      </c>
      <c r="K14" s="331">
        <v>1.4800000000000001E-2</v>
      </c>
      <c r="L14" s="337">
        <v>2.0345600000000002E-2</v>
      </c>
      <c r="M14" s="338" t="s">
        <v>537</v>
      </c>
      <c r="N14" s="334">
        <v>42723</v>
      </c>
      <c r="O14" s="332">
        <v>428359.65333333338</v>
      </c>
      <c r="P14" s="458">
        <v>42705</v>
      </c>
      <c r="Q14" s="459">
        <v>56584</v>
      </c>
      <c r="R14" s="460" t="s">
        <v>235</v>
      </c>
    </row>
    <row r="15" spans="1:18">
      <c r="A15" s="451" t="s">
        <v>240</v>
      </c>
      <c r="B15" s="453" t="s">
        <v>292</v>
      </c>
      <c r="C15" s="326" t="s">
        <v>222</v>
      </c>
      <c r="D15" s="326" t="s">
        <v>222</v>
      </c>
      <c r="E15" s="453" t="s">
        <v>280</v>
      </c>
      <c r="F15" s="454">
        <v>0.62749999999999995</v>
      </c>
      <c r="G15" s="455">
        <v>250000000</v>
      </c>
      <c r="H15" s="456">
        <v>-4500000</v>
      </c>
      <c r="I15" s="455">
        <v>245500000</v>
      </c>
      <c r="J15" s="457" t="s">
        <v>285</v>
      </c>
      <c r="K15" s="331">
        <v>1.43E-2</v>
      </c>
      <c r="L15" s="337">
        <v>1.9845600000000001E-2</v>
      </c>
      <c r="M15" s="338" t="s">
        <v>537</v>
      </c>
      <c r="N15" s="334">
        <v>42723</v>
      </c>
      <c r="O15" s="332">
        <v>419541.49666666664</v>
      </c>
      <c r="P15" s="458">
        <v>42705</v>
      </c>
      <c r="Q15" s="459">
        <v>56584</v>
      </c>
      <c r="R15" s="460" t="s">
        <v>235</v>
      </c>
    </row>
    <row r="16" spans="1:18">
      <c r="A16" s="451" t="s">
        <v>242</v>
      </c>
      <c r="B16" s="453" t="s">
        <v>293</v>
      </c>
      <c r="C16" s="326" t="s">
        <v>222</v>
      </c>
      <c r="D16" s="326" t="s">
        <v>222</v>
      </c>
      <c r="E16" s="453" t="s">
        <v>280</v>
      </c>
      <c r="F16" s="454">
        <v>0.62749999999999995</v>
      </c>
      <c r="G16" s="455">
        <v>250000000</v>
      </c>
      <c r="H16" s="456">
        <v>-4500000</v>
      </c>
      <c r="I16" s="455">
        <v>245500000</v>
      </c>
      <c r="J16" s="457" t="s">
        <v>285</v>
      </c>
      <c r="K16" s="331">
        <v>1.38E-2</v>
      </c>
      <c r="L16" s="337">
        <v>1.9345600000000001E-2</v>
      </c>
      <c r="M16" s="338" t="s">
        <v>537</v>
      </c>
      <c r="N16" s="334">
        <v>42723</v>
      </c>
      <c r="O16" s="332">
        <v>408971.35777777777</v>
      </c>
      <c r="P16" s="458">
        <v>42705</v>
      </c>
      <c r="Q16" s="459">
        <v>56584</v>
      </c>
      <c r="R16" s="460" t="s">
        <v>235</v>
      </c>
    </row>
    <row r="17" spans="1:18">
      <c r="A17" s="451" t="s">
        <v>22</v>
      </c>
      <c r="B17" s="453" t="s">
        <v>294</v>
      </c>
      <c r="C17" s="454" t="s">
        <v>248</v>
      </c>
      <c r="D17" s="453" t="s">
        <v>248</v>
      </c>
      <c r="E17" s="453" t="s">
        <v>223</v>
      </c>
      <c r="F17" s="454" t="s">
        <v>224</v>
      </c>
      <c r="G17" s="455">
        <v>255000000</v>
      </c>
      <c r="H17" s="456">
        <v>-134500000</v>
      </c>
      <c r="I17" s="455">
        <v>120500000</v>
      </c>
      <c r="J17" s="457" t="s">
        <v>225</v>
      </c>
      <c r="K17" s="461">
        <v>8.9999999999999993E-3</v>
      </c>
      <c r="L17" s="337">
        <v>1.27875E-2</v>
      </c>
      <c r="M17" s="338" t="s">
        <v>533</v>
      </c>
      <c r="N17" s="334">
        <v>42723</v>
      </c>
      <c r="O17" s="332">
        <v>384168.03082191781</v>
      </c>
      <c r="P17" s="458">
        <v>42705</v>
      </c>
      <c r="Q17" s="459">
        <v>56584</v>
      </c>
      <c r="R17" s="460" t="s">
        <v>235</v>
      </c>
    </row>
    <row r="18" spans="1:18" s="423" customFormat="1" ht="12.75" thickBot="1">
      <c r="A18" s="462"/>
      <c r="B18" s="463"/>
      <c r="C18" s="464"/>
      <c r="D18" s="463"/>
      <c r="E18" s="463"/>
      <c r="F18" s="464"/>
      <c r="G18" s="463"/>
      <c r="H18" s="464"/>
      <c r="I18" s="463"/>
      <c r="J18" s="464"/>
      <c r="K18" s="465"/>
      <c r="L18" s="466"/>
      <c r="M18" s="463"/>
      <c r="N18" s="464"/>
      <c r="O18" s="467"/>
      <c r="P18" s="464"/>
      <c r="Q18" s="463"/>
      <c r="R18" s="468"/>
    </row>
    <row r="19" spans="1:18" s="161" customFormat="1">
      <c r="A19" s="308"/>
      <c r="B19" s="310"/>
      <c r="C19" s="310"/>
      <c r="D19" s="310"/>
      <c r="E19" s="310"/>
      <c r="F19" s="310"/>
      <c r="G19" s="310"/>
      <c r="H19" s="310"/>
      <c r="I19" s="310"/>
      <c r="J19" s="310"/>
      <c r="K19" s="310"/>
      <c r="L19" s="310"/>
      <c r="M19" s="310"/>
      <c r="N19" s="310"/>
      <c r="O19" s="359"/>
      <c r="P19" s="310"/>
      <c r="Q19" s="310"/>
      <c r="R19" s="310"/>
    </row>
    <row r="20" spans="1:18">
      <c r="A20" s="407" t="s">
        <v>295</v>
      </c>
      <c r="B20" s="431"/>
      <c r="C20" s="431"/>
      <c r="D20" s="431"/>
      <c r="E20" s="431"/>
      <c r="F20" s="469"/>
      <c r="G20" s="454"/>
      <c r="H20" s="454"/>
      <c r="I20" s="454"/>
      <c r="J20" s="756"/>
      <c r="K20" s="756"/>
      <c r="L20" s="756"/>
      <c r="M20" s="756"/>
      <c r="N20" s="756"/>
      <c r="O20" s="756"/>
      <c r="P20" s="431"/>
      <c r="Q20" s="431"/>
      <c r="R20" s="431"/>
    </row>
    <row r="21" spans="1:18" ht="12.75" thickBot="1">
      <c r="A21" s="402"/>
      <c r="B21" s="327"/>
      <c r="C21" s="327"/>
      <c r="D21" s="327"/>
      <c r="E21" s="327"/>
      <c r="F21" s="470"/>
      <c r="G21" s="471"/>
      <c r="H21" s="472"/>
      <c r="I21" s="759"/>
      <c r="J21" s="757"/>
      <c r="K21" s="757"/>
      <c r="L21" s="757"/>
      <c r="M21" s="757"/>
      <c r="N21" s="757"/>
      <c r="O21" s="757"/>
      <c r="P21" s="473"/>
      <c r="Q21" s="473"/>
      <c r="R21" s="473"/>
    </row>
    <row r="22" spans="1:18">
      <c r="A22" s="841" t="s">
        <v>296</v>
      </c>
      <c r="B22" s="841" t="s">
        <v>253</v>
      </c>
      <c r="C22" s="841" t="s">
        <v>254</v>
      </c>
      <c r="D22" s="841" t="s">
        <v>255</v>
      </c>
      <c r="E22" s="841" t="s">
        <v>256</v>
      </c>
      <c r="F22" s="470"/>
      <c r="G22" s="471"/>
      <c r="H22" s="472"/>
      <c r="I22" s="472"/>
      <c r="J22" s="757"/>
      <c r="K22" s="757"/>
      <c r="L22" s="757"/>
      <c r="M22" s="757"/>
      <c r="N22" s="757"/>
      <c r="O22" s="757"/>
      <c r="P22" s="473"/>
      <c r="Q22" s="474"/>
    </row>
    <row r="23" spans="1:18" ht="12.75" thickBot="1">
      <c r="A23" s="842"/>
      <c r="B23" s="842"/>
      <c r="C23" s="842"/>
      <c r="D23" s="842"/>
      <c r="E23" s="842"/>
      <c r="F23" s="470"/>
      <c r="G23" s="471"/>
      <c r="H23" s="472"/>
      <c r="I23" s="472"/>
      <c r="J23" s="757"/>
      <c r="K23" s="758"/>
      <c r="L23" s="758"/>
      <c r="M23" s="758"/>
      <c r="N23" s="757"/>
      <c r="O23" s="757"/>
      <c r="P23" s="473"/>
      <c r="Q23" s="474"/>
    </row>
    <row r="24" spans="1:18">
      <c r="A24" s="482" t="s">
        <v>283</v>
      </c>
      <c r="B24" s="328"/>
      <c r="C24" s="328"/>
      <c r="D24" s="478"/>
      <c r="E24" s="479"/>
      <c r="F24" s="424"/>
      <c r="G24" s="476"/>
      <c r="H24" s="481"/>
      <c r="I24" s="327"/>
      <c r="J24" s="758"/>
      <c r="K24" s="758"/>
      <c r="L24" s="758"/>
      <c r="M24" s="758"/>
      <c r="N24" s="757"/>
      <c r="O24" s="757"/>
      <c r="P24" s="473"/>
      <c r="Q24" s="327"/>
    </row>
    <row r="25" spans="1:18">
      <c r="A25" s="477" t="s">
        <v>257</v>
      </c>
      <c r="B25" s="328">
        <v>0</v>
      </c>
      <c r="C25" s="754">
        <v>0</v>
      </c>
      <c r="D25" s="732">
        <v>0</v>
      </c>
      <c r="E25" s="755">
        <v>0</v>
      </c>
      <c r="F25" s="424"/>
      <c r="G25" s="476"/>
      <c r="H25" s="481"/>
      <c r="I25" s="327"/>
      <c r="J25" s="758"/>
      <c r="K25" s="758"/>
      <c r="L25" s="758"/>
      <c r="M25" s="758"/>
      <c r="N25" s="758"/>
      <c r="O25" s="758"/>
      <c r="P25" s="473"/>
      <c r="Q25" s="327"/>
    </row>
    <row r="26" spans="1:18">
      <c r="A26" s="477" t="s">
        <v>259</v>
      </c>
      <c r="B26" s="328">
        <v>0</v>
      </c>
      <c r="C26" s="754">
        <v>0</v>
      </c>
      <c r="D26" s="732">
        <v>0</v>
      </c>
      <c r="E26" s="755">
        <v>0</v>
      </c>
      <c r="F26" s="424"/>
      <c r="G26" s="476"/>
      <c r="H26" s="481"/>
      <c r="I26" s="327"/>
      <c r="J26" s="758"/>
      <c r="K26" s="758"/>
      <c r="L26" s="758"/>
      <c r="M26" s="758"/>
      <c r="N26" s="758"/>
      <c r="O26" s="758"/>
      <c r="P26" s="473"/>
      <c r="Q26" s="327"/>
    </row>
    <row r="27" spans="1:18">
      <c r="A27" s="477" t="s">
        <v>260</v>
      </c>
      <c r="B27" s="328">
        <v>0</v>
      </c>
      <c r="C27" s="754">
        <v>0</v>
      </c>
      <c r="D27" s="732">
        <v>0</v>
      </c>
      <c r="E27" s="755">
        <v>0</v>
      </c>
      <c r="F27" s="424"/>
      <c r="G27" s="476"/>
      <c r="H27" s="481"/>
      <c r="I27" s="327"/>
      <c r="J27" s="758"/>
      <c r="K27" s="758"/>
      <c r="L27" s="758"/>
      <c r="M27" s="758"/>
      <c r="N27" s="758"/>
      <c r="O27" s="758"/>
      <c r="P27" s="473"/>
      <c r="Q27" s="327"/>
    </row>
    <row r="28" spans="1:18">
      <c r="A28" s="477" t="s">
        <v>261</v>
      </c>
      <c r="B28" s="328">
        <v>0</v>
      </c>
      <c r="C28" s="754">
        <v>0</v>
      </c>
      <c r="D28" s="732">
        <v>0</v>
      </c>
      <c r="E28" s="755">
        <v>0</v>
      </c>
      <c r="F28" s="424"/>
      <c r="G28" s="476"/>
      <c r="H28" s="481"/>
      <c r="I28" s="327"/>
      <c r="J28" s="758"/>
      <c r="K28" s="757"/>
      <c r="L28" s="757"/>
      <c r="M28" s="757"/>
      <c r="N28" s="758"/>
      <c r="O28" s="758"/>
      <c r="P28" s="473"/>
      <c r="Q28" s="327"/>
    </row>
    <row r="29" spans="1:18">
      <c r="A29" s="477" t="s">
        <v>262</v>
      </c>
      <c r="B29" s="328">
        <v>152796250</v>
      </c>
      <c r="C29" s="361">
        <v>0.17208092957516477</v>
      </c>
      <c r="D29" s="478">
        <v>0.13570851387915184</v>
      </c>
      <c r="E29" s="479">
        <v>0.19841598319692094</v>
      </c>
      <c r="F29" s="424"/>
      <c r="G29" s="476"/>
      <c r="H29" s="481"/>
      <c r="I29" s="327"/>
      <c r="J29" s="758"/>
      <c r="K29" s="757"/>
      <c r="L29" s="757"/>
      <c r="M29" s="757"/>
      <c r="N29" s="758"/>
      <c r="O29" s="758"/>
      <c r="P29" s="473"/>
      <c r="Q29" s="327"/>
    </row>
    <row r="30" spans="1:18">
      <c r="A30" s="477" t="s">
        <v>263</v>
      </c>
      <c r="B30" s="328">
        <v>153110000</v>
      </c>
      <c r="C30" s="361">
        <v>0.17243427850653062</v>
      </c>
      <c r="D30" s="478">
        <v>0.13570851387915184</v>
      </c>
      <c r="E30" s="479">
        <v>0.19841598319692094</v>
      </c>
      <c r="F30" s="424"/>
      <c r="G30" s="476"/>
      <c r="H30" s="481"/>
      <c r="I30" s="327"/>
      <c r="J30" s="758"/>
      <c r="K30" s="758"/>
      <c r="L30" s="758"/>
      <c r="M30" s="758"/>
      <c r="N30" s="758"/>
      <c r="O30" s="758"/>
      <c r="P30" s="473"/>
      <c r="Q30" s="327"/>
    </row>
    <row r="31" spans="1:18">
      <c r="A31" s="477" t="s">
        <v>264</v>
      </c>
      <c r="B31" s="328">
        <v>153423750</v>
      </c>
      <c r="C31" s="361">
        <v>0.17278762743789647</v>
      </c>
      <c r="D31" s="478">
        <v>0.13570851387915184</v>
      </c>
      <c r="E31" s="479">
        <v>0.19841598319692094</v>
      </c>
      <c r="F31" s="424"/>
      <c r="G31" s="476"/>
      <c r="H31" s="481"/>
      <c r="I31" s="327"/>
      <c r="J31" s="758"/>
      <c r="K31" s="758"/>
      <c r="L31" s="757"/>
      <c r="M31" s="758"/>
      <c r="N31" s="758"/>
      <c r="O31" s="758"/>
      <c r="P31" s="327"/>
      <c r="Q31" s="327"/>
    </row>
    <row r="32" spans="1:18">
      <c r="A32" s="477" t="s">
        <v>265</v>
      </c>
      <c r="B32" s="328">
        <v>154051250</v>
      </c>
      <c r="C32" s="361">
        <v>0.17349432530062814</v>
      </c>
      <c r="D32" s="478">
        <v>0.13570851387915184</v>
      </c>
      <c r="E32" s="479">
        <v>0.19841598319692094</v>
      </c>
      <c r="F32" s="424"/>
      <c r="G32" s="476"/>
      <c r="H32" s="481"/>
      <c r="I32" s="327"/>
      <c r="J32" s="758"/>
      <c r="K32" s="758"/>
      <c r="L32" s="757"/>
      <c r="M32" s="758"/>
      <c r="N32" s="758"/>
      <c r="O32" s="758"/>
      <c r="P32" s="327"/>
      <c r="Q32" s="327"/>
    </row>
    <row r="33" spans="1:17">
      <c r="A33" s="477" t="s">
        <v>266</v>
      </c>
      <c r="B33" s="328">
        <v>154051250</v>
      </c>
      <c r="C33" s="361">
        <v>0.17349432530062814</v>
      </c>
      <c r="D33" s="478">
        <v>0.13570851387915184</v>
      </c>
      <c r="E33" s="479">
        <v>0.19841598319692094</v>
      </c>
      <c r="F33" s="424"/>
      <c r="G33" s="476"/>
      <c r="H33" s="481"/>
      <c r="I33" s="327"/>
      <c r="J33" s="758"/>
      <c r="K33" s="758"/>
      <c r="L33" s="758"/>
      <c r="M33" s="758"/>
      <c r="N33" s="758"/>
      <c r="O33" s="758"/>
      <c r="P33" s="327"/>
      <c r="Q33" s="327"/>
    </row>
    <row r="34" spans="1:17">
      <c r="A34" s="477" t="s">
        <v>297</v>
      </c>
      <c r="B34" s="328">
        <v>120500000</v>
      </c>
      <c r="C34" s="361">
        <v>0.13570851387915184</v>
      </c>
      <c r="D34" s="478">
        <v>0</v>
      </c>
      <c r="E34" s="479">
        <v>0</v>
      </c>
      <c r="F34" s="424"/>
      <c r="G34" s="476"/>
      <c r="H34" s="481"/>
      <c r="I34" s="327"/>
      <c r="J34" s="327"/>
      <c r="K34" s="327"/>
      <c r="L34" s="327"/>
      <c r="M34" s="327"/>
      <c r="N34" s="327"/>
      <c r="O34" s="483"/>
      <c r="P34" s="327"/>
      <c r="Q34" s="327"/>
    </row>
    <row r="35" spans="1:17" ht="12.75" thickBot="1">
      <c r="A35" s="484"/>
      <c r="B35" s="360"/>
      <c r="C35" s="485"/>
      <c r="D35" s="362"/>
      <c r="E35" s="363"/>
      <c r="F35" s="486"/>
      <c r="G35" s="476"/>
      <c r="H35" s="471"/>
      <c r="I35" s="487"/>
      <c r="J35" s="487"/>
      <c r="K35" s="487"/>
      <c r="L35" s="487"/>
      <c r="M35" s="487"/>
      <c r="N35" s="487"/>
      <c r="O35" s="483"/>
      <c r="P35" s="487"/>
      <c r="Q35" s="487"/>
    </row>
    <row r="36" spans="1:17">
      <c r="A36" s="477"/>
      <c r="B36" s="365">
        <v>887932500</v>
      </c>
      <c r="C36" s="488">
        <v>1</v>
      </c>
      <c r="D36" s="367"/>
      <c r="E36" s="368"/>
      <c r="F36" s="480"/>
      <c r="G36" s="327"/>
      <c r="H36" s="327"/>
      <c r="I36" s="327"/>
      <c r="J36" s="327"/>
      <c r="K36" s="327"/>
      <c r="L36" s="327"/>
      <c r="M36" s="327"/>
      <c r="N36" s="327"/>
      <c r="O36" s="327"/>
      <c r="P36" s="327"/>
      <c r="Q36" s="327"/>
    </row>
    <row r="37" spans="1:17" ht="12.75" thickBot="1">
      <c r="A37" s="477"/>
      <c r="B37" s="489"/>
      <c r="C37" s="490"/>
      <c r="D37" s="367"/>
      <c r="E37" s="368"/>
      <c r="F37" s="480"/>
      <c r="G37" s="471"/>
      <c r="H37" s="471"/>
      <c r="I37" s="471"/>
      <c r="J37" s="471"/>
      <c r="K37" s="373"/>
      <c r="L37" s="491"/>
      <c r="M37" s="492"/>
      <c r="N37" s="492"/>
      <c r="O37" s="493"/>
      <c r="P37" s="473"/>
      <c r="Q37" s="473"/>
    </row>
    <row r="38" spans="1:17">
      <c r="A38" s="494"/>
      <c r="B38" s="495"/>
      <c r="C38" s="496"/>
      <c r="D38" s="495"/>
      <c r="E38" s="497"/>
      <c r="F38" s="480"/>
      <c r="G38" s="471"/>
      <c r="H38" s="471"/>
      <c r="I38" s="471"/>
      <c r="J38" s="471"/>
      <c r="K38" s="373"/>
      <c r="L38" s="491"/>
      <c r="M38" s="492"/>
      <c r="N38" s="492"/>
      <c r="O38" s="493"/>
      <c r="P38" s="473"/>
      <c r="Q38" s="473"/>
    </row>
    <row r="39" spans="1:17">
      <c r="A39" s="477" t="s">
        <v>270</v>
      </c>
      <c r="B39" s="498">
        <v>55680000</v>
      </c>
      <c r="C39" s="361">
        <v>6.2707469317769091E-2</v>
      </c>
      <c r="D39" s="381"/>
      <c r="E39" s="368"/>
      <c r="F39" s="327"/>
      <c r="G39" s="327"/>
      <c r="H39" s="327"/>
      <c r="I39" s="327"/>
      <c r="J39" s="327"/>
      <c r="K39" s="327"/>
      <c r="L39" s="327"/>
      <c r="M39" s="327"/>
      <c r="N39" s="327"/>
      <c r="O39" s="327"/>
      <c r="P39" s="327"/>
      <c r="Q39" s="327"/>
    </row>
    <row r="40" spans="1:17" ht="12.75" thickBot="1">
      <c r="A40" s="499"/>
      <c r="B40" s="500"/>
      <c r="C40" s="399"/>
      <c r="D40" s="500"/>
      <c r="E40" s="501"/>
      <c r="F40" s="405"/>
      <c r="G40" s="327"/>
      <c r="H40" s="327"/>
      <c r="I40" s="327"/>
      <c r="J40" s="327"/>
      <c r="K40" s="327"/>
      <c r="L40" s="425"/>
      <c r="M40" s="425"/>
      <c r="N40" s="426"/>
      <c r="O40" s="427"/>
      <c r="P40" s="405"/>
      <c r="Q40" s="428"/>
    </row>
    <row r="41" spans="1:17">
      <c r="A41" s="402" t="s">
        <v>271</v>
      </c>
      <c r="B41" s="405"/>
      <c r="C41" s="405"/>
      <c r="D41" s="405"/>
      <c r="E41" s="405"/>
      <c r="F41" s="405"/>
      <c r="G41" s="327"/>
      <c r="H41" s="327"/>
      <c r="I41" s="327"/>
      <c r="J41" s="327"/>
      <c r="K41" s="327"/>
      <c r="L41" s="425"/>
      <c r="M41" s="425"/>
      <c r="N41" s="426"/>
      <c r="O41" s="427"/>
      <c r="P41" s="405"/>
      <c r="Q41" s="428"/>
    </row>
    <row r="42" spans="1:17" ht="12.75" thickBot="1">
      <c r="A42" s="402"/>
      <c r="B42" s="405"/>
      <c r="C42" s="405"/>
      <c r="D42" s="405"/>
      <c r="E42" s="405"/>
      <c r="F42" s="405"/>
      <c r="G42" s="327"/>
      <c r="H42" s="327"/>
      <c r="I42" s="327"/>
      <c r="J42" s="327"/>
      <c r="K42" s="327"/>
      <c r="L42" s="425"/>
      <c r="M42" s="425"/>
      <c r="N42" s="426"/>
      <c r="O42" s="427"/>
      <c r="P42" s="405"/>
      <c r="Q42" s="428"/>
    </row>
    <row r="43" spans="1:17">
      <c r="A43" s="843" t="s">
        <v>298</v>
      </c>
      <c r="B43" s="502"/>
      <c r="C43" s="405"/>
      <c r="D43" s="405"/>
      <c r="E43" s="405"/>
      <c r="F43" s="405"/>
      <c r="G43" s="327"/>
      <c r="H43" s="327"/>
      <c r="I43" s="327"/>
      <c r="J43" s="327"/>
      <c r="K43" s="327"/>
      <c r="L43" s="425"/>
      <c r="M43" s="425"/>
      <c r="N43" s="426"/>
      <c r="O43" s="427"/>
      <c r="P43" s="405"/>
      <c r="Q43" s="428"/>
    </row>
    <row r="44" spans="1:17" ht="12.75" thickBot="1">
      <c r="A44" s="844"/>
      <c r="B44" s="503"/>
      <c r="C44" s="402"/>
      <c r="D44" s="402"/>
      <c r="E44" s="402"/>
      <c r="F44" s="402"/>
      <c r="G44" s="402"/>
      <c r="H44" s="402"/>
      <c r="I44" s="402"/>
      <c r="J44" s="402"/>
      <c r="K44" s="402"/>
      <c r="L44" s="402"/>
      <c r="M44" s="402"/>
      <c r="N44" s="402"/>
      <c r="O44" s="402"/>
      <c r="P44" s="402"/>
      <c r="Q44" s="402"/>
    </row>
    <row r="45" spans="1:17">
      <c r="A45" s="504" t="s">
        <v>273</v>
      </c>
      <c r="B45" s="498">
        <v>55680000</v>
      </c>
      <c r="C45" s="402"/>
      <c r="D45" s="402"/>
      <c r="E45" s="402"/>
      <c r="F45" s="402"/>
      <c r="G45" s="402"/>
      <c r="H45" s="402"/>
      <c r="I45" s="402"/>
      <c r="J45" s="402"/>
      <c r="K45" s="402"/>
      <c r="L45" s="402"/>
      <c r="M45" s="402"/>
      <c r="N45" s="402"/>
      <c r="O45" s="402"/>
      <c r="P45" s="402"/>
      <c r="Q45" s="402"/>
    </row>
    <row r="46" spans="1:17">
      <c r="A46" s="504" t="s">
        <v>274</v>
      </c>
      <c r="B46" s="498"/>
      <c r="C46" s="402"/>
      <c r="D46" s="402"/>
      <c r="E46" s="402"/>
      <c r="F46" s="402"/>
      <c r="G46" s="402"/>
      <c r="H46" s="402"/>
      <c r="I46" s="402"/>
      <c r="J46" s="402"/>
      <c r="K46" s="402"/>
      <c r="L46" s="402"/>
      <c r="M46" s="402"/>
      <c r="N46" s="402"/>
      <c r="O46" s="402"/>
      <c r="P46" s="402"/>
      <c r="Q46" s="402"/>
    </row>
    <row r="47" spans="1:17">
      <c r="A47" s="504" t="s">
        <v>275</v>
      </c>
      <c r="B47" s="498"/>
      <c r="C47" s="402"/>
      <c r="D47" s="402"/>
      <c r="E47" s="402"/>
      <c r="F47" s="402"/>
      <c r="G47" s="402"/>
      <c r="H47" s="402"/>
      <c r="I47" s="402"/>
      <c r="J47" s="402"/>
      <c r="K47" s="402"/>
      <c r="L47" s="402"/>
      <c r="M47" s="402"/>
      <c r="N47" s="402"/>
      <c r="O47" s="402"/>
      <c r="P47" s="402"/>
      <c r="Q47" s="402"/>
    </row>
    <row r="48" spans="1:17" ht="12.75" thickBot="1">
      <c r="A48" s="505" t="s">
        <v>276</v>
      </c>
      <c r="B48" s="506">
        <v>55680000</v>
      </c>
      <c r="C48" s="402"/>
      <c r="D48" s="402"/>
      <c r="E48" s="402"/>
      <c r="F48" s="402"/>
      <c r="G48" s="402"/>
      <c r="H48" s="402"/>
      <c r="I48" s="402"/>
      <c r="J48" s="402"/>
      <c r="K48" s="402"/>
      <c r="L48" s="402"/>
      <c r="M48" s="402"/>
      <c r="N48" s="402"/>
      <c r="O48" s="402"/>
      <c r="P48" s="402"/>
      <c r="Q48" s="402"/>
    </row>
    <row r="49" spans="1:17" ht="12.75" thickBot="1">
      <c r="A49" s="407"/>
      <c r="B49" s="407"/>
      <c r="C49" s="402"/>
      <c r="D49" s="402"/>
      <c r="E49" s="402"/>
      <c r="F49" s="402"/>
      <c r="G49" s="402"/>
      <c r="H49" s="402"/>
      <c r="I49" s="402"/>
      <c r="J49" s="402"/>
      <c r="K49" s="402"/>
      <c r="L49" s="402"/>
      <c r="M49" s="402"/>
      <c r="N49" s="402"/>
      <c r="O49" s="402"/>
      <c r="P49" s="402"/>
      <c r="Q49" s="402"/>
    </row>
    <row r="50" spans="1:17">
      <c r="A50" s="843" t="s">
        <v>299</v>
      </c>
      <c r="B50" s="502"/>
      <c r="C50" s="402"/>
      <c r="D50" s="402"/>
      <c r="E50" s="402"/>
      <c r="F50" s="402"/>
      <c r="G50" s="402"/>
      <c r="H50" s="402"/>
      <c r="I50" s="402"/>
      <c r="J50" s="402"/>
      <c r="K50" s="402"/>
      <c r="L50" s="402"/>
      <c r="M50" s="402"/>
      <c r="N50" s="402"/>
      <c r="O50" s="402"/>
      <c r="P50" s="402"/>
      <c r="Q50" s="402"/>
    </row>
    <row r="51" spans="1:17" ht="12.75" thickBot="1">
      <c r="A51" s="844"/>
      <c r="B51" s="503"/>
      <c r="C51" s="402"/>
      <c r="D51" s="402"/>
      <c r="E51" s="402"/>
      <c r="F51" s="402"/>
      <c r="G51" s="402"/>
      <c r="H51" s="402"/>
      <c r="I51" s="402"/>
      <c r="J51" s="402"/>
      <c r="K51" s="402"/>
      <c r="L51" s="402"/>
      <c r="M51" s="402"/>
      <c r="N51" s="402"/>
      <c r="O51" s="402"/>
      <c r="P51" s="402"/>
      <c r="Q51" s="402"/>
    </row>
    <row r="52" spans="1:17">
      <c r="A52" s="312"/>
      <c r="B52" s="507"/>
      <c r="C52" s="402"/>
      <c r="D52" s="402"/>
      <c r="E52" s="402"/>
      <c r="F52" s="402"/>
      <c r="G52" s="402"/>
      <c r="H52" s="402"/>
      <c r="I52" s="402"/>
      <c r="J52" s="402"/>
      <c r="K52" s="402"/>
      <c r="L52" s="402"/>
      <c r="M52" s="402"/>
      <c r="N52" s="402"/>
      <c r="O52" s="402"/>
      <c r="P52" s="402"/>
      <c r="Q52" s="402"/>
    </row>
    <row r="53" spans="1:17" ht="12.75" thickBot="1">
      <c r="A53" s="762" t="s">
        <v>534</v>
      </c>
      <c r="B53" s="764">
        <v>2.5998544908619858E-2</v>
      </c>
      <c r="C53" s="402"/>
      <c r="D53" s="402"/>
      <c r="E53" s="402"/>
      <c r="F53" s="402"/>
      <c r="G53" s="402"/>
      <c r="H53" s="402"/>
      <c r="I53" s="402"/>
      <c r="J53" s="402"/>
      <c r="K53" s="402"/>
      <c r="L53" s="402"/>
      <c r="M53" s="402"/>
      <c r="N53" s="402"/>
      <c r="O53" s="402"/>
      <c r="P53" s="402"/>
      <c r="Q53" s="402"/>
    </row>
    <row r="54" spans="1:17">
      <c r="A54" s="838" t="s">
        <v>278</v>
      </c>
      <c r="B54" s="838"/>
      <c r="C54" s="402"/>
      <c r="D54" s="402"/>
      <c r="E54" s="402"/>
      <c r="F54" s="402"/>
      <c r="G54" s="402"/>
      <c r="H54" s="402"/>
      <c r="I54" s="402"/>
      <c r="J54" s="402"/>
      <c r="K54" s="402"/>
      <c r="L54" s="402"/>
      <c r="M54" s="402"/>
      <c r="N54" s="402"/>
      <c r="O54" s="402"/>
      <c r="P54" s="402"/>
      <c r="Q54" s="402"/>
    </row>
    <row r="55" spans="1:17">
      <c r="A55" s="839"/>
      <c r="B55" s="839"/>
      <c r="C55" s="402"/>
      <c r="D55" s="402"/>
      <c r="E55" s="402"/>
      <c r="F55" s="402"/>
      <c r="G55" s="402"/>
      <c r="H55" s="402"/>
      <c r="I55" s="402"/>
      <c r="J55" s="402"/>
      <c r="K55" s="402"/>
      <c r="L55" s="402"/>
      <c r="M55" s="402"/>
      <c r="N55" s="402"/>
      <c r="O55" s="402"/>
      <c r="P55" s="402"/>
      <c r="Q55" s="402"/>
    </row>
    <row r="56" spans="1:17">
      <c r="A56" s="402"/>
      <c r="B56" s="402"/>
      <c r="C56" s="402"/>
      <c r="D56" s="402"/>
      <c r="E56" s="402"/>
      <c r="F56" s="402"/>
      <c r="G56" s="402"/>
      <c r="H56" s="402"/>
      <c r="I56" s="402"/>
      <c r="J56" s="402"/>
      <c r="K56" s="402"/>
      <c r="L56" s="402"/>
      <c r="M56" s="402"/>
      <c r="N56" s="402"/>
      <c r="O56" s="402"/>
      <c r="P56" s="402"/>
      <c r="Q56" s="402"/>
    </row>
    <row r="57" spans="1:17">
      <c r="A57" s="402"/>
      <c r="B57" s="402"/>
      <c r="C57" s="405"/>
      <c r="D57" s="405"/>
      <c r="E57" s="405"/>
      <c r="F57" s="405"/>
      <c r="G57" s="327"/>
      <c r="H57" s="327"/>
      <c r="I57" s="327"/>
      <c r="J57" s="327"/>
      <c r="K57" s="327"/>
      <c r="L57" s="425"/>
      <c r="M57" s="425"/>
      <c r="N57" s="426"/>
      <c r="O57" s="427"/>
      <c r="P57" s="405"/>
      <c r="Q57" s="428"/>
    </row>
    <row r="58" spans="1:17">
      <c r="A58" s="402"/>
      <c r="B58" s="402"/>
      <c r="C58" s="402"/>
      <c r="D58" s="402"/>
      <c r="E58" s="402"/>
      <c r="F58" s="402"/>
      <c r="G58" s="402"/>
      <c r="H58" s="402"/>
      <c r="I58" s="402"/>
      <c r="J58" s="402"/>
      <c r="K58" s="402"/>
      <c r="L58" s="402"/>
      <c r="M58" s="402"/>
      <c r="N58" s="402"/>
      <c r="O58" s="402"/>
      <c r="P58" s="402"/>
      <c r="Q58" s="402"/>
    </row>
    <row r="59" spans="1:17">
      <c r="A59" s="402"/>
      <c r="B59" s="402"/>
      <c r="C59" s="402"/>
      <c r="D59" s="402"/>
      <c r="E59" s="402"/>
      <c r="F59" s="402"/>
      <c r="G59" s="402"/>
      <c r="H59" s="402"/>
      <c r="I59" s="402"/>
      <c r="J59" s="402"/>
      <c r="K59" s="402"/>
      <c r="L59" s="402"/>
      <c r="M59" s="402"/>
      <c r="N59" s="402"/>
      <c r="O59" s="402"/>
      <c r="P59" s="402"/>
      <c r="Q59" s="402"/>
    </row>
    <row r="60" spans="1:17">
      <c r="A60" s="402"/>
      <c r="B60" s="402"/>
      <c r="C60" s="402"/>
      <c r="D60" s="402"/>
      <c r="E60" s="402"/>
      <c r="F60" s="402"/>
      <c r="G60" s="402"/>
      <c r="H60" s="402"/>
      <c r="I60" s="402"/>
      <c r="J60" s="402"/>
      <c r="K60" s="402"/>
      <c r="L60" s="402"/>
      <c r="M60" s="402"/>
      <c r="N60" s="402"/>
      <c r="O60" s="402"/>
      <c r="P60" s="402"/>
      <c r="Q60" s="402"/>
    </row>
    <row r="61" spans="1:17">
      <c r="A61" s="402"/>
      <c r="B61" s="402"/>
      <c r="C61" s="402"/>
      <c r="D61" s="402"/>
      <c r="E61" s="402"/>
      <c r="F61" s="402"/>
      <c r="G61" s="402"/>
      <c r="H61" s="402"/>
      <c r="I61" s="402"/>
      <c r="J61" s="402"/>
      <c r="K61" s="402"/>
      <c r="L61" s="402"/>
      <c r="M61" s="402"/>
      <c r="N61" s="402"/>
      <c r="O61" s="402"/>
      <c r="P61" s="402"/>
      <c r="Q61" s="402"/>
    </row>
    <row r="62" spans="1:17">
      <c r="A62" s="402"/>
      <c r="B62" s="402"/>
      <c r="C62" s="402"/>
      <c r="D62" s="402"/>
      <c r="E62" s="402"/>
      <c r="F62" s="402"/>
      <c r="G62" s="402"/>
      <c r="H62" s="402"/>
      <c r="I62" s="402"/>
      <c r="J62" s="402"/>
      <c r="K62" s="402"/>
      <c r="L62" s="402"/>
      <c r="M62" s="402"/>
      <c r="N62" s="402"/>
      <c r="O62" s="402"/>
      <c r="P62" s="402"/>
      <c r="Q62" s="402"/>
    </row>
    <row r="63" spans="1:17">
      <c r="A63" s="402"/>
      <c r="B63" s="402"/>
      <c r="C63" s="402"/>
      <c r="D63" s="402"/>
      <c r="E63" s="402"/>
      <c r="F63" s="402"/>
      <c r="G63" s="402"/>
      <c r="H63" s="402"/>
      <c r="I63" s="402"/>
      <c r="J63" s="402"/>
      <c r="K63" s="402"/>
      <c r="L63" s="402"/>
      <c r="M63" s="402"/>
      <c r="N63" s="402"/>
      <c r="O63" s="402"/>
      <c r="P63" s="402"/>
      <c r="Q63" s="402"/>
    </row>
    <row r="64" spans="1:17">
      <c r="A64" s="402"/>
      <c r="B64" s="402"/>
      <c r="C64" s="402"/>
      <c r="D64" s="402"/>
      <c r="E64" s="402"/>
      <c r="F64" s="402"/>
      <c r="G64" s="402"/>
      <c r="H64" s="402"/>
      <c r="I64" s="402"/>
      <c r="J64" s="402"/>
      <c r="K64" s="402"/>
      <c r="L64" s="402"/>
      <c r="M64" s="402"/>
      <c r="N64" s="402"/>
      <c r="O64" s="402"/>
      <c r="P64" s="402"/>
      <c r="Q64" s="402"/>
    </row>
    <row r="65" spans="1:17">
      <c r="A65" s="402"/>
      <c r="B65" s="402"/>
      <c r="C65" s="402"/>
      <c r="D65" s="402"/>
      <c r="E65" s="402"/>
      <c r="F65" s="402"/>
      <c r="G65" s="402"/>
      <c r="H65" s="402"/>
      <c r="I65" s="402"/>
      <c r="J65" s="402"/>
      <c r="K65" s="402"/>
      <c r="L65" s="402"/>
      <c r="M65" s="402"/>
      <c r="N65" s="402"/>
      <c r="O65" s="402"/>
      <c r="P65" s="402"/>
      <c r="Q65" s="402"/>
    </row>
    <row r="66" spans="1:17">
      <c r="A66" s="402"/>
      <c r="B66" s="402"/>
      <c r="C66" s="402"/>
      <c r="D66" s="402"/>
      <c r="E66" s="402"/>
      <c r="F66" s="402"/>
      <c r="G66" s="402"/>
      <c r="H66" s="402"/>
      <c r="I66" s="402"/>
      <c r="J66" s="402"/>
      <c r="K66" s="402"/>
      <c r="L66" s="402"/>
      <c r="M66" s="402"/>
      <c r="N66" s="402"/>
      <c r="O66" s="402"/>
      <c r="P66" s="402"/>
      <c r="Q66" s="402"/>
    </row>
    <row r="67" spans="1:17">
      <c r="A67" s="402"/>
      <c r="B67" s="402"/>
      <c r="C67" s="402"/>
      <c r="D67" s="402"/>
      <c r="E67" s="402"/>
      <c r="F67" s="402"/>
      <c r="G67" s="402"/>
      <c r="H67" s="402"/>
      <c r="I67" s="402"/>
      <c r="J67" s="402"/>
      <c r="K67" s="402"/>
      <c r="L67" s="402"/>
      <c r="M67" s="402"/>
      <c r="N67" s="402"/>
      <c r="O67" s="402"/>
      <c r="P67" s="402"/>
      <c r="Q67" s="402"/>
    </row>
    <row r="68" spans="1:17">
      <c r="A68" s="402"/>
      <c r="B68" s="402"/>
      <c r="C68" s="402"/>
      <c r="D68" s="402"/>
      <c r="E68" s="402"/>
      <c r="F68" s="402"/>
      <c r="G68" s="402"/>
      <c r="H68" s="402"/>
      <c r="I68" s="402"/>
      <c r="J68" s="402"/>
      <c r="K68" s="402"/>
      <c r="L68" s="402"/>
      <c r="M68" s="402"/>
      <c r="N68" s="402"/>
      <c r="O68" s="402"/>
      <c r="P68" s="402"/>
      <c r="Q68" s="402"/>
    </row>
    <row r="69" spans="1:17">
      <c r="A69" s="402"/>
      <c r="B69" s="402"/>
      <c r="C69" s="402"/>
      <c r="D69" s="402"/>
      <c r="E69" s="402"/>
      <c r="F69" s="402"/>
      <c r="G69" s="402"/>
      <c r="H69" s="402"/>
      <c r="I69" s="402"/>
      <c r="J69" s="402"/>
      <c r="K69" s="402"/>
      <c r="L69" s="402"/>
      <c r="M69" s="402"/>
      <c r="N69" s="402"/>
      <c r="O69" s="402"/>
      <c r="P69" s="402"/>
      <c r="Q69" s="402"/>
    </row>
    <row r="70" spans="1:17">
      <c r="A70" s="402"/>
      <c r="B70" s="402"/>
      <c r="C70" s="402"/>
      <c r="D70" s="402"/>
      <c r="E70" s="402"/>
      <c r="F70" s="402"/>
      <c r="G70" s="402"/>
      <c r="H70" s="402"/>
      <c r="I70" s="402"/>
      <c r="J70" s="402"/>
      <c r="K70" s="402"/>
      <c r="L70" s="402"/>
      <c r="M70" s="402"/>
      <c r="N70" s="402"/>
      <c r="O70" s="402"/>
      <c r="P70" s="402"/>
      <c r="Q70" s="402"/>
    </row>
    <row r="71" spans="1:17">
      <c r="A71" s="402"/>
      <c r="B71" s="402"/>
      <c r="C71" s="402"/>
      <c r="D71" s="402"/>
      <c r="E71" s="402"/>
      <c r="F71" s="402"/>
      <c r="G71" s="402"/>
      <c r="H71" s="402"/>
      <c r="I71" s="402"/>
      <c r="J71" s="402"/>
      <c r="K71" s="402"/>
      <c r="L71" s="402"/>
      <c r="M71" s="402"/>
      <c r="N71" s="402"/>
      <c r="O71" s="402"/>
      <c r="P71" s="402"/>
      <c r="Q71" s="402"/>
    </row>
    <row r="72" spans="1:17">
      <c r="C72" s="402"/>
      <c r="D72" s="402"/>
      <c r="E72" s="402"/>
      <c r="F72" s="402"/>
      <c r="G72" s="402"/>
      <c r="H72" s="402"/>
      <c r="I72" s="402"/>
      <c r="J72" s="402"/>
      <c r="K72" s="402"/>
      <c r="L72" s="402"/>
      <c r="M72" s="402"/>
      <c r="N72" s="402"/>
      <c r="O72" s="402"/>
      <c r="P72" s="402"/>
      <c r="Q72" s="402"/>
    </row>
    <row r="73" spans="1:17">
      <c r="A73" s="402"/>
      <c r="B73" s="402"/>
      <c r="C73" s="402"/>
      <c r="D73" s="402"/>
      <c r="E73" s="402"/>
      <c r="F73" s="402"/>
      <c r="G73" s="402"/>
      <c r="H73" s="402"/>
      <c r="I73" s="402"/>
      <c r="J73" s="402"/>
      <c r="K73" s="402"/>
      <c r="L73" s="402"/>
      <c r="M73" s="402"/>
      <c r="N73" s="402"/>
      <c r="O73" s="402"/>
      <c r="P73" s="402"/>
      <c r="Q73" s="402"/>
    </row>
    <row r="74" spans="1:17">
      <c r="A74" s="402"/>
      <c r="B74" s="402"/>
      <c r="C74" s="402"/>
      <c r="D74" s="402"/>
      <c r="E74" s="402"/>
      <c r="F74" s="402"/>
      <c r="G74" s="402"/>
      <c r="H74" s="402"/>
      <c r="I74" s="402"/>
      <c r="J74" s="402"/>
      <c r="K74" s="402"/>
      <c r="L74" s="402"/>
      <c r="M74" s="402"/>
      <c r="N74" s="402"/>
      <c r="O74" s="402"/>
      <c r="P74" s="402"/>
      <c r="Q74" s="402"/>
    </row>
    <row r="75" spans="1:17">
      <c r="A75" s="402"/>
      <c r="B75" s="402"/>
      <c r="C75" s="402"/>
      <c r="D75" s="402"/>
      <c r="E75" s="402"/>
      <c r="F75" s="402"/>
      <c r="G75" s="402"/>
      <c r="H75" s="402"/>
      <c r="I75" s="402"/>
      <c r="J75" s="402"/>
      <c r="K75" s="402"/>
      <c r="L75" s="402"/>
      <c r="M75" s="402"/>
      <c r="N75" s="402"/>
      <c r="O75" s="402"/>
      <c r="P75" s="402"/>
      <c r="Q75" s="402"/>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November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topLeftCell="D1" zoomScale="70" zoomScaleNormal="100" zoomScalePageLayoutView="70" workbookViewId="0">
      <selection activeCell="L26" sqref="L26"/>
    </sheetView>
  </sheetViews>
  <sheetFormatPr defaultRowHeight="12"/>
  <cols>
    <col min="1" max="1" width="72.28515625" style="401" customWidth="1"/>
    <col min="2" max="2" width="17.5703125" style="401" customWidth="1"/>
    <col min="3" max="3" width="17.42578125" style="401" customWidth="1"/>
    <col min="4" max="4" width="17.7109375" style="401" bestFit="1" customWidth="1"/>
    <col min="5" max="5" width="17.7109375" style="401" customWidth="1"/>
    <col min="6" max="6" width="15.5703125" style="401" customWidth="1"/>
    <col min="7" max="7" width="18.28515625" style="401" bestFit="1" customWidth="1"/>
    <col min="8" max="8" width="18.5703125" style="401" bestFit="1" customWidth="1"/>
    <col min="9" max="9" width="16.140625" style="401" bestFit="1" customWidth="1"/>
    <col min="10" max="10" width="15" style="401" customWidth="1"/>
    <col min="11" max="11" width="13.5703125" style="401" bestFit="1" customWidth="1"/>
    <col min="12" max="12" width="12.140625" style="401" bestFit="1" customWidth="1"/>
    <col min="13" max="13" width="22.85546875" style="401" customWidth="1"/>
    <col min="14" max="14" width="13.5703125" style="401" bestFit="1" customWidth="1"/>
    <col min="15" max="15" width="13.140625" style="401" bestFit="1" customWidth="1"/>
    <col min="16" max="16" width="12.28515625" style="401" customWidth="1"/>
    <col min="17" max="17" width="12.140625" style="401" customWidth="1"/>
    <col min="18" max="18" width="13.7109375" style="401" bestFit="1" customWidth="1"/>
    <col min="19" max="256" width="9.140625" style="401"/>
    <col min="257" max="257" width="51.7109375" style="401" customWidth="1"/>
    <col min="258" max="258" width="15.140625" style="401" bestFit="1" customWidth="1"/>
    <col min="259" max="259" width="17.42578125" style="401" customWidth="1"/>
    <col min="260" max="260" width="17.7109375" style="401" bestFit="1" customWidth="1"/>
    <col min="261" max="261" width="17.7109375" style="401" customWidth="1"/>
    <col min="262" max="262" width="15.5703125" style="401" customWidth="1"/>
    <col min="263" max="263" width="15" style="401" customWidth="1"/>
    <col min="264" max="264" width="17.42578125" style="401" customWidth="1"/>
    <col min="265" max="265" width="15.140625" style="401" bestFit="1" customWidth="1"/>
    <col min="266" max="267" width="9.42578125" style="401" bestFit="1" customWidth="1"/>
    <col min="268" max="268" width="15.42578125" style="401" bestFit="1" customWidth="1"/>
    <col min="269" max="269" width="10.28515625" style="401" bestFit="1" customWidth="1"/>
    <col min="270" max="270" width="13" style="401" bestFit="1" customWidth="1"/>
    <col min="271" max="271" width="9.42578125" style="401" customWidth="1"/>
    <col min="272" max="272" width="9.7109375" style="401" customWidth="1"/>
    <col min="273" max="273" width="10" style="401" customWidth="1"/>
    <col min="274" max="512" width="9.140625" style="401"/>
    <col min="513" max="513" width="51.7109375" style="401" customWidth="1"/>
    <col min="514" max="514" width="15.140625" style="401" bestFit="1" customWidth="1"/>
    <col min="515" max="515" width="17.42578125" style="401" customWidth="1"/>
    <col min="516" max="516" width="17.7109375" style="401" bestFit="1" customWidth="1"/>
    <col min="517" max="517" width="17.7109375" style="401" customWidth="1"/>
    <col min="518" max="518" width="15.5703125" style="401" customWidth="1"/>
    <col min="519" max="519" width="15" style="401" customWidth="1"/>
    <col min="520" max="520" width="17.42578125" style="401" customWidth="1"/>
    <col min="521" max="521" width="15.140625" style="401" bestFit="1" customWidth="1"/>
    <col min="522" max="523" width="9.42578125" style="401" bestFit="1" customWidth="1"/>
    <col min="524" max="524" width="15.42578125" style="401" bestFit="1" customWidth="1"/>
    <col min="525" max="525" width="10.28515625" style="401" bestFit="1" customWidth="1"/>
    <col min="526" max="526" width="13" style="401" bestFit="1" customWidth="1"/>
    <col min="527" max="527" width="9.42578125" style="401" customWidth="1"/>
    <col min="528" max="528" width="9.7109375" style="401" customWidth="1"/>
    <col min="529" max="529" width="10" style="401" customWidth="1"/>
    <col min="530" max="768" width="9.140625" style="401"/>
    <col min="769" max="769" width="51.7109375" style="401" customWidth="1"/>
    <col min="770" max="770" width="15.140625" style="401" bestFit="1" customWidth="1"/>
    <col min="771" max="771" width="17.42578125" style="401" customWidth="1"/>
    <col min="772" max="772" width="17.7109375" style="401" bestFit="1" customWidth="1"/>
    <col min="773" max="773" width="17.7109375" style="401" customWidth="1"/>
    <col min="774" max="774" width="15.5703125" style="401" customWidth="1"/>
    <col min="775" max="775" width="15" style="401" customWidth="1"/>
    <col min="776" max="776" width="17.42578125" style="401" customWidth="1"/>
    <col min="777" max="777" width="15.140625" style="401" bestFit="1" customWidth="1"/>
    <col min="778" max="779" width="9.42578125" style="401" bestFit="1" customWidth="1"/>
    <col min="780" max="780" width="15.42578125" style="401" bestFit="1" customWidth="1"/>
    <col min="781" max="781" width="10.28515625" style="401" bestFit="1" customWidth="1"/>
    <col min="782" max="782" width="13" style="401" bestFit="1" customWidth="1"/>
    <col min="783" max="783" width="9.42578125" style="401" customWidth="1"/>
    <col min="784" max="784" width="9.7109375" style="401" customWidth="1"/>
    <col min="785" max="785" width="10" style="401" customWidth="1"/>
    <col min="786" max="1024" width="9.140625" style="401"/>
    <col min="1025" max="1025" width="51.7109375" style="401" customWidth="1"/>
    <col min="1026" max="1026" width="15.140625" style="401" bestFit="1" customWidth="1"/>
    <col min="1027" max="1027" width="17.42578125" style="401" customWidth="1"/>
    <col min="1028" max="1028" width="17.7109375" style="401" bestFit="1" customWidth="1"/>
    <col min="1029" max="1029" width="17.7109375" style="401" customWidth="1"/>
    <col min="1030" max="1030" width="15.5703125" style="401" customWidth="1"/>
    <col min="1031" max="1031" width="15" style="401" customWidth="1"/>
    <col min="1032" max="1032" width="17.42578125" style="401" customWidth="1"/>
    <col min="1033" max="1033" width="15.140625" style="401" bestFit="1" customWidth="1"/>
    <col min="1034" max="1035" width="9.42578125" style="401" bestFit="1" customWidth="1"/>
    <col min="1036" max="1036" width="15.42578125" style="401" bestFit="1" customWidth="1"/>
    <col min="1037" max="1037" width="10.28515625" style="401" bestFit="1" customWidth="1"/>
    <col min="1038" max="1038" width="13" style="401" bestFit="1" customWidth="1"/>
    <col min="1039" max="1039" width="9.42578125" style="401" customWidth="1"/>
    <col min="1040" max="1040" width="9.7109375" style="401" customWidth="1"/>
    <col min="1041" max="1041" width="10" style="401" customWidth="1"/>
    <col min="1042" max="1280" width="9.140625" style="401"/>
    <col min="1281" max="1281" width="51.7109375" style="401" customWidth="1"/>
    <col min="1282" max="1282" width="15.140625" style="401" bestFit="1" customWidth="1"/>
    <col min="1283" max="1283" width="17.42578125" style="401" customWidth="1"/>
    <col min="1284" max="1284" width="17.7109375" style="401" bestFit="1" customWidth="1"/>
    <col min="1285" max="1285" width="17.7109375" style="401" customWidth="1"/>
    <col min="1286" max="1286" width="15.5703125" style="401" customWidth="1"/>
    <col min="1287" max="1287" width="15" style="401" customWidth="1"/>
    <col min="1288" max="1288" width="17.42578125" style="401" customWidth="1"/>
    <col min="1289" max="1289" width="15.140625" style="401" bestFit="1" customWidth="1"/>
    <col min="1290" max="1291" width="9.42578125" style="401" bestFit="1" customWidth="1"/>
    <col min="1292" max="1292" width="15.42578125" style="401" bestFit="1" customWidth="1"/>
    <col min="1293" max="1293" width="10.28515625" style="401" bestFit="1" customWidth="1"/>
    <col min="1294" max="1294" width="13" style="401" bestFit="1" customWidth="1"/>
    <col min="1295" max="1295" width="9.42578125" style="401" customWidth="1"/>
    <col min="1296" max="1296" width="9.7109375" style="401" customWidth="1"/>
    <col min="1297" max="1297" width="10" style="401" customWidth="1"/>
    <col min="1298" max="1536" width="9.140625" style="401"/>
    <col min="1537" max="1537" width="51.7109375" style="401" customWidth="1"/>
    <col min="1538" max="1538" width="15.140625" style="401" bestFit="1" customWidth="1"/>
    <col min="1539" max="1539" width="17.42578125" style="401" customWidth="1"/>
    <col min="1540" max="1540" width="17.7109375" style="401" bestFit="1" customWidth="1"/>
    <col min="1541" max="1541" width="17.7109375" style="401" customWidth="1"/>
    <col min="1542" max="1542" width="15.5703125" style="401" customWidth="1"/>
    <col min="1543" max="1543" width="15" style="401" customWidth="1"/>
    <col min="1544" max="1544" width="17.42578125" style="401" customWidth="1"/>
    <col min="1545" max="1545" width="15.140625" style="401" bestFit="1" customWidth="1"/>
    <col min="1546" max="1547" width="9.42578125" style="401" bestFit="1" customWidth="1"/>
    <col min="1548" max="1548" width="15.42578125" style="401" bestFit="1" customWidth="1"/>
    <col min="1549" max="1549" width="10.28515625" style="401" bestFit="1" customWidth="1"/>
    <col min="1550" max="1550" width="13" style="401" bestFit="1" customWidth="1"/>
    <col min="1551" max="1551" width="9.42578125" style="401" customWidth="1"/>
    <col min="1552" max="1552" width="9.7109375" style="401" customWidth="1"/>
    <col min="1553" max="1553" width="10" style="401" customWidth="1"/>
    <col min="1554" max="1792" width="9.140625" style="401"/>
    <col min="1793" max="1793" width="51.7109375" style="401" customWidth="1"/>
    <col min="1794" max="1794" width="15.140625" style="401" bestFit="1" customWidth="1"/>
    <col min="1795" max="1795" width="17.42578125" style="401" customWidth="1"/>
    <col min="1796" max="1796" width="17.7109375" style="401" bestFit="1" customWidth="1"/>
    <col min="1797" max="1797" width="17.7109375" style="401" customWidth="1"/>
    <col min="1798" max="1798" width="15.5703125" style="401" customWidth="1"/>
    <col min="1799" max="1799" width="15" style="401" customWidth="1"/>
    <col min="1800" max="1800" width="17.42578125" style="401" customWidth="1"/>
    <col min="1801" max="1801" width="15.140625" style="401" bestFit="1" customWidth="1"/>
    <col min="1802" max="1803" width="9.42578125" style="401" bestFit="1" customWidth="1"/>
    <col min="1804" max="1804" width="15.42578125" style="401" bestFit="1" customWidth="1"/>
    <col min="1805" max="1805" width="10.28515625" style="401" bestFit="1" customWidth="1"/>
    <col min="1806" max="1806" width="13" style="401" bestFit="1" customWidth="1"/>
    <col min="1807" max="1807" width="9.42578125" style="401" customWidth="1"/>
    <col min="1808" max="1808" width="9.7109375" style="401" customWidth="1"/>
    <col min="1809" max="1809" width="10" style="401" customWidth="1"/>
    <col min="1810" max="2048" width="9.140625" style="401"/>
    <col min="2049" max="2049" width="51.7109375" style="401" customWidth="1"/>
    <col min="2050" max="2050" width="15.140625" style="401" bestFit="1" customWidth="1"/>
    <col min="2051" max="2051" width="17.42578125" style="401" customWidth="1"/>
    <col min="2052" max="2052" width="17.7109375" style="401" bestFit="1" customWidth="1"/>
    <col min="2053" max="2053" width="17.7109375" style="401" customWidth="1"/>
    <col min="2054" max="2054" width="15.5703125" style="401" customWidth="1"/>
    <col min="2055" max="2055" width="15" style="401" customWidth="1"/>
    <col min="2056" max="2056" width="17.42578125" style="401" customWidth="1"/>
    <col min="2057" max="2057" width="15.140625" style="401" bestFit="1" customWidth="1"/>
    <col min="2058" max="2059" width="9.42578125" style="401" bestFit="1" customWidth="1"/>
    <col min="2060" max="2060" width="15.42578125" style="401" bestFit="1" customWidth="1"/>
    <col min="2061" max="2061" width="10.28515625" style="401" bestFit="1" customWidth="1"/>
    <col min="2062" max="2062" width="13" style="401" bestFit="1" customWidth="1"/>
    <col min="2063" max="2063" width="9.42578125" style="401" customWidth="1"/>
    <col min="2064" max="2064" width="9.7109375" style="401" customWidth="1"/>
    <col min="2065" max="2065" width="10" style="401" customWidth="1"/>
    <col min="2066" max="2304" width="9.140625" style="401"/>
    <col min="2305" max="2305" width="51.7109375" style="401" customWidth="1"/>
    <col min="2306" max="2306" width="15.140625" style="401" bestFit="1" customWidth="1"/>
    <col min="2307" max="2307" width="17.42578125" style="401" customWidth="1"/>
    <col min="2308" max="2308" width="17.7109375" style="401" bestFit="1" customWidth="1"/>
    <col min="2309" max="2309" width="17.7109375" style="401" customWidth="1"/>
    <col min="2310" max="2310" width="15.5703125" style="401" customWidth="1"/>
    <col min="2311" max="2311" width="15" style="401" customWidth="1"/>
    <col min="2312" max="2312" width="17.42578125" style="401" customWidth="1"/>
    <col min="2313" max="2313" width="15.140625" style="401" bestFit="1" customWidth="1"/>
    <col min="2314" max="2315" width="9.42578125" style="401" bestFit="1" customWidth="1"/>
    <col min="2316" max="2316" width="15.42578125" style="401" bestFit="1" customWidth="1"/>
    <col min="2317" max="2317" width="10.28515625" style="401" bestFit="1" customWidth="1"/>
    <col min="2318" max="2318" width="13" style="401" bestFit="1" customWidth="1"/>
    <col min="2319" max="2319" width="9.42578125" style="401" customWidth="1"/>
    <col min="2320" max="2320" width="9.7109375" style="401" customWidth="1"/>
    <col min="2321" max="2321" width="10" style="401" customWidth="1"/>
    <col min="2322" max="2560" width="9.140625" style="401"/>
    <col min="2561" max="2561" width="51.7109375" style="401" customWidth="1"/>
    <col min="2562" max="2562" width="15.140625" style="401" bestFit="1" customWidth="1"/>
    <col min="2563" max="2563" width="17.42578125" style="401" customWidth="1"/>
    <col min="2564" max="2564" width="17.7109375" style="401" bestFit="1" customWidth="1"/>
    <col min="2565" max="2565" width="17.7109375" style="401" customWidth="1"/>
    <col min="2566" max="2566" width="15.5703125" style="401" customWidth="1"/>
    <col min="2567" max="2567" width="15" style="401" customWidth="1"/>
    <col min="2568" max="2568" width="17.42578125" style="401" customWidth="1"/>
    <col min="2569" max="2569" width="15.140625" style="401" bestFit="1" customWidth="1"/>
    <col min="2570" max="2571" width="9.42578125" style="401" bestFit="1" customWidth="1"/>
    <col min="2572" max="2572" width="15.42578125" style="401" bestFit="1" customWidth="1"/>
    <col min="2573" max="2573" width="10.28515625" style="401" bestFit="1" customWidth="1"/>
    <col min="2574" max="2574" width="13" style="401" bestFit="1" customWidth="1"/>
    <col min="2575" max="2575" width="9.42578125" style="401" customWidth="1"/>
    <col min="2576" max="2576" width="9.7109375" style="401" customWidth="1"/>
    <col min="2577" max="2577" width="10" style="401" customWidth="1"/>
    <col min="2578" max="2816" width="9.140625" style="401"/>
    <col min="2817" max="2817" width="51.7109375" style="401" customWidth="1"/>
    <col min="2818" max="2818" width="15.140625" style="401" bestFit="1" customWidth="1"/>
    <col min="2819" max="2819" width="17.42578125" style="401" customWidth="1"/>
    <col min="2820" max="2820" width="17.7109375" style="401" bestFit="1" customWidth="1"/>
    <col min="2821" max="2821" width="17.7109375" style="401" customWidth="1"/>
    <col min="2822" max="2822" width="15.5703125" style="401" customWidth="1"/>
    <col min="2823" max="2823" width="15" style="401" customWidth="1"/>
    <col min="2824" max="2824" width="17.42578125" style="401" customWidth="1"/>
    <col min="2825" max="2825" width="15.140625" style="401" bestFit="1" customWidth="1"/>
    <col min="2826" max="2827" width="9.42578125" style="401" bestFit="1" customWidth="1"/>
    <col min="2828" max="2828" width="15.42578125" style="401" bestFit="1" customWidth="1"/>
    <col min="2829" max="2829" width="10.28515625" style="401" bestFit="1" customWidth="1"/>
    <col min="2830" max="2830" width="13" style="401" bestFit="1" customWidth="1"/>
    <col min="2831" max="2831" width="9.42578125" style="401" customWidth="1"/>
    <col min="2832" max="2832" width="9.7109375" style="401" customWidth="1"/>
    <col min="2833" max="2833" width="10" style="401" customWidth="1"/>
    <col min="2834" max="3072" width="9.140625" style="401"/>
    <col min="3073" max="3073" width="51.7109375" style="401" customWidth="1"/>
    <col min="3074" max="3074" width="15.140625" style="401" bestFit="1" customWidth="1"/>
    <col min="3075" max="3075" width="17.42578125" style="401" customWidth="1"/>
    <col min="3076" max="3076" width="17.7109375" style="401" bestFit="1" customWidth="1"/>
    <col min="3077" max="3077" width="17.7109375" style="401" customWidth="1"/>
    <col min="3078" max="3078" width="15.5703125" style="401" customWidth="1"/>
    <col min="3079" max="3079" width="15" style="401" customWidth="1"/>
    <col min="3080" max="3080" width="17.42578125" style="401" customWidth="1"/>
    <col min="3081" max="3081" width="15.140625" style="401" bestFit="1" customWidth="1"/>
    <col min="3082" max="3083" width="9.42578125" style="401" bestFit="1" customWidth="1"/>
    <col min="3084" max="3084" width="15.42578125" style="401" bestFit="1" customWidth="1"/>
    <col min="3085" max="3085" width="10.28515625" style="401" bestFit="1" customWidth="1"/>
    <col min="3086" max="3086" width="13" style="401" bestFit="1" customWidth="1"/>
    <col min="3087" max="3087" width="9.42578125" style="401" customWidth="1"/>
    <col min="3088" max="3088" width="9.7109375" style="401" customWidth="1"/>
    <col min="3089" max="3089" width="10" style="401" customWidth="1"/>
    <col min="3090" max="3328" width="9.140625" style="401"/>
    <col min="3329" max="3329" width="51.7109375" style="401" customWidth="1"/>
    <col min="3330" max="3330" width="15.140625" style="401" bestFit="1" customWidth="1"/>
    <col min="3331" max="3331" width="17.42578125" style="401" customWidth="1"/>
    <col min="3332" max="3332" width="17.7109375" style="401" bestFit="1" customWidth="1"/>
    <col min="3333" max="3333" width="17.7109375" style="401" customWidth="1"/>
    <col min="3334" max="3334" width="15.5703125" style="401" customWidth="1"/>
    <col min="3335" max="3335" width="15" style="401" customWidth="1"/>
    <col min="3336" max="3336" width="17.42578125" style="401" customWidth="1"/>
    <col min="3337" max="3337" width="15.140625" style="401" bestFit="1" customWidth="1"/>
    <col min="3338" max="3339" width="9.42578125" style="401" bestFit="1" customWidth="1"/>
    <col min="3340" max="3340" width="15.42578125" style="401" bestFit="1" customWidth="1"/>
    <col min="3341" max="3341" width="10.28515625" style="401" bestFit="1" customWidth="1"/>
    <col min="3342" max="3342" width="13" style="401" bestFit="1" customWidth="1"/>
    <col min="3343" max="3343" width="9.42578125" style="401" customWidth="1"/>
    <col min="3344" max="3344" width="9.7109375" style="401" customWidth="1"/>
    <col min="3345" max="3345" width="10" style="401" customWidth="1"/>
    <col min="3346" max="3584" width="9.140625" style="401"/>
    <col min="3585" max="3585" width="51.7109375" style="401" customWidth="1"/>
    <col min="3586" max="3586" width="15.140625" style="401" bestFit="1" customWidth="1"/>
    <col min="3587" max="3587" width="17.42578125" style="401" customWidth="1"/>
    <col min="3588" max="3588" width="17.7109375" style="401" bestFit="1" customWidth="1"/>
    <col min="3589" max="3589" width="17.7109375" style="401" customWidth="1"/>
    <col min="3590" max="3590" width="15.5703125" style="401" customWidth="1"/>
    <col min="3591" max="3591" width="15" style="401" customWidth="1"/>
    <col min="3592" max="3592" width="17.42578125" style="401" customWidth="1"/>
    <col min="3593" max="3593" width="15.140625" style="401" bestFit="1" customWidth="1"/>
    <col min="3594" max="3595" width="9.42578125" style="401" bestFit="1" customWidth="1"/>
    <col min="3596" max="3596" width="15.42578125" style="401" bestFit="1" customWidth="1"/>
    <col min="3597" max="3597" width="10.28515625" style="401" bestFit="1" customWidth="1"/>
    <col min="3598" max="3598" width="13" style="401" bestFit="1" customWidth="1"/>
    <col min="3599" max="3599" width="9.42578125" style="401" customWidth="1"/>
    <col min="3600" max="3600" width="9.7109375" style="401" customWidth="1"/>
    <col min="3601" max="3601" width="10" style="401" customWidth="1"/>
    <col min="3602" max="3840" width="9.140625" style="401"/>
    <col min="3841" max="3841" width="51.7109375" style="401" customWidth="1"/>
    <col min="3842" max="3842" width="15.140625" style="401" bestFit="1" customWidth="1"/>
    <col min="3843" max="3843" width="17.42578125" style="401" customWidth="1"/>
    <col min="3844" max="3844" width="17.7109375" style="401" bestFit="1" customWidth="1"/>
    <col min="3845" max="3845" width="17.7109375" style="401" customWidth="1"/>
    <col min="3846" max="3846" width="15.5703125" style="401" customWidth="1"/>
    <col min="3847" max="3847" width="15" style="401" customWidth="1"/>
    <col min="3848" max="3848" width="17.42578125" style="401" customWidth="1"/>
    <col min="3849" max="3849" width="15.140625" style="401" bestFit="1" customWidth="1"/>
    <col min="3850" max="3851" width="9.42578125" style="401" bestFit="1" customWidth="1"/>
    <col min="3852" max="3852" width="15.42578125" style="401" bestFit="1" customWidth="1"/>
    <col min="3853" max="3853" width="10.28515625" style="401" bestFit="1" customWidth="1"/>
    <col min="3854" max="3854" width="13" style="401" bestFit="1" customWidth="1"/>
    <col min="3855" max="3855" width="9.42578125" style="401" customWidth="1"/>
    <col min="3856" max="3856" width="9.7109375" style="401" customWidth="1"/>
    <col min="3857" max="3857" width="10" style="401" customWidth="1"/>
    <col min="3858" max="4096" width="9.140625" style="401"/>
    <col min="4097" max="4097" width="51.7109375" style="401" customWidth="1"/>
    <col min="4098" max="4098" width="15.140625" style="401" bestFit="1" customWidth="1"/>
    <col min="4099" max="4099" width="17.42578125" style="401" customWidth="1"/>
    <col min="4100" max="4100" width="17.7109375" style="401" bestFit="1" customWidth="1"/>
    <col min="4101" max="4101" width="17.7109375" style="401" customWidth="1"/>
    <col min="4102" max="4102" width="15.5703125" style="401" customWidth="1"/>
    <col min="4103" max="4103" width="15" style="401" customWidth="1"/>
    <col min="4104" max="4104" width="17.42578125" style="401" customWidth="1"/>
    <col min="4105" max="4105" width="15.140625" style="401" bestFit="1" customWidth="1"/>
    <col min="4106" max="4107" width="9.42578125" style="401" bestFit="1" customWidth="1"/>
    <col min="4108" max="4108" width="15.42578125" style="401" bestFit="1" customWidth="1"/>
    <col min="4109" max="4109" width="10.28515625" style="401" bestFit="1" customWidth="1"/>
    <col min="4110" max="4110" width="13" style="401" bestFit="1" customWidth="1"/>
    <col min="4111" max="4111" width="9.42578125" style="401" customWidth="1"/>
    <col min="4112" max="4112" width="9.7109375" style="401" customWidth="1"/>
    <col min="4113" max="4113" width="10" style="401" customWidth="1"/>
    <col min="4114" max="4352" width="9.140625" style="401"/>
    <col min="4353" max="4353" width="51.7109375" style="401" customWidth="1"/>
    <col min="4354" max="4354" width="15.140625" style="401" bestFit="1" customWidth="1"/>
    <col min="4355" max="4355" width="17.42578125" style="401" customWidth="1"/>
    <col min="4356" max="4356" width="17.7109375" style="401" bestFit="1" customWidth="1"/>
    <col min="4357" max="4357" width="17.7109375" style="401" customWidth="1"/>
    <col min="4358" max="4358" width="15.5703125" style="401" customWidth="1"/>
    <col min="4359" max="4359" width="15" style="401" customWidth="1"/>
    <col min="4360" max="4360" width="17.42578125" style="401" customWidth="1"/>
    <col min="4361" max="4361" width="15.140625" style="401" bestFit="1" customWidth="1"/>
    <col min="4362" max="4363" width="9.42578125" style="401" bestFit="1" customWidth="1"/>
    <col min="4364" max="4364" width="15.42578125" style="401" bestFit="1" customWidth="1"/>
    <col min="4365" max="4365" width="10.28515625" style="401" bestFit="1" customWidth="1"/>
    <col min="4366" max="4366" width="13" style="401" bestFit="1" customWidth="1"/>
    <col min="4367" max="4367" width="9.42578125" style="401" customWidth="1"/>
    <col min="4368" max="4368" width="9.7109375" style="401" customWidth="1"/>
    <col min="4369" max="4369" width="10" style="401" customWidth="1"/>
    <col min="4370" max="4608" width="9.140625" style="401"/>
    <col min="4609" max="4609" width="51.7109375" style="401" customWidth="1"/>
    <col min="4610" max="4610" width="15.140625" style="401" bestFit="1" customWidth="1"/>
    <col min="4611" max="4611" width="17.42578125" style="401" customWidth="1"/>
    <col min="4612" max="4612" width="17.7109375" style="401" bestFit="1" customWidth="1"/>
    <col min="4613" max="4613" width="17.7109375" style="401" customWidth="1"/>
    <col min="4614" max="4614" width="15.5703125" style="401" customWidth="1"/>
    <col min="4615" max="4615" width="15" style="401" customWidth="1"/>
    <col min="4616" max="4616" width="17.42578125" style="401" customWidth="1"/>
    <col min="4617" max="4617" width="15.140625" style="401" bestFit="1" customWidth="1"/>
    <col min="4618" max="4619" width="9.42578125" style="401" bestFit="1" customWidth="1"/>
    <col min="4620" max="4620" width="15.42578125" style="401" bestFit="1" customWidth="1"/>
    <col min="4621" max="4621" width="10.28515625" style="401" bestFit="1" customWidth="1"/>
    <col min="4622" max="4622" width="13" style="401" bestFit="1" customWidth="1"/>
    <col min="4623" max="4623" width="9.42578125" style="401" customWidth="1"/>
    <col min="4624" max="4624" width="9.7109375" style="401" customWidth="1"/>
    <col min="4625" max="4625" width="10" style="401" customWidth="1"/>
    <col min="4626" max="4864" width="9.140625" style="401"/>
    <col min="4865" max="4865" width="51.7109375" style="401" customWidth="1"/>
    <col min="4866" max="4866" width="15.140625" style="401" bestFit="1" customWidth="1"/>
    <col min="4867" max="4867" width="17.42578125" style="401" customWidth="1"/>
    <col min="4868" max="4868" width="17.7109375" style="401" bestFit="1" customWidth="1"/>
    <col min="4869" max="4869" width="17.7109375" style="401" customWidth="1"/>
    <col min="4870" max="4870" width="15.5703125" style="401" customWidth="1"/>
    <col min="4871" max="4871" width="15" style="401" customWidth="1"/>
    <col min="4872" max="4872" width="17.42578125" style="401" customWidth="1"/>
    <col min="4873" max="4873" width="15.140625" style="401" bestFit="1" customWidth="1"/>
    <col min="4874" max="4875" width="9.42578125" style="401" bestFit="1" customWidth="1"/>
    <col min="4876" max="4876" width="15.42578125" style="401" bestFit="1" customWidth="1"/>
    <col min="4877" max="4877" width="10.28515625" style="401" bestFit="1" customWidth="1"/>
    <col min="4878" max="4878" width="13" style="401" bestFit="1" customWidth="1"/>
    <col min="4879" max="4879" width="9.42578125" style="401" customWidth="1"/>
    <col min="4880" max="4880" width="9.7109375" style="401" customWidth="1"/>
    <col min="4881" max="4881" width="10" style="401" customWidth="1"/>
    <col min="4882" max="5120" width="9.140625" style="401"/>
    <col min="5121" max="5121" width="51.7109375" style="401" customWidth="1"/>
    <col min="5122" max="5122" width="15.140625" style="401" bestFit="1" customWidth="1"/>
    <col min="5123" max="5123" width="17.42578125" style="401" customWidth="1"/>
    <col min="5124" max="5124" width="17.7109375" style="401" bestFit="1" customWidth="1"/>
    <col min="5125" max="5125" width="17.7109375" style="401" customWidth="1"/>
    <col min="5126" max="5126" width="15.5703125" style="401" customWidth="1"/>
    <col min="5127" max="5127" width="15" style="401" customWidth="1"/>
    <col min="5128" max="5128" width="17.42578125" style="401" customWidth="1"/>
    <col min="5129" max="5129" width="15.140625" style="401" bestFit="1" customWidth="1"/>
    <col min="5130" max="5131" width="9.42578125" style="401" bestFit="1" customWidth="1"/>
    <col min="5132" max="5132" width="15.42578125" style="401" bestFit="1" customWidth="1"/>
    <col min="5133" max="5133" width="10.28515625" style="401" bestFit="1" customWidth="1"/>
    <col min="5134" max="5134" width="13" style="401" bestFit="1" customWidth="1"/>
    <col min="5135" max="5135" width="9.42578125" style="401" customWidth="1"/>
    <col min="5136" max="5136" width="9.7109375" style="401" customWidth="1"/>
    <col min="5137" max="5137" width="10" style="401" customWidth="1"/>
    <col min="5138" max="5376" width="9.140625" style="401"/>
    <col min="5377" max="5377" width="51.7109375" style="401" customWidth="1"/>
    <col min="5378" max="5378" width="15.140625" style="401" bestFit="1" customWidth="1"/>
    <col min="5379" max="5379" width="17.42578125" style="401" customWidth="1"/>
    <col min="5380" max="5380" width="17.7109375" style="401" bestFit="1" customWidth="1"/>
    <col min="5381" max="5381" width="17.7109375" style="401" customWidth="1"/>
    <col min="5382" max="5382" width="15.5703125" style="401" customWidth="1"/>
    <col min="5383" max="5383" width="15" style="401" customWidth="1"/>
    <col min="5384" max="5384" width="17.42578125" style="401" customWidth="1"/>
    <col min="5385" max="5385" width="15.140625" style="401" bestFit="1" customWidth="1"/>
    <col min="5386" max="5387" width="9.42578125" style="401" bestFit="1" customWidth="1"/>
    <col min="5388" max="5388" width="15.42578125" style="401" bestFit="1" customWidth="1"/>
    <col min="5389" max="5389" width="10.28515625" style="401" bestFit="1" customWidth="1"/>
    <col min="5390" max="5390" width="13" style="401" bestFit="1" customWidth="1"/>
    <col min="5391" max="5391" width="9.42578125" style="401" customWidth="1"/>
    <col min="5392" max="5392" width="9.7109375" style="401" customWidth="1"/>
    <col min="5393" max="5393" width="10" style="401" customWidth="1"/>
    <col min="5394" max="5632" width="9.140625" style="401"/>
    <col min="5633" max="5633" width="51.7109375" style="401" customWidth="1"/>
    <col min="5634" max="5634" width="15.140625" style="401" bestFit="1" customWidth="1"/>
    <col min="5635" max="5635" width="17.42578125" style="401" customWidth="1"/>
    <col min="5636" max="5636" width="17.7109375" style="401" bestFit="1" customWidth="1"/>
    <col min="5637" max="5637" width="17.7109375" style="401" customWidth="1"/>
    <col min="5638" max="5638" width="15.5703125" style="401" customWidth="1"/>
    <col min="5639" max="5639" width="15" style="401" customWidth="1"/>
    <col min="5640" max="5640" width="17.42578125" style="401" customWidth="1"/>
    <col min="5641" max="5641" width="15.140625" style="401" bestFit="1" customWidth="1"/>
    <col min="5642" max="5643" width="9.42578125" style="401" bestFit="1" customWidth="1"/>
    <col min="5644" max="5644" width="15.42578125" style="401" bestFit="1" customWidth="1"/>
    <col min="5645" max="5645" width="10.28515625" style="401" bestFit="1" customWidth="1"/>
    <col min="5646" max="5646" width="13" style="401" bestFit="1" customWidth="1"/>
    <col min="5647" max="5647" width="9.42578125" style="401" customWidth="1"/>
    <col min="5648" max="5648" width="9.7109375" style="401" customWidth="1"/>
    <col min="5649" max="5649" width="10" style="401" customWidth="1"/>
    <col min="5650" max="5888" width="9.140625" style="401"/>
    <col min="5889" max="5889" width="51.7109375" style="401" customWidth="1"/>
    <col min="5890" max="5890" width="15.140625" style="401" bestFit="1" customWidth="1"/>
    <col min="5891" max="5891" width="17.42578125" style="401" customWidth="1"/>
    <col min="5892" max="5892" width="17.7109375" style="401" bestFit="1" customWidth="1"/>
    <col min="5893" max="5893" width="17.7109375" style="401" customWidth="1"/>
    <col min="5894" max="5894" width="15.5703125" style="401" customWidth="1"/>
    <col min="5895" max="5895" width="15" style="401" customWidth="1"/>
    <col min="5896" max="5896" width="17.42578125" style="401" customWidth="1"/>
    <col min="5897" max="5897" width="15.140625" style="401" bestFit="1" customWidth="1"/>
    <col min="5898" max="5899" width="9.42578125" style="401" bestFit="1" customWidth="1"/>
    <col min="5900" max="5900" width="15.42578125" style="401" bestFit="1" customWidth="1"/>
    <col min="5901" max="5901" width="10.28515625" style="401" bestFit="1" customWidth="1"/>
    <col min="5902" max="5902" width="13" style="401" bestFit="1" customWidth="1"/>
    <col min="5903" max="5903" width="9.42578125" style="401" customWidth="1"/>
    <col min="5904" max="5904" width="9.7109375" style="401" customWidth="1"/>
    <col min="5905" max="5905" width="10" style="401" customWidth="1"/>
    <col min="5906" max="6144" width="9.140625" style="401"/>
    <col min="6145" max="6145" width="51.7109375" style="401" customWidth="1"/>
    <col min="6146" max="6146" width="15.140625" style="401" bestFit="1" customWidth="1"/>
    <col min="6147" max="6147" width="17.42578125" style="401" customWidth="1"/>
    <col min="6148" max="6148" width="17.7109375" style="401" bestFit="1" customWidth="1"/>
    <col min="6149" max="6149" width="17.7109375" style="401" customWidth="1"/>
    <col min="6150" max="6150" width="15.5703125" style="401" customWidth="1"/>
    <col min="6151" max="6151" width="15" style="401" customWidth="1"/>
    <col min="6152" max="6152" width="17.42578125" style="401" customWidth="1"/>
    <col min="6153" max="6153" width="15.140625" style="401" bestFit="1" customWidth="1"/>
    <col min="6154" max="6155" width="9.42578125" style="401" bestFit="1" customWidth="1"/>
    <col min="6156" max="6156" width="15.42578125" style="401" bestFit="1" customWidth="1"/>
    <col min="6157" max="6157" width="10.28515625" style="401" bestFit="1" customWidth="1"/>
    <col min="6158" max="6158" width="13" style="401" bestFit="1" customWidth="1"/>
    <col min="6159" max="6159" width="9.42578125" style="401" customWidth="1"/>
    <col min="6160" max="6160" width="9.7109375" style="401" customWidth="1"/>
    <col min="6161" max="6161" width="10" style="401" customWidth="1"/>
    <col min="6162" max="6400" width="9.140625" style="401"/>
    <col min="6401" max="6401" width="51.7109375" style="401" customWidth="1"/>
    <col min="6402" max="6402" width="15.140625" style="401" bestFit="1" customWidth="1"/>
    <col min="6403" max="6403" width="17.42578125" style="401" customWidth="1"/>
    <col min="6404" max="6404" width="17.7109375" style="401" bestFit="1" customWidth="1"/>
    <col min="6405" max="6405" width="17.7109375" style="401" customWidth="1"/>
    <col min="6406" max="6406" width="15.5703125" style="401" customWidth="1"/>
    <col min="6407" max="6407" width="15" style="401" customWidth="1"/>
    <col min="6408" max="6408" width="17.42578125" style="401" customWidth="1"/>
    <col min="6409" max="6409" width="15.140625" style="401" bestFit="1" customWidth="1"/>
    <col min="6410" max="6411" width="9.42578125" style="401" bestFit="1" customWidth="1"/>
    <col min="6412" max="6412" width="15.42578125" style="401" bestFit="1" customWidth="1"/>
    <col min="6413" max="6413" width="10.28515625" style="401" bestFit="1" customWidth="1"/>
    <col min="6414" max="6414" width="13" style="401" bestFit="1" customWidth="1"/>
    <col min="6415" max="6415" width="9.42578125" style="401" customWidth="1"/>
    <col min="6416" max="6416" width="9.7109375" style="401" customWidth="1"/>
    <col min="6417" max="6417" width="10" style="401" customWidth="1"/>
    <col min="6418" max="6656" width="9.140625" style="401"/>
    <col min="6657" max="6657" width="51.7109375" style="401" customWidth="1"/>
    <col min="6658" max="6658" width="15.140625" style="401" bestFit="1" customWidth="1"/>
    <col min="6659" max="6659" width="17.42578125" style="401" customWidth="1"/>
    <col min="6660" max="6660" width="17.7109375" style="401" bestFit="1" customWidth="1"/>
    <col min="6661" max="6661" width="17.7109375" style="401" customWidth="1"/>
    <col min="6662" max="6662" width="15.5703125" style="401" customWidth="1"/>
    <col min="6663" max="6663" width="15" style="401" customWidth="1"/>
    <col min="6664" max="6664" width="17.42578125" style="401" customWidth="1"/>
    <col min="6665" max="6665" width="15.140625" style="401" bestFit="1" customWidth="1"/>
    <col min="6666" max="6667" width="9.42578125" style="401" bestFit="1" customWidth="1"/>
    <col min="6668" max="6668" width="15.42578125" style="401" bestFit="1" customWidth="1"/>
    <col min="6669" max="6669" width="10.28515625" style="401" bestFit="1" customWidth="1"/>
    <col min="6670" max="6670" width="13" style="401" bestFit="1" customWidth="1"/>
    <col min="6671" max="6671" width="9.42578125" style="401" customWidth="1"/>
    <col min="6672" max="6672" width="9.7109375" style="401" customWidth="1"/>
    <col min="6673" max="6673" width="10" style="401" customWidth="1"/>
    <col min="6674" max="6912" width="9.140625" style="401"/>
    <col min="6913" max="6913" width="51.7109375" style="401" customWidth="1"/>
    <col min="6914" max="6914" width="15.140625" style="401" bestFit="1" customWidth="1"/>
    <col min="6915" max="6915" width="17.42578125" style="401" customWidth="1"/>
    <col min="6916" max="6916" width="17.7109375" style="401" bestFit="1" customWidth="1"/>
    <col min="6917" max="6917" width="17.7109375" style="401" customWidth="1"/>
    <col min="6918" max="6918" width="15.5703125" style="401" customWidth="1"/>
    <col min="6919" max="6919" width="15" style="401" customWidth="1"/>
    <col min="6920" max="6920" width="17.42578125" style="401" customWidth="1"/>
    <col min="6921" max="6921" width="15.140625" style="401" bestFit="1" customWidth="1"/>
    <col min="6922" max="6923" width="9.42578125" style="401" bestFit="1" customWidth="1"/>
    <col min="6924" max="6924" width="15.42578125" style="401" bestFit="1" customWidth="1"/>
    <col min="6925" max="6925" width="10.28515625" style="401" bestFit="1" customWidth="1"/>
    <col min="6926" max="6926" width="13" style="401" bestFit="1" customWidth="1"/>
    <col min="6927" max="6927" width="9.42578125" style="401" customWidth="1"/>
    <col min="6928" max="6928" width="9.7109375" style="401" customWidth="1"/>
    <col min="6929" max="6929" width="10" style="401" customWidth="1"/>
    <col min="6930" max="7168" width="9.140625" style="401"/>
    <col min="7169" max="7169" width="51.7109375" style="401" customWidth="1"/>
    <col min="7170" max="7170" width="15.140625" style="401" bestFit="1" customWidth="1"/>
    <col min="7171" max="7171" width="17.42578125" style="401" customWidth="1"/>
    <col min="7172" max="7172" width="17.7109375" style="401" bestFit="1" customWidth="1"/>
    <col min="7173" max="7173" width="17.7109375" style="401" customWidth="1"/>
    <col min="7174" max="7174" width="15.5703125" style="401" customWidth="1"/>
    <col min="7175" max="7175" width="15" style="401" customWidth="1"/>
    <col min="7176" max="7176" width="17.42578125" style="401" customWidth="1"/>
    <col min="7177" max="7177" width="15.140625" style="401" bestFit="1" customWidth="1"/>
    <col min="7178" max="7179" width="9.42578125" style="401" bestFit="1" customWidth="1"/>
    <col min="7180" max="7180" width="15.42578125" style="401" bestFit="1" customWidth="1"/>
    <col min="7181" max="7181" width="10.28515625" style="401" bestFit="1" customWidth="1"/>
    <col min="7182" max="7182" width="13" style="401" bestFit="1" customWidth="1"/>
    <col min="7183" max="7183" width="9.42578125" style="401" customWidth="1"/>
    <col min="7184" max="7184" width="9.7109375" style="401" customWidth="1"/>
    <col min="7185" max="7185" width="10" style="401" customWidth="1"/>
    <col min="7186" max="7424" width="9.140625" style="401"/>
    <col min="7425" max="7425" width="51.7109375" style="401" customWidth="1"/>
    <col min="7426" max="7426" width="15.140625" style="401" bestFit="1" customWidth="1"/>
    <col min="7427" max="7427" width="17.42578125" style="401" customWidth="1"/>
    <col min="7428" max="7428" width="17.7109375" style="401" bestFit="1" customWidth="1"/>
    <col min="7429" max="7429" width="17.7109375" style="401" customWidth="1"/>
    <col min="7430" max="7430" width="15.5703125" style="401" customWidth="1"/>
    <col min="7431" max="7431" width="15" style="401" customWidth="1"/>
    <col min="7432" max="7432" width="17.42578125" style="401" customWidth="1"/>
    <col min="7433" max="7433" width="15.140625" style="401" bestFit="1" customWidth="1"/>
    <col min="7434" max="7435" width="9.42578125" style="401" bestFit="1" customWidth="1"/>
    <col min="7436" max="7436" width="15.42578125" style="401" bestFit="1" customWidth="1"/>
    <col min="7437" max="7437" width="10.28515625" style="401" bestFit="1" customWidth="1"/>
    <col min="7438" max="7438" width="13" style="401" bestFit="1" customWidth="1"/>
    <col min="7439" max="7439" width="9.42578125" style="401" customWidth="1"/>
    <col min="7440" max="7440" width="9.7109375" style="401" customWidth="1"/>
    <col min="7441" max="7441" width="10" style="401" customWidth="1"/>
    <col min="7442" max="7680" width="9.140625" style="401"/>
    <col min="7681" max="7681" width="51.7109375" style="401" customWidth="1"/>
    <col min="7682" max="7682" width="15.140625" style="401" bestFit="1" customWidth="1"/>
    <col min="7683" max="7683" width="17.42578125" style="401" customWidth="1"/>
    <col min="7684" max="7684" width="17.7109375" style="401" bestFit="1" customWidth="1"/>
    <col min="7685" max="7685" width="17.7109375" style="401" customWidth="1"/>
    <col min="7686" max="7686" width="15.5703125" style="401" customWidth="1"/>
    <col min="7687" max="7687" width="15" style="401" customWidth="1"/>
    <col min="7688" max="7688" width="17.42578125" style="401" customWidth="1"/>
    <col min="7689" max="7689" width="15.140625" style="401" bestFit="1" customWidth="1"/>
    <col min="7690" max="7691" width="9.42578125" style="401" bestFit="1" customWidth="1"/>
    <col min="7692" max="7692" width="15.42578125" style="401" bestFit="1" customWidth="1"/>
    <col min="7693" max="7693" width="10.28515625" style="401" bestFit="1" customWidth="1"/>
    <col min="7694" max="7694" width="13" style="401" bestFit="1" customWidth="1"/>
    <col min="7695" max="7695" width="9.42578125" style="401" customWidth="1"/>
    <col min="7696" max="7696" width="9.7109375" style="401" customWidth="1"/>
    <col min="7697" max="7697" width="10" style="401" customWidth="1"/>
    <col min="7698" max="7936" width="9.140625" style="401"/>
    <col min="7937" max="7937" width="51.7109375" style="401" customWidth="1"/>
    <col min="7938" max="7938" width="15.140625" style="401" bestFit="1" customWidth="1"/>
    <col min="7939" max="7939" width="17.42578125" style="401" customWidth="1"/>
    <col min="7940" max="7940" width="17.7109375" style="401" bestFit="1" customWidth="1"/>
    <col min="7941" max="7941" width="17.7109375" style="401" customWidth="1"/>
    <col min="7942" max="7942" width="15.5703125" style="401" customWidth="1"/>
    <col min="7943" max="7943" width="15" style="401" customWidth="1"/>
    <col min="7944" max="7944" width="17.42578125" style="401" customWidth="1"/>
    <col min="7945" max="7945" width="15.140625" style="401" bestFit="1" customWidth="1"/>
    <col min="7946" max="7947" width="9.42578125" style="401" bestFit="1" customWidth="1"/>
    <col min="7948" max="7948" width="15.42578125" style="401" bestFit="1" customWidth="1"/>
    <col min="7949" max="7949" width="10.28515625" style="401" bestFit="1" customWidth="1"/>
    <col min="7950" max="7950" width="13" style="401" bestFit="1" customWidth="1"/>
    <col min="7951" max="7951" width="9.42578125" style="401" customWidth="1"/>
    <col min="7952" max="7952" width="9.7109375" style="401" customWidth="1"/>
    <col min="7953" max="7953" width="10" style="401" customWidth="1"/>
    <col min="7954" max="8192" width="9.140625" style="401"/>
    <col min="8193" max="8193" width="51.7109375" style="401" customWidth="1"/>
    <col min="8194" max="8194" width="15.140625" style="401" bestFit="1" customWidth="1"/>
    <col min="8195" max="8195" width="17.42578125" style="401" customWidth="1"/>
    <col min="8196" max="8196" width="17.7109375" style="401" bestFit="1" customWidth="1"/>
    <col min="8197" max="8197" width="17.7109375" style="401" customWidth="1"/>
    <col min="8198" max="8198" width="15.5703125" style="401" customWidth="1"/>
    <col min="8199" max="8199" width="15" style="401" customWidth="1"/>
    <col min="8200" max="8200" width="17.42578125" style="401" customWidth="1"/>
    <col min="8201" max="8201" width="15.140625" style="401" bestFit="1" customWidth="1"/>
    <col min="8202" max="8203" width="9.42578125" style="401" bestFit="1" customWidth="1"/>
    <col min="8204" max="8204" width="15.42578125" style="401" bestFit="1" customWidth="1"/>
    <col min="8205" max="8205" width="10.28515625" style="401" bestFit="1" customWidth="1"/>
    <col min="8206" max="8206" width="13" style="401" bestFit="1" customWidth="1"/>
    <col min="8207" max="8207" width="9.42578125" style="401" customWidth="1"/>
    <col min="8208" max="8208" width="9.7109375" style="401" customWidth="1"/>
    <col min="8209" max="8209" width="10" style="401" customWidth="1"/>
    <col min="8210" max="8448" width="9.140625" style="401"/>
    <col min="8449" max="8449" width="51.7109375" style="401" customWidth="1"/>
    <col min="8450" max="8450" width="15.140625" style="401" bestFit="1" customWidth="1"/>
    <col min="8451" max="8451" width="17.42578125" style="401" customWidth="1"/>
    <col min="8452" max="8452" width="17.7109375" style="401" bestFit="1" customWidth="1"/>
    <col min="8453" max="8453" width="17.7109375" style="401" customWidth="1"/>
    <col min="8454" max="8454" width="15.5703125" style="401" customWidth="1"/>
    <col min="8455" max="8455" width="15" style="401" customWidth="1"/>
    <col min="8456" max="8456" width="17.42578125" style="401" customWidth="1"/>
    <col min="8457" max="8457" width="15.140625" style="401" bestFit="1" customWidth="1"/>
    <col min="8458" max="8459" width="9.42578125" style="401" bestFit="1" customWidth="1"/>
    <col min="8460" max="8460" width="15.42578125" style="401" bestFit="1" customWidth="1"/>
    <col min="8461" max="8461" width="10.28515625" style="401" bestFit="1" customWidth="1"/>
    <col min="8462" max="8462" width="13" style="401" bestFit="1" customWidth="1"/>
    <col min="8463" max="8463" width="9.42578125" style="401" customWidth="1"/>
    <col min="8464" max="8464" width="9.7109375" style="401" customWidth="1"/>
    <col min="8465" max="8465" width="10" style="401" customWidth="1"/>
    <col min="8466" max="8704" width="9.140625" style="401"/>
    <col min="8705" max="8705" width="51.7109375" style="401" customWidth="1"/>
    <col min="8706" max="8706" width="15.140625" style="401" bestFit="1" customWidth="1"/>
    <col min="8707" max="8707" width="17.42578125" style="401" customWidth="1"/>
    <col min="8708" max="8708" width="17.7109375" style="401" bestFit="1" customWidth="1"/>
    <col min="8709" max="8709" width="17.7109375" style="401" customWidth="1"/>
    <col min="8710" max="8710" width="15.5703125" style="401" customWidth="1"/>
    <col min="8711" max="8711" width="15" style="401" customWidth="1"/>
    <col min="8712" max="8712" width="17.42578125" style="401" customWidth="1"/>
    <col min="8713" max="8713" width="15.140625" style="401" bestFit="1" customWidth="1"/>
    <col min="8714" max="8715" width="9.42578125" style="401" bestFit="1" customWidth="1"/>
    <col min="8716" max="8716" width="15.42578125" style="401" bestFit="1" customWidth="1"/>
    <col min="8717" max="8717" width="10.28515625" style="401" bestFit="1" customWidth="1"/>
    <col min="8718" max="8718" width="13" style="401" bestFit="1" customWidth="1"/>
    <col min="8719" max="8719" width="9.42578125" style="401" customWidth="1"/>
    <col min="8720" max="8720" width="9.7109375" style="401" customWidth="1"/>
    <col min="8721" max="8721" width="10" style="401" customWidth="1"/>
    <col min="8722" max="8960" width="9.140625" style="401"/>
    <col min="8961" max="8961" width="51.7109375" style="401" customWidth="1"/>
    <col min="8962" max="8962" width="15.140625" style="401" bestFit="1" customWidth="1"/>
    <col min="8963" max="8963" width="17.42578125" style="401" customWidth="1"/>
    <col min="8964" max="8964" width="17.7109375" style="401" bestFit="1" customWidth="1"/>
    <col min="8965" max="8965" width="17.7109375" style="401" customWidth="1"/>
    <col min="8966" max="8966" width="15.5703125" style="401" customWidth="1"/>
    <col min="8967" max="8967" width="15" style="401" customWidth="1"/>
    <col min="8968" max="8968" width="17.42578125" style="401" customWidth="1"/>
    <col min="8969" max="8969" width="15.140625" style="401" bestFit="1" customWidth="1"/>
    <col min="8970" max="8971" width="9.42578125" style="401" bestFit="1" customWidth="1"/>
    <col min="8972" max="8972" width="15.42578125" style="401" bestFit="1" customWidth="1"/>
    <col min="8973" max="8973" width="10.28515625" style="401" bestFit="1" customWidth="1"/>
    <col min="8974" max="8974" width="13" style="401" bestFit="1" customWidth="1"/>
    <col min="8975" max="8975" width="9.42578125" style="401" customWidth="1"/>
    <col min="8976" max="8976" width="9.7109375" style="401" customWidth="1"/>
    <col min="8977" max="8977" width="10" style="401" customWidth="1"/>
    <col min="8978" max="9216" width="9.140625" style="401"/>
    <col min="9217" max="9217" width="51.7109375" style="401" customWidth="1"/>
    <col min="9218" max="9218" width="15.140625" style="401" bestFit="1" customWidth="1"/>
    <col min="9219" max="9219" width="17.42578125" style="401" customWidth="1"/>
    <col min="9220" max="9220" width="17.7109375" style="401" bestFit="1" customWidth="1"/>
    <col min="9221" max="9221" width="17.7109375" style="401" customWidth="1"/>
    <col min="9222" max="9222" width="15.5703125" style="401" customWidth="1"/>
    <col min="9223" max="9223" width="15" style="401" customWidth="1"/>
    <col min="9224" max="9224" width="17.42578125" style="401" customWidth="1"/>
    <col min="9225" max="9225" width="15.140625" style="401" bestFit="1" customWidth="1"/>
    <col min="9226" max="9227" width="9.42578125" style="401" bestFit="1" customWidth="1"/>
    <col min="9228" max="9228" width="15.42578125" style="401" bestFit="1" customWidth="1"/>
    <col min="9229" max="9229" width="10.28515625" style="401" bestFit="1" customWidth="1"/>
    <col min="9230" max="9230" width="13" style="401" bestFit="1" customWidth="1"/>
    <col min="9231" max="9231" width="9.42578125" style="401" customWidth="1"/>
    <col min="9232" max="9232" width="9.7109375" style="401" customWidth="1"/>
    <col min="9233" max="9233" width="10" style="401" customWidth="1"/>
    <col min="9234" max="9472" width="9.140625" style="401"/>
    <col min="9473" max="9473" width="51.7109375" style="401" customWidth="1"/>
    <col min="9474" max="9474" width="15.140625" style="401" bestFit="1" customWidth="1"/>
    <col min="9475" max="9475" width="17.42578125" style="401" customWidth="1"/>
    <col min="9476" max="9476" width="17.7109375" style="401" bestFit="1" customWidth="1"/>
    <col min="9477" max="9477" width="17.7109375" style="401" customWidth="1"/>
    <col min="9478" max="9478" width="15.5703125" style="401" customWidth="1"/>
    <col min="9479" max="9479" width="15" style="401" customWidth="1"/>
    <col min="9480" max="9480" width="17.42578125" style="401" customWidth="1"/>
    <col min="9481" max="9481" width="15.140625" style="401" bestFit="1" customWidth="1"/>
    <col min="9482" max="9483" width="9.42578125" style="401" bestFit="1" customWidth="1"/>
    <col min="9484" max="9484" width="15.42578125" style="401" bestFit="1" customWidth="1"/>
    <col min="9485" max="9485" width="10.28515625" style="401" bestFit="1" customWidth="1"/>
    <col min="9486" max="9486" width="13" style="401" bestFit="1" customWidth="1"/>
    <col min="9487" max="9487" width="9.42578125" style="401" customWidth="1"/>
    <col min="9488" max="9488" width="9.7109375" style="401" customWidth="1"/>
    <col min="9489" max="9489" width="10" style="401" customWidth="1"/>
    <col min="9490" max="9728" width="9.140625" style="401"/>
    <col min="9729" max="9729" width="51.7109375" style="401" customWidth="1"/>
    <col min="9730" max="9730" width="15.140625" style="401" bestFit="1" customWidth="1"/>
    <col min="9731" max="9731" width="17.42578125" style="401" customWidth="1"/>
    <col min="9732" max="9732" width="17.7109375" style="401" bestFit="1" customWidth="1"/>
    <col min="9733" max="9733" width="17.7109375" style="401" customWidth="1"/>
    <col min="9734" max="9734" width="15.5703125" style="401" customWidth="1"/>
    <col min="9735" max="9735" width="15" style="401" customWidth="1"/>
    <col min="9736" max="9736" width="17.42578125" style="401" customWidth="1"/>
    <col min="9737" max="9737" width="15.140625" style="401" bestFit="1" customWidth="1"/>
    <col min="9738" max="9739" width="9.42578125" style="401" bestFit="1" customWidth="1"/>
    <col min="9740" max="9740" width="15.42578125" style="401" bestFit="1" customWidth="1"/>
    <col min="9741" max="9741" width="10.28515625" style="401" bestFit="1" customWidth="1"/>
    <col min="9742" max="9742" width="13" style="401" bestFit="1" customWidth="1"/>
    <col min="9743" max="9743" width="9.42578125" style="401" customWidth="1"/>
    <col min="9744" max="9744" width="9.7109375" style="401" customWidth="1"/>
    <col min="9745" max="9745" width="10" style="401" customWidth="1"/>
    <col min="9746" max="9984" width="9.140625" style="401"/>
    <col min="9985" max="9985" width="51.7109375" style="401" customWidth="1"/>
    <col min="9986" max="9986" width="15.140625" style="401" bestFit="1" customWidth="1"/>
    <col min="9987" max="9987" width="17.42578125" style="401" customWidth="1"/>
    <col min="9988" max="9988" width="17.7109375" style="401" bestFit="1" customWidth="1"/>
    <col min="9989" max="9989" width="17.7109375" style="401" customWidth="1"/>
    <col min="9990" max="9990" width="15.5703125" style="401" customWidth="1"/>
    <col min="9991" max="9991" width="15" style="401" customWidth="1"/>
    <col min="9992" max="9992" width="17.42578125" style="401" customWidth="1"/>
    <col min="9993" max="9993" width="15.140625" style="401" bestFit="1" customWidth="1"/>
    <col min="9994" max="9995" width="9.42578125" style="401" bestFit="1" customWidth="1"/>
    <col min="9996" max="9996" width="15.42578125" style="401" bestFit="1" customWidth="1"/>
    <col min="9997" max="9997" width="10.28515625" style="401" bestFit="1" customWidth="1"/>
    <col min="9998" max="9998" width="13" style="401" bestFit="1" customWidth="1"/>
    <col min="9999" max="9999" width="9.42578125" style="401" customWidth="1"/>
    <col min="10000" max="10000" width="9.7109375" style="401" customWidth="1"/>
    <col min="10001" max="10001" width="10" style="401" customWidth="1"/>
    <col min="10002" max="10240" width="9.140625" style="401"/>
    <col min="10241" max="10241" width="51.7109375" style="401" customWidth="1"/>
    <col min="10242" max="10242" width="15.140625" style="401" bestFit="1" customWidth="1"/>
    <col min="10243" max="10243" width="17.42578125" style="401" customWidth="1"/>
    <col min="10244" max="10244" width="17.7109375" style="401" bestFit="1" customWidth="1"/>
    <col min="10245" max="10245" width="17.7109375" style="401" customWidth="1"/>
    <col min="10246" max="10246" width="15.5703125" style="401" customWidth="1"/>
    <col min="10247" max="10247" width="15" style="401" customWidth="1"/>
    <col min="10248" max="10248" width="17.42578125" style="401" customWidth="1"/>
    <col min="10249" max="10249" width="15.140625" style="401" bestFit="1" customWidth="1"/>
    <col min="10250" max="10251" width="9.42578125" style="401" bestFit="1" customWidth="1"/>
    <col min="10252" max="10252" width="15.42578125" style="401" bestFit="1" customWidth="1"/>
    <col min="10253" max="10253" width="10.28515625" style="401" bestFit="1" customWidth="1"/>
    <col min="10254" max="10254" width="13" style="401" bestFit="1" customWidth="1"/>
    <col min="10255" max="10255" width="9.42578125" style="401" customWidth="1"/>
    <col min="10256" max="10256" width="9.7109375" style="401" customWidth="1"/>
    <col min="10257" max="10257" width="10" style="401" customWidth="1"/>
    <col min="10258" max="10496" width="9.140625" style="401"/>
    <col min="10497" max="10497" width="51.7109375" style="401" customWidth="1"/>
    <col min="10498" max="10498" width="15.140625" style="401" bestFit="1" customWidth="1"/>
    <col min="10499" max="10499" width="17.42578125" style="401" customWidth="1"/>
    <col min="10500" max="10500" width="17.7109375" style="401" bestFit="1" customWidth="1"/>
    <col min="10501" max="10501" width="17.7109375" style="401" customWidth="1"/>
    <col min="10502" max="10502" width="15.5703125" style="401" customWidth="1"/>
    <col min="10503" max="10503" width="15" style="401" customWidth="1"/>
    <col min="10504" max="10504" width="17.42578125" style="401" customWidth="1"/>
    <col min="10505" max="10505" width="15.140625" style="401" bestFit="1" customWidth="1"/>
    <col min="10506" max="10507" width="9.42578125" style="401" bestFit="1" customWidth="1"/>
    <col min="10508" max="10508" width="15.42578125" style="401" bestFit="1" customWidth="1"/>
    <col min="10509" max="10509" width="10.28515625" style="401" bestFit="1" customWidth="1"/>
    <col min="10510" max="10510" width="13" style="401" bestFit="1" customWidth="1"/>
    <col min="10511" max="10511" width="9.42578125" style="401" customWidth="1"/>
    <col min="10512" max="10512" width="9.7109375" style="401" customWidth="1"/>
    <col min="10513" max="10513" width="10" style="401" customWidth="1"/>
    <col min="10514" max="10752" width="9.140625" style="401"/>
    <col min="10753" max="10753" width="51.7109375" style="401" customWidth="1"/>
    <col min="10754" max="10754" width="15.140625" style="401" bestFit="1" customWidth="1"/>
    <col min="10755" max="10755" width="17.42578125" style="401" customWidth="1"/>
    <col min="10756" max="10756" width="17.7109375" style="401" bestFit="1" customWidth="1"/>
    <col min="10757" max="10757" width="17.7109375" style="401" customWidth="1"/>
    <col min="10758" max="10758" width="15.5703125" style="401" customWidth="1"/>
    <col min="10759" max="10759" width="15" style="401" customWidth="1"/>
    <col min="10760" max="10760" width="17.42578125" style="401" customWidth="1"/>
    <col min="10761" max="10761" width="15.140625" style="401" bestFit="1" customWidth="1"/>
    <col min="10762" max="10763" width="9.42578125" style="401" bestFit="1" customWidth="1"/>
    <col min="10764" max="10764" width="15.42578125" style="401" bestFit="1" customWidth="1"/>
    <col min="10765" max="10765" width="10.28515625" style="401" bestFit="1" customWidth="1"/>
    <col min="10766" max="10766" width="13" style="401" bestFit="1" customWidth="1"/>
    <col min="10767" max="10767" width="9.42578125" style="401" customWidth="1"/>
    <col min="10768" max="10768" width="9.7109375" style="401" customWidth="1"/>
    <col min="10769" max="10769" width="10" style="401" customWidth="1"/>
    <col min="10770" max="11008" width="9.140625" style="401"/>
    <col min="11009" max="11009" width="51.7109375" style="401" customWidth="1"/>
    <col min="11010" max="11010" width="15.140625" style="401" bestFit="1" customWidth="1"/>
    <col min="11011" max="11011" width="17.42578125" style="401" customWidth="1"/>
    <col min="11012" max="11012" width="17.7109375" style="401" bestFit="1" customWidth="1"/>
    <col min="11013" max="11013" width="17.7109375" style="401" customWidth="1"/>
    <col min="11014" max="11014" width="15.5703125" style="401" customWidth="1"/>
    <col min="11015" max="11015" width="15" style="401" customWidth="1"/>
    <col min="11016" max="11016" width="17.42578125" style="401" customWidth="1"/>
    <col min="11017" max="11017" width="15.140625" style="401" bestFit="1" customWidth="1"/>
    <col min="11018" max="11019" width="9.42578125" style="401" bestFit="1" customWidth="1"/>
    <col min="11020" max="11020" width="15.42578125" style="401" bestFit="1" customWidth="1"/>
    <col min="11021" max="11021" width="10.28515625" style="401" bestFit="1" customWidth="1"/>
    <col min="11022" max="11022" width="13" style="401" bestFit="1" customWidth="1"/>
    <col min="11023" max="11023" width="9.42578125" style="401" customWidth="1"/>
    <col min="11024" max="11024" width="9.7109375" style="401" customWidth="1"/>
    <col min="11025" max="11025" width="10" style="401" customWidth="1"/>
    <col min="11026" max="11264" width="9.140625" style="401"/>
    <col min="11265" max="11265" width="51.7109375" style="401" customWidth="1"/>
    <col min="11266" max="11266" width="15.140625" style="401" bestFit="1" customWidth="1"/>
    <col min="11267" max="11267" width="17.42578125" style="401" customWidth="1"/>
    <col min="11268" max="11268" width="17.7109375" style="401" bestFit="1" customWidth="1"/>
    <col min="11269" max="11269" width="17.7109375" style="401" customWidth="1"/>
    <col min="11270" max="11270" width="15.5703125" style="401" customWidth="1"/>
    <col min="11271" max="11271" width="15" style="401" customWidth="1"/>
    <col min="11272" max="11272" width="17.42578125" style="401" customWidth="1"/>
    <col min="11273" max="11273" width="15.140625" style="401" bestFit="1" customWidth="1"/>
    <col min="11274" max="11275" width="9.42578125" style="401" bestFit="1" customWidth="1"/>
    <col min="11276" max="11276" width="15.42578125" style="401" bestFit="1" customWidth="1"/>
    <col min="11277" max="11277" width="10.28515625" style="401" bestFit="1" customWidth="1"/>
    <col min="11278" max="11278" width="13" style="401" bestFit="1" customWidth="1"/>
    <col min="11279" max="11279" width="9.42578125" style="401" customWidth="1"/>
    <col min="11280" max="11280" width="9.7109375" style="401" customWidth="1"/>
    <col min="11281" max="11281" width="10" style="401" customWidth="1"/>
    <col min="11282" max="11520" width="9.140625" style="401"/>
    <col min="11521" max="11521" width="51.7109375" style="401" customWidth="1"/>
    <col min="11522" max="11522" width="15.140625" style="401" bestFit="1" customWidth="1"/>
    <col min="11523" max="11523" width="17.42578125" style="401" customWidth="1"/>
    <col min="11524" max="11524" width="17.7109375" style="401" bestFit="1" customWidth="1"/>
    <col min="11525" max="11525" width="17.7109375" style="401" customWidth="1"/>
    <col min="11526" max="11526" width="15.5703125" style="401" customWidth="1"/>
    <col min="11527" max="11527" width="15" style="401" customWidth="1"/>
    <col min="11528" max="11528" width="17.42578125" style="401" customWidth="1"/>
    <col min="11529" max="11529" width="15.140625" style="401" bestFit="1" customWidth="1"/>
    <col min="11530" max="11531" width="9.42578125" style="401" bestFit="1" customWidth="1"/>
    <col min="11532" max="11532" width="15.42578125" style="401" bestFit="1" customWidth="1"/>
    <col min="11533" max="11533" width="10.28515625" style="401" bestFit="1" customWidth="1"/>
    <col min="11534" max="11534" width="13" style="401" bestFit="1" customWidth="1"/>
    <col min="11535" max="11535" width="9.42578125" style="401" customWidth="1"/>
    <col min="11536" max="11536" width="9.7109375" style="401" customWidth="1"/>
    <col min="11537" max="11537" width="10" style="401" customWidth="1"/>
    <col min="11538" max="11776" width="9.140625" style="401"/>
    <col min="11777" max="11777" width="51.7109375" style="401" customWidth="1"/>
    <col min="11778" max="11778" width="15.140625" style="401" bestFit="1" customWidth="1"/>
    <col min="11779" max="11779" width="17.42578125" style="401" customWidth="1"/>
    <col min="11780" max="11780" width="17.7109375" style="401" bestFit="1" customWidth="1"/>
    <col min="11781" max="11781" width="17.7109375" style="401" customWidth="1"/>
    <col min="11782" max="11782" width="15.5703125" style="401" customWidth="1"/>
    <col min="11783" max="11783" width="15" style="401" customWidth="1"/>
    <col min="11784" max="11784" width="17.42578125" style="401" customWidth="1"/>
    <col min="11785" max="11785" width="15.140625" style="401" bestFit="1" customWidth="1"/>
    <col min="11786" max="11787" width="9.42578125" style="401" bestFit="1" customWidth="1"/>
    <col min="11788" max="11788" width="15.42578125" style="401" bestFit="1" customWidth="1"/>
    <col min="11789" max="11789" width="10.28515625" style="401" bestFit="1" customWidth="1"/>
    <col min="11790" max="11790" width="13" style="401" bestFit="1" customWidth="1"/>
    <col min="11791" max="11791" width="9.42578125" style="401" customWidth="1"/>
    <col min="11792" max="11792" width="9.7109375" style="401" customWidth="1"/>
    <col min="11793" max="11793" width="10" style="401" customWidth="1"/>
    <col min="11794" max="12032" width="9.140625" style="401"/>
    <col min="12033" max="12033" width="51.7109375" style="401" customWidth="1"/>
    <col min="12034" max="12034" width="15.140625" style="401" bestFit="1" customWidth="1"/>
    <col min="12035" max="12035" width="17.42578125" style="401" customWidth="1"/>
    <col min="12036" max="12036" width="17.7109375" style="401" bestFit="1" customWidth="1"/>
    <col min="12037" max="12037" width="17.7109375" style="401" customWidth="1"/>
    <col min="12038" max="12038" width="15.5703125" style="401" customWidth="1"/>
    <col min="12039" max="12039" width="15" style="401" customWidth="1"/>
    <col min="12040" max="12040" width="17.42578125" style="401" customWidth="1"/>
    <col min="12041" max="12041" width="15.140625" style="401" bestFit="1" customWidth="1"/>
    <col min="12042" max="12043" width="9.42578125" style="401" bestFit="1" customWidth="1"/>
    <col min="12044" max="12044" width="15.42578125" style="401" bestFit="1" customWidth="1"/>
    <col min="12045" max="12045" width="10.28515625" style="401" bestFit="1" customWidth="1"/>
    <col min="12046" max="12046" width="13" style="401" bestFit="1" customWidth="1"/>
    <col min="12047" max="12047" width="9.42578125" style="401" customWidth="1"/>
    <col min="12048" max="12048" width="9.7109375" style="401" customWidth="1"/>
    <col min="12049" max="12049" width="10" style="401" customWidth="1"/>
    <col min="12050" max="12288" width="9.140625" style="401"/>
    <col min="12289" max="12289" width="51.7109375" style="401" customWidth="1"/>
    <col min="12290" max="12290" width="15.140625" style="401" bestFit="1" customWidth="1"/>
    <col min="12291" max="12291" width="17.42578125" style="401" customWidth="1"/>
    <col min="12292" max="12292" width="17.7109375" style="401" bestFit="1" customWidth="1"/>
    <col min="12293" max="12293" width="17.7109375" style="401" customWidth="1"/>
    <col min="12294" max="12294" width="15.5703125" style="401" customWidth="1"/>
    <col min="12295" max="12295" width="15" style="401" customWidth="1"/>
    <col min="12296" max="12296" width="17.42578125" style="401" customWidth="1"/>
    <col min="12297" max="12297" width="15.140625" style="401" bestFit="1" customWidth="1"/>
    <col min="12298" max="12299" width="9.42578125" style="401" bestFit="1" customWidth="1"/>
    <col min="12300" max="12300" width="15.42578125" style="401" bestFit="1" customWidth="1"/>
    <col min="12301" max="12301" width="10.28515625" style="401" bestFit="1" customWidth="1"/>
    <col min="12302" max="12302" width="13" style="401" bestFit="1" customWidth="1"/>
    <col min="12303" max="12303" width="9.42578125" style="401" customWidth="1"/>
    <col min="12304" max="12304" width="9.7109375" style="401" customWidth="1"/>
    <col min="12305" max="12305" width="10" style="401" customWidth="1"/>
    <col min="12306" max="12544" width="9.140625" style="401"/>
    <col min="12545" max="12545" width="51.7109375" style="401" customWidth="1"/>
    <col min="12546" max="12546" width="15.140625" style="401" bestFit="1" customWidth="1"/>
    <col min="12547" max="12547" width="17.42578125" style="401" customWidth="1"/>
    <col min="12548" max="12548" width="17.7109375" style="401" bestFit="1" customWidth="1"/>
    <col min="12549" max="12549" width="17.7109375" style="401" customWidth="1"/>
    <col min="12550" max="12550" width="15.5703125" style="401" customWidth="1"/>
    <col min="12551" max="12551" width="15" style="401" customWidth="1"/>
    <col min="12552" max="12552" width="17.42578125" style="401" customWidth="1"/>
    <col min="12553" max="12553" width="15.140625" style="401" bestFit="1" customWidth="1"/>
    <col min="12554" max="12555" width="9.42578125" style="401" bestFit="1" customWidth="1"/>
    <col min="12556" max="12556" width="15.42578125" style="401" bestFit="1" customWidth="1"/>
    <col min="12557" max="12557" width="10.28515625" style="401" bestFit="1" customWidth="1"/>
    <col min="12558" max="12558" width="13" style="401" bestFit="1" customWidth="1"/>
    <col min="12559" max="12559" width="9.42578125" style="401" customWidth="1"/>
    <col min="12560" max="12560" width="9.7109375" style="401" customWidth="1"/>
    <col min="12561" max="12561" width="10" style="401" customWidth="1"/>
    <col min="12562" max="12800" width="9.140625" style="401"/>
    <col min="12801" max="12801" width="51.7109375" style="401" customWidth="1"/>
    <col min="12802" max="12802" width="15.140625" style="401" bestFit="1" customWidth="1"/>
    <col min="12803" max="12803" width="17.42578125" style="401" customWidth="1"/>
    <col min="12804" max="12804" width="17.7109375" style="401" bestFit="1" customWidth="1"/>
    <col min="12805" max="12805" width="17.7109375" style="401" customWidth="1"/>
    <col min="12806" max="12806" width="15.5703125" style="401" customWidth="1"/>
    <col min="12807" max="12807" width="15" style="401" customWidth="1"/>
    <col min="12808" max="12808" width="17.42578125" style="401" customWidth="1"/>
    <col min="12809" max="12809" width="15.140625" style="401" bestFit="1" customWidth="1"/>
    <col min="12810" max="12811" width="9.42578125" style="401" bestFit="1" customWidth="1"/>
    <col min="12812" max="12812" width="15.42578125" style="401" bestFit="1" customWidth="1"/>
    <col min="12813" max="12813" width="10.28515625" style="401" bestFit="1" customWidth="1"/>
    <col min="12814" max="12814" width="13" style="401" bestFit="1" customWidth="1"/>
    <col min="12815" max="12815" width="9.42578125" style="401" customWidth="1"/>
    <col min="12816" max="12816" width="9.7109375" style="401" customWidth="1"/>
    <col min="12817" max="12817" width="10" style="401" customWidth="1"/>
    <col min="12818" max="13056" width="9.140625" style="401"/>
    <col min="13057" max="13057" width="51.7109375" style="401" customWidth="1"/>
    <col min="13058" max="13058" width="15.140625" style="401" bestFit="1" customWidth="1"/>
    <col min="13059" max="13059" width="17.42578125" style="401" customWidth="1"/>
    <col min="13060" max="13060" width="17.7109375" style="401" bestFit="1" customWidth="1"/>
    <col min="13061" max="13061" width="17.7109375" style="401" customWidth="1"/>
    <col min="13062" max="13062" width="15.5703125" style="401" customWidth="1"/>
    <col min="13063" max="13063" width="15" style="401" customWidth="1"/>
    <col min="13064" max="13064" width="17.42578125" style="401" customWidth="1"/>
    <col min="13065" max="13065" width="15.140625" style="401" bestFit="1" customWidth="1"/>
    <col min="13066" max="13067" width="9.42578125" style="401" bestFit="1" customWidth="1"/>
    <col min="13068" max="13068" width="15.42578125" style="401" bestFit="1" customWidth="1"/>
    <col min="13069" max="13069" width="10.28515625" style="401" bestFit="1" customWidth="1"/>
    <col min="13070" max="13070" width="13" style="401" bestFit="1" customWidth="1"/>
    <col min="13071" max="13071" width="9.42578125" style="401" customWidth="1"/>
    <col min="13072" max="13072" width="9.7109375" style="401" customWidth="1"/>
    <col min="13073" max="13073" width="10" style="401" customWidth="1"/>
    <col min="13074" max="13312" width="9.140625" style="401"/>
    <col min="13313" max="13313" width="51.7109375" style="401" customWidth="1"/>
    <col min="13314" max="13314" width="15.140625" style="401" bestFit="1" customWidth="1"/>
    <col min="13315" max="13315" width="17.42578125" style="401" customWidth="1"/>
    <col min="13316" max="13316" width="17.7109375" style="401" bestFit="1" customWidth="1"/>
    <col min="13317" max="13317" width="17.7109375" style="401" customWidth="1"/>
    <col min="13318" max="13318" width="15.5703125" style="401" customWidth="1"/>
    <col min="13319" max="13319" width="15" style="401" customWidth="1"/>
    <col min="13320" max="13320" width="17.42578125" style="401" customWidth="1"/>
    <col min="13321" max="13321" width="15.140625" style="401" bestFit="1" customWidth="1"/>
    <col min="13322" max="13323" width="9.42578125" style="401" bestFit="1" customWidth="1"/>
    <col min="13324" max="13324" width="15.42578125" style="401" bestFit="1" customWidth="1"/>
    <col min="13325" max="13325" width="10.28515625" style="401" bestFit="1" customWidth="1"/>
    <col min="13326" max="13326" width="13" style="401" bestFit="1" customWidth="1"/>
    <col min="13327" max="13327" width="9.42578125" style="401" customWidth="1"/>
    <col min="13328" max="13328" width="9.7109375" style="401" customWidth="1"/>
    <col min="13329" max="13329" width="10" style="401" customWidth="1"/>
    <col min="13330" max="13568" width="9.140625" style="401"/>
    <col min="13569" max="13569" width="51.7109375" style="401" customWidth="1"/>
    <col min="13570" max="13570" width="15.140625" style="401" bestFit="1" customWidth="1"/>
    <col min="13571" max="13571" width="17.42578125" style="401" customWidth="1"/>
    <col min="13572" max="13572" width="17.7109375" style="401" bestFit="1" customWidth="1"/>
    <col min="13573" max="13573" width="17.7109375" style="401" customWidth="1"/>
    <col min="13574" max="13574" width="15.5703125" style="401" customWidth="1"/>
    <col min="13575" max="13575" width="15" style="401" customWidth="1"/>
    <col min="13576" max="13576" width="17.42578125" style="401" customWidth="1"/>
    <col min="13577" max="13577" width="15.140625" style="401" bestFit="1" customWidth="1"/>
    <col min="13578" max="13579" width="9.42578125" style="401" bestFit="1" customWidth="1"/>
    <col min="13580" max="13580" width="15.42578125" style="401" bestFit="1" customWidth="1"/>
    <col min="13581" max="13581" width="10.28515625" style="401" bestFit="1" customWidth="1"/>
    <col min="13582" max="13582" width="13" style="401" bestFit="1" customWidth="1"/>
    <col min="13583" max="13583" width="9.42578125" style="401" customWidth="1"/>
    <col min="13584" max="13584" width="9.7109375" style="401" customWidth="1"/>
    <col min="13585" max="13585" width="10" style="401" customWidth="1"/>
    <col min="13586" max="13824" width="9.140625" style="401"/>
    <col min="13825" max="13825" width="51.7109375" style="401" customWidth="1"/>
    <col min="13826" max="13826" width="15.140625" style="401" bestFit="1" customWidth="1"/>
    <col min="13827" max="13827" width="17.42578125" style="401" customWidth="1"/>
    <col min="13828" max="13828" width="17.7109375" style="401" bestFit="1" customWidth="1"/>
    <col min="13829" max="13829" width="17.7109375" style="401" customWidth="1"/>
    <col min="13830" max="13830" width="15.5703125" style="401" customWidth="1"/>
    <col min="13831" max="13831" width="15" style="401" customWidth="1"/>
    <col min="13832" max="13832" width="17.42578125" style="401" customWidth="1"/>
    <col min="13833" max="13833" width="15.140625" style="401" bestFit="1" customWidth="1"/>
    <col min="13834" max="13835" width="9.42578125" style="401" bestFit="1" customWidth="1"/>
    <col min="13836" max="13836" width="15.42578125" style="401" bestFit="1" customWidth="1"/>
    <col min="13837" max="13837" width="10.28515625" style="401" bestFit="1" customWidth="1"/>
    <col min="13838" max="13838" width="13" style="401" bestFit="1" customWidth="1"/>
    <col min="13839" max="13839" width="9.42578125" style="401" customWidth="1"/>
    <col min="13840" max="13840" width="9.7109375" style="401" customWidth="1"/>
    <col min="13841" max="13841" width="10" style="401" customWidth="1"/>
    <col min="13842" max="14080" width="9.140625" style="401"/>
    <col min="14081" max="14081" width="51.7109375" style="401" customWidth="1"/>
    <col min="14082" max="14082" width="15.140625" style="401" bestFit="1" customWidth="1"/>
    <col min="14083" max="14083" width="17.42578125" style="401" customWidth="1"/>
    <col min="14084" max="14084" width="17.7109375" style="401" bestFit="1" customWidth="1"/>
    <col min="14085" max="14085" width="17.7109375" style="401" customWidth="1"/>
    <col min="14086" max="14086" width="15.5703125" style="401" customWidth="1"/>
    <col min="14087" max="14087" width="15" style="401" customWidth="1"/>
    <col min="14088" max="14088" width="17.42578125" style="401" customWidth="1"/>
    <col min="14089" max="14089" width="15.140625" style="401" bestFit="1" customWidth="1"/>
    <col min="14090" max="14091" width="9.42578125" style="401" bestFit="1" customWidth="1"/>
    <col min="14092" max="14092" width="15.42578125" style="401" bestFit="1" customWidth="1"/>
    <col min="14093" max="14093" width="10.28515625" style="401" bestFit="1" customWidth="1"/>
    <col min="14094" max="14094" width="13" style="401" bestFit="1" customWidth="1"/>
    <col min="14095" max="14095" width="9.42578125" style="401" customWidth="1"/>
    <col min="14096" max="14096" width="9.7109375" style="401" customWidth="1"/>
    <col min="14097" max="14097" width="10" style="401" customWidth="1"/>
    <col min="14098" max="14336" width="9.140625" style="401"/>
    <col min="14337" max="14337" width="51.7109375" style="401" customWidth="1"/>
    <col min="14338" max="14338" width="15.140625" style="401" bestFit="1" customWidth="1"/>
    <col min="14339" max="14339" width="17.42578125" style="401" customWidth="1"/>
    <col min="14340" max="14340" width="17.7109375" style="401" bestFit="1" customWidth="1"/>
    <col min="14341" max="14341" width="17.7109375" style="401" customWidth="1"/>
    <col min="14342" max="14342" width="15.5703125" style="401" customWidth="1"/>
    <col min="14343" max="14343" width="15" style="401" customWidth="1"/>
    <col min="14344" max="14344" width="17.42578125" style="401" customWidth="1"/>
    <col min="14345" max="14345" width="15.140625" style="401" bestFit="1" customWidth="1"/>
    <col min="14346" max="14347" width="9.42578125" style="401" bestFit="1" customWidth="1"/>
    <col min="14348" max="14348" width="15.42578125" style="401" bestFit="1" customWidth="1"/>
    <col min="14349" max="14349" width="10.28515625" style="401" bestFit="1" customWidth="1"/>
    <col min="14350" max="14350" width="13" style="401" bestFit="1" customWidth="1"/>
    <col min="14351" max="14351" width="9.42578125" style="401" customWidth="1"/>
    <col min="14352" max="14352" width="9.7109375" style="401" customWidth="1"/>
    <col min="14353" max="14353" width="10" style="401" customWidth="1"/>
    <col min="14354" max="14592" width="9.140625" style="401"/>
    <col min="14593" max="14593" width="51.7109375" style="401" customWidth="1"/>
    <col min="14594" max="14594" width="15.140625" style="401" bestFit="1" customWidth="1"/>
    <col min="14595" max="14595" width="17.42578125" style="401" customWidth="1"/>
    <col min="14596" max="14596" width="17.7109375" style="401" bestFit="1" customWidth="1"/>
    <col min="14597" max="14597" width="17.7109375" style="401" customWidth="1"/>
    <col min="14598" max="14598" width="15.5703125" style="401" customWidth="1"/>
    <col min="14599" max="14599" width="15" style="401" customWidth="1"/>
    <col min="14600" max="14600" width="17.42578125" style="401" customWidth="1"/>
    <col min="14601" max="14601" width="15.140625" style="401" bestFit="1" customWidth="1"/>
    <col min="14602" max="14603" width="9.42578125" style="401" bestFit="1" customWidth="1"/>
    <col min="14604" max="14604" width="15.42578125" style="401" bestFit="1" customWidth="1"/>
    <col min="14605" max="14605" width="10.28515625" style="401" bestFit="1" customWidth="1"/>
    <col min="14606" max="14606" width="13" style="401" bestFit="1" customWidth="1"/>
    <col min="14607" max="14607" width="9.42578125" style="401" customWidth="1"/>
    <col min="14608" max="14608" width="9.7109375" style="401" customWidth="1"/>
    <col min="14609" max="14609" width="10" style="401" customWidth="1"/>
    <col min="14610" max="14848" width="9.140625" style="401"/>
    <col min="14849" max="14849" width="51.7109375" style="401" customWidth="1"/>
    <col min="14850" max="14850" width="15.140625" style="401" bestFit="1" customWidth="1"/>
    <col min="14851" max="14851" width="17.42578125" style="401" customWidth="1"/>
    <col min="14852" max="14852" width="17.7109375" style="401" bestFit="1" customWidth="1"/>
    <col min="14853" max="14853" width="17.7109375" style="401" customWidth="1"/>
    <col min="14854" max="14854" width="15.5703125" style="401" customWidth="1"/>
    <col min="14855" max="14855" width="15" style="401" customWidth="1"/>
    <col min="14856" max="14856" width="17.42578125" style="401" customWidth="1"/>
    <col min="14857" max="14857" width="15.140625" style="401" bestFit="1" customWidth="1"/>
    <col min="14858" max="14859" width="9.42578125" style="401" bestFit="1" customWidth="1"/>
    <col min="14860" max="14860" width="15.42578125" style="401" bestFit="1" customWidth="1"/>
    <col min="14861" max="14861" width="10.28515625" style="401" bestFit="1" customWidth="1"/>
    <col min="14862" max="14862" width="13" style="401" bestFit="1" customWidth="1"/>
    <col min="14863" max="14863" width="9.42578125" style="401" customWidth="1"/>
    <col min="14864" max="14864" width="9.7109375" style="401" customWidth="1"/>
    <col min="14865" max="14865" width="10" style="401" customWidth="1"/>
    <col min="14866" max="15104" width="9.140625" style="401"/>
    <col min="15105" max="15105" width="51.7109375" style="401" customWidth="1"/>
    <col min="15106" max="15106" width="15.140625" style="401" bestFit="1" customWidth="1"/>
    <col min="15107" max="15107" width="17.42578125" style="401" customWidth="1"/>
    <col min="15108" max="15108" width="17.7109375" style="401" bestFit="1" customWidth="1"/>
    <col min="15109" max="15109" width="17.7109375" style="401" customWidth="1"/>
    <col min="15110" max="15110" width="15.5703125" style="401" customWidth="1"/>
    <col min="15111" max="15111" width="15" style="401" customWidth="1"/>
    <col min="15112" max="15112" width="17.42578125" style="401" customWidth="1"/>
    <col min="15113" max="15113" width="15.140625" style="401" bestFit="1" customWidth="1"/>
    <col min="15114" max="15115" width="9.42578125" style="401" bestFit="1" customWidth="1"/>
    <col min="15116" max="15116" width="15.42578125" style="401" bestFit="1" customWidth="1"/>
    <col min="15117" max="15117" width="10.28515625" style="401" bestFit="1" customWidth="1"/>
    <col min="15118" max="15118" width="13" style="401" bestFit="1" customWidth="1"/>
    <col min="15119" max="15119" width="9.42578125" style="401" customWidth="1"/>
    <col min="15120" max="15120" width="9.7109375" style="401" customWidth="1"/>
    <col min="15121" max="15121" width="10" style="401" customWidth="1"/>
    <col min="15122" max="15360" width="9.140625" style="401"/>
    <col min="15361" max="15361" width="51.7109375" style="401" customWidth="1"/>
    <col min="15362" max="15362" width="15.140625" style="401" bestFit="1" customWidth="1"/>
    <col min="15363" max="15363" width="17.42578125" style="401" customWidth="1"/>
    <col min="15364" max="15364" width="17.7109375" style="401" bestFit="1" customWidth="1"/>
    <col min="15365" max="15365" width="17.7109375" style="401" customWidth="1"/>
    <col min="15366" max="15366" width="15.5703125" style="401" customWidth="1"/>
    <col min="15367" max="15367" width="15" style="401" customWidth="1"/>
    <col min="15368" max="15368" width="17.42578125" style="401" customWidth="1"/>
    <col min="15369" max="15369" width="15.140625" style="401" bestFit="1" customWidth="1"/>
    <col min="15370" max="15371" width="9.42578125" style="401" bestFit="1" customWidth="1"/>
    <col min="15372" max="15372" width="15.42578125" style="401" bestFit="1" customWidth="1"/>
    <col min="15373" max="15373" width="10.28515625" style="401" bestFit="1" customWidth="1"/>
    <col min="15374" max="15374" width="13" style="401" bestFit="1" customWidth="1"/>
    <col min="15375" max="15375" width="9.42578125" style="401" customWidth="1"/>
    <col min="15376" max="15376" width="9.7109375" style="401" customWidth="1"/>
    <col min="15377" max="15377" width="10" style="401" customWidth="1"/>
    <col min="15378" max="15616" width="9.140625" style="401"/>
    <col min="15617" max="15617" width="51.7109375" style="401" customWidth="1"/>
    <col min="15618" max="15618" width="15.140625" style="401" bestFit="1" customWidth="1"/>
    <col min="15619" max="15619" width="17.42578125" style="401" customWidth="1"/>
    <col min="15620" max="15620" width="17.7109375" style="401" bestFit="1" customWidth="1"/>
    <col min="15621" max="15621" width="17.7109375" style="401" customWidth="1"/>
    <col min="15622" max="15622" width="15.5703125" style="401" customWidth="1"/>
    <col min="15623" max="15623" width="15" style="401" customWidth="1"/>
    <col min="15624" max="15624" width="17.42578125" style="401" customWidth="1"/>
    <col min="15625" max="15625" width="15.140625" style="401" bestFit="1" customWidth="1"/>
    <col min="15626" max="15627" width="9.42578125" style="401" bestFit="1" customWidth="1"/>
    <col min="15628" max="15628" width="15.42578125" style="401" bestFit="1" customWidth="1"/>
    <col min="15629" max="15629" width="10.28515625" style="401" bestFit="1" customWidth="1"/>
    <col min="15630" max="15630" width="13" style="401" bestFit="1" customWidth="1"/>
    <col min="15631" max="15631" width="9.42578125" style="401" customWidth="1"/>
    <col min="15632" max="15632" width="9.7109375" style="401" customWidth="1"/>
    <col min="15633" max="15633" width="10" style="401" customWidth="1"/>
    <col min="15634" max="15872" width="9.140625" style="401"/>
    <col min="15873" max="15873" width="51.7109375" style="401" customWidth="1"/>
    <col min="15874" max="15874" width="15.140625" style="401" bestFit="1" customWidth="1"/>
    <col min="15875" max="15875" width="17.42578125" style="401" customWidth="1"/>
    <col min="15876" max="15876" width="17.7109375" style="401" bestFit="1" customWidth="1"/>
    <col min="15877" max="15877" width="17.7109375" style="401" customWidth="1"/>
    <col min="15878" max="15878" width="15.5703125" style="401" customWidth="1"/>
    <col min="15879" max="15879" width="15" style="401" customWidth="1"/>
    <col min="15880" max="15880" width="17.42578125" style="401" customWidth="1"/>
    <col min="15881" max="15881" width="15.140625" style="401" bestFit="1" customWidth="1"/>
    <col min="15882" max="15883" width="9.42578125" style="401" bestFit="1" customWidth="1"/>
    <col min="15884" max="15884" width="15.42578125" style="401" bestFit="1" customWidth="1"/>
    <col min="15885" max="15885" width="10.28515625" style="401" bestFit="1" customWidth="1"/>
    <col min="15886" max="15886" width="13" style="401" bestFit="1" customWidth="1"/>
    <col min="15887" max="15887" width="9.42578125" style="401" customWidth="1"/>
    <col min="15888" max="15888" width="9.7109375" style="401" customWidth="1"/>
    <col min="15889" max="15889" width="10" style="401" customWidth="1"/>
    <col min="15890" max="16128" width="9.140625" style="401"/>
    <col min="16129" max="16129" width="51.7109375" style="401" customWidth="1"/>
    <col min="16130" max="16130" width="15.140625" style="401" bestFit="1" customWidth="1"/>
    <col min="16131" max="16131" width="17.42578125" style="401" customWidth="1"/>
    <col min="16132" max="16132" width="17.7109375" style="401" bestFit="1" customWidth="1"/>
    <col min="16133" max="16133" width="17.7109375" style="401" customWidth="1"/>
    <col min="16134" max="16134" width="15.5703125" style="401" customWidth="1"/>
    <col min="16135" max="16135" width="15" style="401" customWidth="1"/>
    <col min="16136" max="16136" width="17.42578125" style="401" customWidth="1"/>
    <col min="16137" max="16137" width="15.140625" style="401" bestFit="1" customWidth="1"/>
    <col min="16138" max="16139" width="9.42578125" style="401" bestFit="1" customWidth="1"/>
    <col min="16140" max="16140" width="15.42578125" style="401" bestFit="1" customWidth="1"/>
    <col min="16141" max="16141" width="10.28515625" style="401" bestFit="1" customWidth="1"/>
    <col min="16142" max="16142" width="13" style="401" bestFit="1" customWidth="1"/>
    <col min="16143" max="16143" width="9.42578125" style="401" customWidth="1"/>
    <col min="16144" max="16144" width="9.7109375" style="401" customWidth="1"/>
    <col min="16145" max="16145" width="10" style="401" customWidth="1"/>
    <col min="16146" max="16384" width="9.140625" style="401"/>
  </cols>
  <sheetData>
    <row r="1" spans="1:18">
      <c r="A1" s="161"/>
      <c r="B1" s="161"/>
      <c r="C1" s="161"/>
      <c r="D1" s="161"/>
      <c r="E1" s="161"/>
      <c r="F1" s="161"/>
      <c r="G1" s="161"/>
      <c r="H1" s="161"/>
      <c r="I1" s="161"/>
      <c r="J1" s="161"/>
      <c r="K1" s="161"/>
      <c r="L1" s="161"/>
      <c r="M1" s="161"/>
      <c r="N1" s="161"/>
      <c r="O1" s="161"/>
      <c r="P1" s="161"/>
      <c r="Q1" s="161"/>
      <c r="R1" s="161"/>
    </row>
    <row r="2" spans="1:18" ht="12.75" thickBot="1">
      <c r="A2" s="301" t="s">
        <v>200</v>
      </c>
      <c r="B2" s="48"/>
      <c r="C2" s="302"/>
      <c r="D2" s="303"/>
      <c r="E2" s="303"/>
      <c r="F2" s="303"/>
      <c r="G2" s="303"/>
      <c r="H2" s="303"/>
      <c r="I2" s="303"/>
      <c r="J2" s="303"/>
      <c r="K2" s="303"/>
      <c r="L2" s="303"/>
      <c r="M2" s="303"/>
      <c r="N2" s="303"/>
      <c r="O2" s="303"/>
      <c r="P2" s="303"/>
      <c r="Q2" s="304"/>
      <c r="R2" s="304"/>
    </row>
    <row r="3" spans="1:18">
      <c r="A3" s="305"/>
      <c r="B3" s="306"/>
      <c r="C3" s="307"/>
      <c r="D3" s="39"/>
      <c r="E3" s="306"/>
      <c r="F3" s="39"/>
      <c r="G3" s="39"/>
      <c r="H3" s="39"/>
      <c r="I3" s="39"/>
      <c r="J3" s="39"/>
      <c r="K3" s="39"/>
      <c r="L3" s="39"/>
      <c r="M3" s="39"/>
      <c r="N3" s="39"/>
      <c r="O3" s="39"/>
      <c r="P3" s="39"/>
      <c r="Q3" s="39"/>
      <c r="R3" s="161"/>
    </row>
    <row r="4" spans="1:18">
      <c r="A4" s="308" t="s">
        <v>201</v>
      </c>
      <c r="B4" s="309">
        <v>40625</v>
      </c>
      <c r="C4" s="39"/>
      <c r="D4" s="394" t="s">
        <v>300</v>
      </c>
      <c r="E4" s="39"/>
      <c r="F4" s="39"/>
      <c r="G4" s="39"/>
      <c r="H4" s="39"/>
      <c r="I4" s="39"/>
      <c r="J4" s="39"/>
      <c r="K4" s="39"/>
      <c r="L4" s="39"/>
      <c r="M4" s="39"/>
      <c r="N4" s="39"/>
      <c r="O4" s="39"/>
      <c r="P4" s="39"/>
      <c r="Q4" s="39"/>
      <c r="R4" s="161"/>
    </row>
    <row r="5" spans="1:18" ht="12.75" thickBot="1">
      <c r="A5" s="310"/>
      <c r="B5" s="310"/>
      <c r="C5" s="310"/>
      <c r="D5" s="305"/>
      <c r="E5" s="310"/>
      <c r="F5" s="310"/>
      <c r="G5" s="310"/>
      <c r="H5" s="310"/>
      <c r="I5" s="310"/>
      <c r="J5" s="310"/>
      <c r="K5" s="310"/>
      <c r="L5" s="310"/>
      <c r="M5" s="310"/>
      <c r="N5" s="310"/>
      <c r="O5" s="310"/>
      <c r="P5" s="310"/>
      <c r="Q5" s="310"/>
      <c r="R5" s="161"/>
    </row>
    <row r="6" spans="1:18" ht="36.75" thickBot="1">
      <c r="A6" s="395" t="s">
        <v>301</v>
      </c>
      <c r="B6" s="395" t="s">
        <v>204</v>
      </c>
      <c r="C6" s="408" t="s">
        <v>205</v>
      </c>
      <c r="D6" s="408" t="s">
        <v>205</v>
      </c>
      <c r="E6" s="395" t="s">
        <v>206</v>
      </c>
      <c r="F6" s="395" t="s">
        <v>207</v>
      </c>
      <c r="G6" s="395" t="s">
        <v>208</v>
      </c>
      <c r="H6" s="395" t="s">
        <v>209</v>
      </c>
      <c r="I6" s="395" t="s">
        <v>210</v>
      </c>
      <c r="J6" s="395" t="s">
        <v>211</v>
      </c>
      <c r="K6" s="395" t="s">
        <v>212</v>
      </c>
      <c r="L6" s="395" t="s">
        <v>213</v>
      </c>
      <c r="M6" s="395" t="s">
        <v>214</v>
      </c>
      <c r="N6" s="395" t="s">
        <v>215</v>
      </c>
      <c r="O6" s="395" t="s">
        <v>216</v>
      </c>
      <c r="P6" s="395" t="s">
        <v>217</v>
      </c>
      <c r="Q6" s="395" t="s">
        <v>218</v>
      </c>
      <c r="R6" s="395" t="s">
        <v>219</v>
      </c>
    </row>
    <row r="7" spans="1:18" s="423" customFormat="1">
      <c r="A7" s="409"/>
      <c r="B7" s="410"/>
      <c r="C7" s="508"/>
      <c r="D7" s="410"/>
      <c r="E7" s="410"/>
      <c r="F7" s="411"/>
      <c r="G7" s="412"/>
      <c r="H7" s="413"/>
      <c r="I7" s="414"/>
      <c r="J7" s="415"/>
      <c r="K7" s="416"/>
      <c r="L7" s="417"/>
      <c r="M7" s="418"/>
      <c r="N7" s="417"/>
      <c r="O7" s="419"/>
      <c r="P7" s="420"/>
      <c r="Q7" s="421"/>
      <c r="R7" s="422"/>
    </row>
    <row r="8" spans="1:18" s="423" customFormat="1">
      <c r="A8" s="325" t="s">
        <v>220</v>
      </c>
      <c r="B8" s="326" t="s">
        <v>302</v>
      </c>
      <c r="C8" s="509" t="s">
        <v>222</v>
      </c>
      <c r="D8" s="326" t="s">
        <v>222</v>
      </c>
      <c r="E8" s="326" t="s">
        <v>281</v>
      </c>
      <c r="F8" s="327">
        <v>0.86850000000000005</v>
      </c>
      <c r="G8" s="328">
        <v>1152000000</v>
      </c>
      <c r="H8" s="329">
        <v>-795000000</v>
      </c>
      <c r="I8" s="328">
        <v>0</v>
      </c>
      <c r="J8" s="330" t="s">
        <v>282</v>
      </c>
      <c r="K8" s="331">
        <v>1.2500000000000001E-2</v>
      </c>
      <c r="L8" s="328">
        <v>0</v>
      </c>
      <c r="M8" s="328">
        <v>0</v>
      </c>
      <c r="N8" s="328">
        <v>0</v>
      </c>
      <c r="O8" s="332">
        <v>0</v>
      </c>
      <c r="P8" s="339">
        <v>42064</v>
      </c>
      <c r="Q8" s="335">
        <v>56584</v>
      </c>
      <c r="R8" s="336" t="s">
        <v>235</v>
      </c>
    </row>
    <row r="9" spans="1:18" s="423" customFormat="1">
      <c r="A9" s="325" t="s">
        <v>227</v>
      </c>
      <c r="B9" s="326" t="s">
        <v>303</v>
      </c>
      <c r="C9" s="509" t="s">
        <v>222</v>
      </c>
      <c r="D9" s="326" t="s">
        <v>222</v>
      </c>
      <c r="E9" s="326" t="s">
        <v>223</v>
      </c>
      <c r="F9" s="327" t="s">
        <v>224</v>
      </c>
      <c r="G9" s="328">
        <v>1250640000</v>
      </c>
      <c r="H9" s="329">
        <v>-282193000</v>
      </c>
      <c r="I9" s="328">
        <v>968447000</v>
      </c>
      <c r="J9" s="330" t="s">
        <v>225</v>
      </c>
      <c r="K9" s="331">
        <v>7.0000000000000001E-3</v>
      </c>
      <c r="L9" s="337">
        <v>1.0787499999999998E-2</v>
      </c>
      <c r="M9" s="338" t="s">
        <v>533</v>
      </c>
      <c r="N9" s="334">
        <v>42723</v>
      </c>
      <c r="O9" s="332">
        <v>2604624.9401027397</v>
      </c>
      <c r="P9" s="339">
        <v>43452</v>
      </c>
      <c r="Q9" s="335">
        <v>56584</v>
      </c>
      <c r="R9" s="336" t="s">
        <v>235</v>
      </c>
    </row>
    <row r="10" spans="1:18" s="423" customFormat="1">
      <c r="A10" s="325" t="s">
        <v>229</v>
      </c>
      <c r="B10" s="326" t="s">
        <v>304</v>
      </c>
      <c r="C10" s="509" t="s">
        <v>222</v>
      </c>
      <c r="D10" s="326" t="s">
        <v>222</v>
      </c>
      <c r="E10" s="326" t="s">
        <v>223</v>
      </c>
      <c r="F10" s="327" t="s">
        <v>224</v>
      </c>
      <c r="G10" s="328">
        <v>2500000000</v>
      </c>
      <c r="H10" s="329">
        <v>-2500000000</v>
      </c>
      <c r="I10" s="328">
        <v>0</v>
      </c>
      <c r="J10" s="330" t="s">
        <v>225</v>
      </c>
      <c r="K10" s="331">
        <v>1.2E-2</v>
      </c>
      <c r="L10" s="328">
        <v>0</v>
      </c>
      <c r="M10" s="328">
        <v>0</v>
      </c>
      <c r="N10" s="328">
        <v>0</v>
      </c>
      <c r="O10" s="332">
        <v>0</v>
      </c>
      <c r="P10" s="339">
        <v>40940</v>
      </c>
      <c r="Q10" s="335">
        <v>56584</v>
      </c>
      <c r="R10" s="336" t="s">
        <v>305</v>
      </c>
    </row>
    <row r="11" spans="1:18" s="423" customFormat="1">
      <c r="A11" s="325" t="s">
        <v>231</v>
      </c>
      <c r="B11" s="326" t="s">
        <v>306</v>
      </c>
      <c r="C11" s="509" t="s">
        <v>222</v>
      </c>
      <c r="D11" s="326" t="s">
        <v>222</v>
      </c>
      <c r="E11" s="326" t="s">
        <v>223</v>
      </c>
      <c r="F11" s="327" t="s">
        <v>224</v>
      </c>
      <c r="G11" s="328">
        <v>2500000000</v>
      </c>
      <c r="H11" s="329">
        <v>-2500000000</v>
      </c>
      <c r="I11" s="328">
        <v>0</v>
      </c>
      <c r="J11" s="330" t="s">
        <v>225</v>
      </c>
      <c r="K11" s="331">
        <v>1.2E-2</v>
      </c>
      <c r="L11" s="328">
        <v>0</v>
      </c>
      <c r="M11" s="328">
        <v>0</v>
      </c>
      <c r="N11" s="328">
        <v>0</v>
      </c>
      <c r="O11" s="332">
        <v>0</v>
      </c>
      <c r="P11" s="339">
        <v>40940</v>
      </c>
      <c r="Q11" s="335">
        <v>56584</v>
      </c>
      <c r="R11" s="336" t="s">
        <v>305</v>
      </c>
    </row>
    <row r="12" spans="1:18" s="423" customFormat="1">
      <c r="A12" s="325" t="s">
        <v>233</v>
      </c>
      <c r="B12" s="326" t="s">
        <v>307</v>
      </c>
      <c r="C12" s="509" t="s">
        <v>222</v>
      </c>
      <c r="D12" s="326" t="s">
        <v>222</v>
      </c>
      <c r="E12" s="326" t="s">
        <v>223</v>
      </c>
      <c r="F12" s="327" t="s">
        <v>224</v>
      </c>
      <c r="G12" s="328">
        <v>2500000000</v>
      </c>
      <c r="H12" s="329">
        <v>-2500000000</v>
      </c>
      <c r="I12" s="328">
        <v>0</v>
      </c>
      <c r="J12" s="330" t="s">
        <v>225</v>
      </c>
      <c r="K12" s="331">
        <v>1.2E-2</v>
      </c>
      <c r="L12" s="328">
        <v>0</v>
      </c>
      <c r="M12" s="328">
        <v>0</v>
      </c>
      <c r="N12" s="328">
        <v>0</v>
      </c>
      <c r="O12" s="332">
        <v>0</v>
      </c>
      <c r="P12" s="339">
        <v>40940</v>
      </c>
      <c r="Q12" s="335">
        <v>56584</v>
      </c>
      <c r="R12" s="336" t="s">
        <v>305</v>
      </c>
    </row>
    <row r="13" spans="1:18" s="423" customFormat="1">
      <c r="A13" s="325" t="s">
        <v>236</v>
      </c>
      <c r="B13" s="326" t="s">
        <v>308</v>
      </c>
      <c r="C13" s="509" t="s">
        <v>222</v>
      </c>
      <c r="D13" s="326" t="s">
        <v>222</v>
      </c>
      <c r="E13" s="326" t="s">
        <v>223</v>
      </c>
      <c r="F13" s="327" t="s">
        <v>224</v>
      </c>
      <c r="G13" s="328">
        <v>2500000000</v>
      </c>
      <c r="H13" s="329">
        <v>-2500000000</v>
      </c>
      <c r="I13" s="328">
        <v>0</v>
      </c>
      <c r="J13" s="330" t="s">
        <v>225</v>
      </c>
      <c r="K13" s="331">
        <v>1.2E-2</v>
      </c>
      <c r="L13" s="328">
        <v>0</v>
      </c>
      <c r="M13" s="328">
        <v>0</v>
      </c>
      <c r="N13" s="328">
        <v>0</v>
      </c>
      <c r="O13" s="332">
        <v>0</v>
      </c>
      <c r="P13" s="339">
        <v>40940</v>
      </c>
      <c r="Q13" s="335">
        <v>56584</v>
      </c>
      <c r="R13" s="336" t="s">
        <v>305</v>
      </c>
    </row>
    <row r="14" spans="1:18" s="423" customFormat="1">
      <c r="A14" s="325" t="s">
        <v>238</v>
      </c>
      <c r="B14" s="326" t="s">
        <v>309</v>
      </c>
      <c r="C14" s="509" t="s">
        <v>222</v>
      </c>
      <c r="D14" s="326" t="s">
        <v>222</v>
      </c>
      <c r="E14" s="326" t="s">
        <v>223</v>
      </c>
      <c r="F14" s="327" t="s">
        <v>224</v>
      </c>
      <c r="G14" s="328">
        <v>1750000000</v>
      </c>
      <c r="H14" s="329">
        <v>-1750000000</v>
      </c>
      <c r="I14" s="328">
        <v>0</v>
      </c>
      <c r="J14" s="330" t="s">
        <v>225</v>
      </c>
      <c r="K14" s="331">
        <v>1.2E-2</v>
      </c>
      <c r="L14" s="328">
        <v>0</v>
      </c>
      <c r="M14" s="328">
        <v>0</v>
      </c>
      <c r="N14" s="328">
        <v>0</v>
      </c>
      <c r="O14" s="332">
        <v>0</v>
      </c>
      <c r="P14" s="334" t="s">
        <v>258</v>
      </c>
      <c r="Q14" s="335">
        <v>56584</v>
      </c>
      <c r="R14" s="336" t="s">
        <v>305</v>
      </c>
    </row>
    <row r="15" spans="1:18" s="423" customFormat="1">
      <c r="A15" s="325" t="s">
        <v>22</v>
      </c>
      <c r="B15" s="326" t="s">
        <v>310</v>
      </c>
      <c r="C15" s="327" t="s">
        <v>248</v>
      </c>
      <c r="D15" s="326" t="s">
        <v>248</v>
      </c>
      <c r="E15" s="326" t="s">
        <v>223</v>
      </c>
      <c r="F15" s="327" t="s">
        <v>224</v>
      </c>
      <c r="G15" s="328">
        <v>2500000000</v>
      </c>
      <c r="H15" s="329">
        <v>-2096999993</v>
      </c>
      <c r="I15" s="328">
        <v>403000007</v>
      </c>
      <c r="J15" s="330" t="s">
        <v>225</v>
      </c>
      <c r="K15" s="331">
        <v>8.9999999999999993E-3</v>
      </c>
      <c r="L15" s="337">
        <v>1.27875E-2</v>
      </c>
      <c r="M15" s="338" t="s">
        <v>533</v>
      </c>
      <c r="N15" s="334">
        <v>42723</v>
      </c>
      <c r="O15" s="332">
        <v>1284810.9469743494</v>
      </c>
      <c r="P15" s="339">
        <v>43542</v>
      </c>
      <c r="Q15" s="335">
        <v>56584</v>
      </c>
      <c r="R15" s="336" t="s">
        <v>235</v>
      </c>
    </row>
    <row r="16" spans="1:18" ht="12.75" thickBot="1">
      <c r="A16" s="340"/>
      <c r="B16" s="341"/>
      <c r="C16" s="342"/>
      <c r="D16" s="341"/>
      <c r="E16" s="341"/>
      <c r="F16" s="342"/>
      <c r="G16" s="341"/>
      <c r="H16" s="342"/>
      <c r="I16" s="341"/>
      <c r="J16" s="342"/>
      <c r="K16" s="341"/>
      <c r="L16" s="342"/>
      <c r="M16" s="341"/>
      <c r="N16" s="342"/>
      <c r="O16" s="343"/>
      <c r="P16" s="342"/>
      <c r="Q16" s="341"/>
      <c r="R16" s="344"/>
    </row>
    <row r="17" spans="1:18">
      <c r="A17" s="308"/>
      <c r="B17" s="310"/>
      <c r="C17" s="310"/>
      <c r="D17" s="510">
        <v>41671</v>
      </c>
      <c r="E17" s="310"/>
      <c r="F17" s="310"/>
      <c r="G17" s="310"/>
      <c r="H17" s="310"/>
      <c r="I17" s="310"/>
      <c r="J17" s="310"/>
      <c r="K17" s="310"/>
      <c r="L17" s="310"/>
      <c r="M17" s="310"/>
      <c r="N17" s="310"/>
      <c r="O17" s="359"/>
      <c r="P17" s="310"/>
      <c r="Q17" s="310"/>
      <c r="R17" s="310"/>
    </row>
    <row r="18" spans="1:18" s="423" customFormat="1">
      <c r="A18" s="308"/>
      <c r="B18" s="310"/>
      <c r="C18" s="310"/>
      <c r="D18" s="310"/>
      <c r="E18" s="310"/>
      <c r="F18" s="310"/>
      <c r="G18" s="310"/>
      <c r="H18" s="310"/>
      <c r="I18" s="310"/>
      <c r="J18" s="310"/>
      <c r="K18" s="310"/>
      <c r="L18" s="179"/>
      <c r="M18" s="310"/>
      <c r="N18" s="310"/>
      <c r="O18" s="359"/>
      <c r="P18" s="310"/>
      <c r="Q18" s="310"/>
      <c r="R18" s="310"/>
    </row>
    <row r="19" spans="1:18">
      <c r="A19" s="308" t="s">
        <v>251</v>
      </c>
      <c r="B19" s="39"/>
      <c r="C19" s="39"/>
      <c r="D19" s="39"/>
      <c r="E19" s="39"/>
      <c r="F19" s="346"/>
      <c r="G19" s="179"/>
      <c r="H19" s="179"/>
      <c r="I19" s="179"/>
      <c r="J19" s="729"/>
      <c r="K19" s="179"/>
      <c r="L19" s="179"/>
      <c r="M19" s="384"/>
      <c r="N19" s="385"/>
      <c r="O19" s="385"/>
      <c r="P19" s="385"/>
      <c r="Q19" s="385"/>
      <c r="R19" s="161"/>
    </row>
    <row r="20" spans="1:18" ht="12.75" thickBot="1">
      <c r="A20" s="305"/>
      <c r="B20" s="179"/>
      <c r="C20" s="179"/>
      <c r="D20" s="179"/>
      <c r="E20" s="179"/>
      <c r="F20" s="347"/>
      <c r="G20" s="122"/>
      <c r="H20" s="348"/>
      <c r="I20" s="348"/>
      <c r="J20" s="729"/>
      <c r="K20" s="373"/>
      <c r="L20" s="179"/>
      <c r="M20" s="351"/>
      <c r="N20" s="511"/>
      <c r="O20" s="511"/>
      <c r="P20" s="511"/>
      <c r="Q20" s="511"/>
      <c r="R20" s="161"/>
    </row>
    <row r="21" spans="1:18">
      <c r="A21" s="841" t="s">
        <v>311</v>
      </c>
      <c r="B21" s="841" t="s">
        <v>253</v>
      </c>
      <c r="C21" s="841" t="s">
        <v>254</v>
      </c>
      <c r="D21" s="841" t="s">
        <v>255</v>
      </c>
      <c r="E21" s="841" t="s">
        <v>256</v>
      </c>
      <c r="F21" s="347"/>
      <c r="G21" s="122"/>
      <c r="H21" s="348"/>
      <c r="I21" s="348"/>
      <c r="J21" s="179"/>
      <c r="K21" s="373"/>
      <c r="L21" s="179"/>
      <c r="N21" s="511"/>
      <c r="O21" s="511"/>
      <c r="P21" s="511"/>
      <c r="Q21" s="511"/>
      <c r="R21" s="161"/>
    </row>
    <row r="22" spans="1:18" ht="12.75" thickBot="1">
      <c r="A22" s="842"/>
      <c r="B22" s="842"/>
      <c r="C22" s="842"/>
      <c r="D22" s="842"/>
      <c r="E22" s="842"/>
      <c r="F22" s="347"/>
      <c r="G22" s="122"/>
      <c r="H22" s="348"/>
      <c r="I22" s="348"/>
      <c r="J22" s="349"/>
      <c r="K22" s="373"/>
      <c r="L22" s="179"/>
      <c r="M22" s="351"/>
      <c r="N22" s="511"/>
      <c r="O22" s="511"/>
      <c r="P22" s="511"/>
      <c r="Q22" s="511"/>
      <c r="R22" s="161"/>
    </row>
    <row r="23" spans="1:18">
      <c r="A23" s="477"/>
      <c r="B23" s="326"/>
      <c r="C23" s="327"/>
      <c r="D23" s="326"/>
      <c r="E23" s="475"/>
      <c r="F23" s="347"/>
      <c r="G23" s="122"/>
      <c r="H23" s="348"/>
      <c r="I23" s="348"/>
      <c r="J23" s="349"/>
      <c r="K23" s="373"/>
      <c r="L23" s="179"/>
      <c r="M23" s="351"/>
      <c r="N23" s="511"/>
      <c r="O23" s="511"/>
      <c r="P23" s="511"/>
      <c r="Q23" s="511"/>
      <c r="R23" s="161"/>
    </row>
    <row r="24" spans="1:18" s="423" customFormat="1">
      <c r="A24" s="477" t="s">
        <v>257</v>
      </c>
      <c r="B24" s="328">
        <v>0</v>
      </c>
      <c r="C24" s="328">
        <v>0</v>
      </c>
      <c r="D24" s="328">
        <v>0</v>
      </c>
      <c r="E24" s="328">
        <v>0</v>
      </c>
      <c r="F24" s="357"/>
      <c r="G24" s="122"/>
      <c r="H24" s="481"/>
      <c r="I24" s="122"/>
      <c r="J24" s="122"/>
      <c r="K24" s="373"/>
      <c r="L24" s="179"/>
      <c r="M24" s="351"/>
      <c r="N24" s="351"/>
      <c r="O24" s="351"/>
      <c r="P24" s="351"/>
      <c r="Q24" s="351"/>
      <c r="R24" s="237"/>
    </row>
    <row r="25" spans="1:18" s="423" customFormat="1">
      <c r="A25" s="477" t="s">
        <v>259</v>
      </c>
      <c r="B25" s="328">
        <v>968447000</v>
      </c>
      <c r="C25" s="361">
        <v>0.70614977834138071</v>
      </c>
      <c r="D25" s="478">
        <v>0.29385022165861929</v>
      </c>
      <c r="E25" s="479">
        <v>0.32629041057800057</v>
      </c>
      <c r="F25" s="346"/>
      <c r="G25" s="512"/>
      <c r="H25" s="481"/>
      <c r="I25" s="122"/>
      <c r="J25" s="122"/>
      <c r="K25" s="373"/>
      <c r="L25" s="179"/>
      <c r="M25" s="351"/>
      <c r="N25" s="351"/>
      <c r="O25" s="351"/>
      <c r="P25" s="351"/>
      <c r="Q25" s="351"/>
      <c r="R25" s="237"/>
    </row>
    <row r="26" spans="1:18" s="423" customFormat="1">
      <c r="A26" s="477" t="s">
        <v>260</v>
      </c>
      <c r="B26" s="328">
        <v>0</v>
      </c>
      <c r="C26" s="328">
        <v>0</v>
      </c>
      <c r="D26" s="328">
        <v>0</v>
      </c>
      <c r="E26" s="328">
        <v>0</v>
      </c>
      <c r="F26" s="346"/>
      <c r="G26" s="512"/>
      <c r="H26" s="513"/>
      <c r="I26" s="122"/>
      <c r="J26" s="122"/>
      <c r="K26" s="373"/>
      <c r="L26" s="179"/>
      <c r="M26" s="351"/>
      <c r="N26" s="351"/>
      <c r="O26" s="351"/>
      <c r="P26" s="351"/>
      <c r="Q26" s="351"/>
      <c r="R26" s="237"/>
    </row>
    <row r="27" spans="1:18" s="423" customFormat="1">
      <c r="A27" s="477" t="s">
        <v>261</v>
      </c>
      <c r="B27" s="328">
        <v>0</v>
      </c>
      <c r="C27" s="328">
        <v>0</v>
      </c>
      <c r="D27" s="328">
        <v>0</v>
      </c>
      <c r="E27" s="328">
        <v>0</v>
      </c>
      <c r="F27" s="357"/>
      <c r="G27" s="512"/>
      <c r="H27" s="514"/>
      <c r="I27" s="179"/>
      <c r="J27" s="179"/>
      <c r="K27" s="179"/>
      <c r="L27" s="179"/>
      <c r="M27" s="179"/>
      <c r="N27" s="179"/>
      <c r="O27" s="179"/>
      <c r="P27" s="179"/>
      <c r="Q27" s="179"/>
      <c r="R27" s="237"/>
    </row>
    <row r="28" spans="1:18" s="423" customFormat="1">
      <c r="A28" s="477" t="s">
        <v>262</v>
      </c>
      <c r="B28" s="328">
        <v>0</v>
      </c>
      <c r="C28" s="328">
        <v>0</v>
      </c>
      <c r="D28" s="328">
        <v>0</v>
      </c>
      <c r="E28" s="328">
        <v>0</v>
      </c>
      <c r="F28" s="346"/>
      <c r="G28" s="512"/>
      <c r="H28" s="514"/>
      <c r="I28" s="179"/>
      <c r="J28" s="179"/>
      <c r="K28" s="179"/>
      <c r="L28" s="179"/>
      <c r="M28" s="179"/>
      <c r="N28" s="179"/>
      <c r="O28" s="179"/>
      <c r="P28" s="179"/>
      <c r="Q28" s="179"/>
      <c r="R28" s="237"/>
    </row>
    <row r="29" spans="1:18" s="423" customFormat="1">
      <c r="A29" s="477" t="s">
        <v>263</v>
      </c>
      <c r="B29" s="328">
        <v>0</v>
      </c>
      <c r="C29" s="328">
        <v>0</v>
      </c>
      <c r="D29" s="328">
        <v>0</v>
      </c>
      <c r="E29" s="328">
        <v>0</v>
      </c>
      <c r="F29" s="346"/>
      <c r="G29" s="512"/>
      <c r="H29" s="514"/>
      <c r="I29" s="179"/>
      <c r="J29" s="179"/>
      <c r="K29" s="179"/>
      <c r="L29" s="179"/>
      <c r="M29" s="179"/>
      <c r="N29" s="179"/>
      <c r="O29" s="179"/>
      <c r="P29" s="179"/>
      <c r="Q29" s="179"/>
      <c r="R29" s="237"/>
    </row>
    <row r="30" spans="1:18" s="237" customFormat="1">
      <c r="A30" s="477" t="s">
        <v>264</v>
      </c>
      <c r="B30" s="328">
        <v>0</v>
      </c>
      <c r="C30" s="328">
        <v>0</v>
      </c>
      <c r="D30" s="328">
        <v>0</v>
      </c>
      <c r="E30" s="328">
        <v>0</v>
      </c>
      <c r="F30" s="346"/>
      <c r="G30" s="512"/>
      <c r="H30" s="481"/>
      <c r="I30" s="39"/>
      <c r="J30" s="39"/>
      <c r="K30" s="39"/>
      <c r="L30" s="39"/>
      <c r="M30" s="39"/>
      <c r="N30" s="39"/>
      <c r="O30" s="39"/>
      <c r="P30" s="39"/>
      <c r="Q30" s="39"/>
    </row>
    <row r="31" spans="1:18" s="237" customFormat="1">
      <c r="A31" s="477" t="s">
        <v>297</v>
      </c>
      <c r="B31" s="328">
        <v>403000007</v>
      </c>
      <c r="C31" s="361">
        <v>0.29385022165861929</v>
      </c>
      <c r="D31" s="478">
        <v>0.29385022165861929</v>
      </c>
      <c r="E31" s="479">
        <v>0.32629041057800057</v>
      </c>
      <c r="F31" s="346"/>
      <c r="G31" s="512"/>
      <c r="H31" s="481"/>
      <c r="I31" s="39"/>
      <c r="J31" s="39"/>
      <c r="K31" s="39"/>
      <c r="L31" s="39"/>
      <c r="M31" s="39"/>
      <c r="N31" s="39"/>
      <c r="O31" s="39"/>
      <c r="P31" s="39"/>
      <c r="Q31" s="39"/>
    </row>
    <row r="32" spans="1:18" s="423" customFormat="1" ht="12.75" thickBot="1">
      <c r="A32" s="353" t="s">
        <v>295</v>
      </c>
      <c r="B32" s="360"/>
      <c r="C32" s="485"/>
      <c r="D32" s="515"/>
      <c r="E32" s="516"/>
      <c r="F32" s="364"/>
      <c r="G32" s="512"/>
      <c r="H32" s="235"/>
      <c r="I32" s="235"/>
      <c r="J32" s="235"/>
      <c r="K32" s="235"/>
      <c r="L32" s="235"/>
      <c r="M32" s="235"/>
      <c r="N32" s="235"/>
      <c r="O32" s="235"/>
      <c r="P32" s="235"/>
      <c r="Q32" s="235"/>
      <c r="R32" s="237"/>
    </row>
    <row r="33" spans="1:18" s="423" customFormat="1">
      <c r="A33" s="353"/>
      <c r="B33" s="845">
        <v>1371447007</v>
      </c>
      <c r="C33" s="847">
        <v>1</v>
      </c>
      <c r="D33" s="371"/>
      <c r="E33" s="372"/>
      <c r="F33" s="357"/>
      <c r="G33" s="512"/>
      <c r="H33" s="179"/>
      <c r="I33" s="179"/>
      <c r="J33" s="179"/>
      <c r="K33" s="179"/>
      <c r="L33" s="179"/>
      <c r="M33" s="179"/>
      <c r="N33" s="179"/>
      <c r="O33" s="179"/>
      <c r="P33" s="179"/>
      <c r="Q33" s="179"/>
      <c r="R33" s="237"/>
    </row>
    <row r="34" spans="1:18" s="423" customFormat="1" ht="12.75" thickBot="1">
      <c r="A34" s="353"/>
      <c r="B34" s="846"/>
      <c r="C34" s="848"/>
      <c r="D34" s="371"/>
      <c r="E34" s="372"/>
      <c r="F34" s="357"/>
      <c r="G34" s="512"/>
      <c r="H34" s="122"/>
      <c r="I34" s="122"/>
      <c r="J34" s="122"/>
      <c r="K34" s="373"/>
      <c r="L34" s="374"/>
      <c r="M34" s="351"/>
      <c r="N34" s="351"/>
      <c r="O34" s="375"/>
      <c r="P34" s="358"/>
      <c r="Q34" s="358"/>
      <c r="R34" s="237"/>
    </row>
    <row r="35" spans="1:18" s="423" customFormat="1">
      <c r="A35" s="376"/>
      <c r="B35" s="377"/>
      <c r="C35" s="378"/>
      <c r="D35" s="377"/>
      <c r="E35" s="379"/>
      <c r="F35" s="357"/>
      <c r="G35" s="512"/>
      <c r="H35" s="122"/>
      <c r="I35" s="122"/>
      <c r="J35" s="122"/>
      <c r="K35" s="373"/>
      <c r="L35" s="374"/>
      <c r="M35" s="351"/>
      <c r="N35" s="351"/>
      <c r="O35" s="375"/>
      <c r="P35" s="358"/>
      <c r="Q35" s="358"/>
      <c r="R35" s="237"/>
    </row>
    <row r="36" spans="1:18" s="423" customFormat="1">
      <c r="A36" s="233" t="s">
        <v>270</v>
      </c>
      <c r="B36" s="390">
        <v>44490000</v>
      </c>
      <c r="C36" s="361">
        <v>3.2440188919381267E-2</v>
      </c>
      <c r="D36" s="371"/>
      <c r="E36" s="372"/>
      <c r="F36" s="179"/>
      <c r="G36" s="179"/>
      <c r="H36" s="179"/>
      <c r="I36" s="179"/>
      <c r="J36" s="179"/>
      <c r="K36" s="179"/>
      <c r="L36" s="179"/>
      <c r="M36" s="179"/>
      <c r="N36" s="179"/>
      <c r="O36" s="179"/>
      <c r="P36" s="179"/>
      <c r="Q36" s="179"/>
      <c r="R36" s="237"/>
    </row>
    <row r="37" spans="1:18" ht="12.75" thickBot="1">
      <c r="A37" s="517"/>
      <c r="B37" s="383"/>
      <c r="C37" s="303"/>
      <c r="D37" s="146"/>
      <c r="E37" s="383"/>
      <c r="F37" s="39"/>
      <c r="G37" s="179"/>
      <c r="H37" s="179"/>
      <c r="I37" s="179"/>
      <c r="J37" s="179"/>
      <c r="K37" s="179"/>
      <c r="L37" s="384"/>
      <c r="M37" s="384"/>
      <c r="N37" s="385"/>
      <c r="O37" s="386"/>
      <c r="P37" s="39"/>
      <c r="Q37" s="42"/>
      <c r="R37" s="161"/>
    </row>
    <row r="38" spans="1:18">
      <c r="A38" s="97" t="s">
        <v>271</v>
      </c>
      <c r="B38" s="39"/>
      <c r="C38" s="39"/>
      <c r="D38" s="39"/>
      <c r="E38" s="39"/>
      <c r="F38" s="39"/>
      <c r="G38" s="179"/>
      <c r="H38" s="179"/>
      <c r="I38" s="179"/>
      <c r="J38" s="179"/>
      <c r="K38" s="179"/>
      <c r="L38" s="384"/>
      <c r="M38" s="384"/>
      <c r="N38" s="385"/>
      <c r="O38" s="386"/>
      <c r="P38" s="39"/>
      <c r="Q38" s="42"/>
      <c r="R38" s="161"/>
    </row>
    <row r="39" spans="1:18" ht="12.75" thickBot="1">
      <c r="A39" s="305"/>
      <c r="B39" s="39"/>
      <c r="C39" s="39"/>
      <c r="D39" s="39"/>
      <c r="E39" s="39"/>
      <c r="F39" s="39"/>
      <c r="G39" s="179"/>
      <c r="H39" s="179"/>
      <c r="I39" s="179"/>
      <c r="J39" s="179"/>
      <c r="K39" s="179"/>
      <c r="L39" s="384"/>
      <c r="M39" s="384"/>
      <c r="N39" s="385"/>
      <c r="O39" s="386"/>
      <c r="P39" s="39"/>
      <c r="Q39" s="42"/>
      <c r="R39" s="161"/>
    </row>
    <row r="40" spans="1:18">
      <c r="A40" s="834" t="s">
        <v>312</v>
      </c>
      <c r="B40" s="387"/>
      <c r="C40" s="39"/>
      <c r="D40" s="39"/>
      <c r="E40" s="39"/>
      <c r="F40" s="39"/>
      <c r="G40" s="179"/>
      <c r="H40" s="179"/>
      <c r="I40" s="179"/>
      <c r="J40" s="179"/>
      <c r="K40" s="179"/>
      <c r="L40" s="384"/>
      <c r="M40" s="384"/>
      <c r="N40" s="385"/>
      <c r="O40" s="386"/>
      <c r="P40" s="39"/>
      <c r="Q40" s="42"/>
      <c r="R40" s="161"/>
    </row>
    <row r="41" spans="1:18" ht="12.75" thickBot="1">
      <c r="A41" s="835"/>
      <c r="B41" s="388"/>
      <c r="C41" s="305"/>
      <c r="D41" s="305"/>
      <c r="E41" s="305"/>
      <c r="F41" s="305"/>
      <c r="G41" s="305"/>
      <c r="H41" s="305"/>
      <c r="I41" s="305"/>
      <c r="J41" s="305"/>
      <c r="K41" s="305"/>
      <c r="L41" s="305"/>
      <c r="M41" s="305"/>
      <c r="N41" s="305"/>
      <c r="O41" s="305"/>
      <c r="P41" s="305"/>
      <c r="Q41" s="305"/>
      <c r="R41" s="161"/>
    </row>
    <row r="42" spans="1:18" s="423" customFormat="1">
      <c r="A42" s="233" t="s">
        <v>273</v>
      </c>
      <c r="B42" s="389">
        <v>44490000</v>
      </c>
      <c r="C42" s="305"/>
      <c r="D42" s="305"/>
      <c r="E42" s="305"/>
      <c r="F42" s="305"/>
      <c r="G42" s="305"/>
      <c r="H42" s="305"/>
      <c r="I42" s="305"/>
      <c r="J42" s="305"/>
      <c r="K42" s="305"/>
      <c r="L42" s="305"/>
      <c r="M42" s="305"/>
      <c r="N42" s="305"/>
      <c r="O42" s="305"/>
      <c r="P42" s="305"/>
      <c r="Q42" s="305"/>
      <c r="R42" s="237"/>
    </row>
    <row r="43" spans="1:18" s="423" customFormat="1">
      <c r="A43" s="233" t="s">
        <v>274</v>
      </c>
      <c r="B43" s="390">
        <v>0</v>
      </c>
      <c r="C43" s="305"/>
      <c r="D43" s="305"/>
      <c r="E43" s="305"/>
      <c r="F43" s="305"/>
      <c r="G43" s="305"/>
      <c r="H43" s="305"/>
      <c r="I43" s="305"/>
      <c r="J43" s="305"/>
      <c r="K43" s="305"/>
      <c r="L43" s="305"/>
      <c r="M43" s="305"/>
      <c r="N43" s="305"/>
      <c r="O43" s="305"/>
      <c r="P43" s="305"/>
      <c r="Q43" s="305"/>
      <c r="R43" s="237"/>
    </row>
    <row r="44" spans="1:18" s="423" customFormat="1">
      <c r="A44" s="233" t="s">
        <v>275</v>
      </c>
      <c r="B44" s="390">
        <v>0</v>
      </c>
      <c r="C44" s="305"/>
      <c r="D44" s="305"/>
      <c r="E44" s="305"/>
      <c r="F44" s="305"/>
      <c r="G44" s="305"/>
      <c r="H44" s="305"/>
      <c r="I44" s="305"/>
      <c r="J44" s="305"/>
      <c r="K44" s="305"/>
      <c r="L44" s="305"/>
      <c r="M44" s="305"/>
      <c r="N44" s="305"/>
      <c r="O44" s="305"/>
      <c r="P44" s="305"/>
      <c r="Q44" s="305"/>
      <c r="R44" s="237"/>
    </row>
    <row r="45" spans="1:18" s="423" customFormat="1" ht="12.75" thickBot="1">
      <c r="A45" s="234" t="s">
        <v>276</v>
      </c>
      <c r="B45" s="391">
        <v>44490000</v>
      </c>
      <c r="C45" s="305"/>
      <c r="D45" s="305"/>
      <c r="E45" s="305"/>
      <c r="F45" s="305"/>
      <c r="G45" s="305"/>
      <c r="H45" s="305"/>
      <c r="I45" s="305"/>
      <c r="J45" s="305"/>
      <c r="K45" s="305"/>
      <c r="L45" s="305"/>
      <c r="M45" s="305"/>
      <c r="N45" s="305"/>
      <c r="O45" s="305"/>
      <c r="P45" s="305"/>
      <c r="Q45" s="305"/>
      <c r="R45" s="237"/>
    </row>
    <row r="46" spans="1:18" ht="12.75" thickBot="1">
      <c r="A46" s="308"/>
      <c r="B46" s="308"/>
      <c r="C46" s="305"/>
      <c r="D46" s="305"/>
      <c r="E46" s="305"/>
      <c r="F46" s="305"/>
      <c r="G46" s="305"/>
      <c r="H46" s="305"/>
      <c r="I46" s="305"/>
      <c r="J46" s="305"/>
      <c r="K46" s="305"/>
      <c r="L46" s="305"/>
      <c r="M46" s="305"/>
      <c r="N46" s="305"/>
      <c r="O46" s="305"/>
      <c r="P46" s="305"/>
      <c r="Q46" s="305"/>
      <c r="R46" s="161"/>
    </row>
    <row r="47" spans="1:18">
      <c r="A47" s="834" t="s">
        <v>313</v>
      </c>
      <c r="B47" s="387"/>
      <c r="C47" s="305"/>
      <c r="D47" s="305"/>
      <c r="E47" s="305"/>
      <c r="F47" s="305"/>
      <c r="G47" s="305"/>
      <c r="H47" s="305"/>
      <c r="I47" s="305"/>
      <c r="J47" s="305"/>
      <c r="K47" s="305"/>
      <c r="L47" s="305"/>
      <c r="M47" s="305"/>
      <c r="N47" s="305"/>
      <c r="O47" s="305"/>
      <c r="P47" s="305"/>
      <c r="Q47" s="305"/>
      <c r="R47" s="161"/>
    </row>
    <row r="48" spans="1:18" ht="12.75" thickBot="1">
      <c r="A48" s="835"/>
      <c r="B48" s="388"/>
      <c r="C48" s="305"/>
      <c r="D48" s="305"/>
      <c r="E48" s="305"/>
      <c r="F48" s="305"/>
      <c r="G48" s="305"/>
      <c r="H48" s="305"/>
      <c r="I48" s="305"/>
      <c r="J48" s="305"/>
      <c r="K48" s="305"/>
      <c r="L48" s="305"/>
      <c r="M48" s="305"/>
      <c r="N48" s="305"/>
      <c r="O48" s="305"/>
      <c r="P48" s="305"/>
      <c r="Q48" s="305"/>
      <c r="R48" s="161"/>
    </row>
    <row r="49" spans="1:18">
      <c r="A49" s="312"/>
      <c r="B49" s="232"/>
      <c r="C49" s="305"/>
      <c r="D49" s="305"/>
      <c r="E49" s="305"/>
      <c r="F49" s="305"/>
      <c r="G49" s="305"/>
      <c r="H49" s="305"/>
      <c r="I49" s="305"/>
      <c r="J49" s="305"/>
      <c r="K49" s="305"/>
      <c r="L49" s="305"/>
      <c r="M49" s="305"/>
      <c r="N49" s="305"/>
      <c r="O49" s="305"/>
      <c r="P49" s="305"/>
      <c r="Q49" s="305"/>
      <c r="R49" s="161"/>
    </row>
    <row r="50" spans="1:18" s="423" customFormat="1" ht="12.75" thickBot="1">
      <c r="A50" s="762" t="s">
        <v>534</v>
      </c>
      <c r="B50" s="763">
        <v>2.8841414979008162E-2</v>
      </c>
      <c r="C50" s="305"/>
      <c r="D50" s="305"/>
      <c r="E50" s="305"/>
      <c r="F50" s="305"/>
      <c r="G50" s="305"/>
      <c r="H50" s="305"/>
      <c r="I50" s="305"/>
      <c r="J50" s="305"/>
      <c r="K50" s="305"/>
      <c r="L50" s="305"/>
      <c r="M50" s="305"/>
      <c r="N50" s="305"/>
      <c r="O50" s="305"/>
      <c r="P50" s="305"/>
      <c r="Q50" s="305"/>
      <c r="R50" s="237"/>
    </row>
    <row r="51" spans="1:18">
      <c r="A51" s="838" t="s">
        <v>278</v>
      </c>
      <c r="B51" s="838"/>
      <c r="C51" s="305"/>
      <c r="D51" s="305"/>
      <c r="E51" s="305"/>
      <c r="F51" s="305"/>
      <c r="G51" s="305"/>
      <c r="H51" s="305"/>
      <c r="I51" s="305"/>
      <c r="J51" s="305"/>
      <c r="K51" s="305"/>
      <c r="L51" s="305"/>
      <c r="M51" s="305"/>
      <c r="N51" s="305"/>
      <c r="O51" s="305"/>
      <c r="P51" s="305"/>
      <c r="Q51" s="305"/>
      <c r="R51" s="161"/>
    </row>
    <row r="52" spans="1:18">
      <c r="A52" s="839"/>
      <c r="B52" s="839"/>
      <c r="C52" s="305"/>
      <c r="D52" s="305"/>
      <c r="E52" s="305"/>
      <c r="F52" s="305"/>
      <c r="G52" s="305"/>
      <c r="H52" s="305"/>
      <c r="I52" s="305"/>
      <c r="J52" s="305"/>
      <c r="K52" s="305"/>
      <c r="L52" s="305"/>
      <c r="M52" s="305"/>
      <c r="N52" s="305"/>
      <c r="O52" s="305"/>
      <c r="P52" s="305"/>
      <c r="Q52" s="305"/>
      <c r="R52" s="161"/>
    </row>
    <row r="53" spans="1:18">
      <c r="A53" s="402"/>
      <c r="B53" s="402"/>
      <c r="C53" s="405"/>
      <c r="D53" s="405"/>
      <c r="E53" s="405"/>
      <c r="F53" s="405"/>
      <c r="G53" s="327"/>
      <c r="H53" s="327"/>
      <c r="I53" s="327"/>
      <c r="J53" s="327"/>
      <c r="K53" s="327"/>
      <c r="L53" s="425"/>
      <c r="M53" s="425"/>
      <c r="N53" s="426"/>
      <c r="O53" s="427"/>
      <c r="P53" s="405"/>
      <c r="Q53" s="428"/>
    </row>
    <row r="54" spans="1:18">
      <c r="A54" s="402"/>
      <c r="B54" s="402"/>
      <c r="C54" s="402"/>
      <c r="D54" s="402"/>
      <c r="E54" s="402"/>
      <c r="F54" s="402"/>
      <c r="G54" s="402"/>
      <c r="H54" s="402"/>
      <c r="I54" s="402"/>
      <c r="J54" s="402"/>
      <c r="K54" s="402"/>
      <c r="L54" s="402"/>
      <c r="M54" s="402"/>
      <c r="N54" s="402"/>
      <c r="O54" s="402"/>
      <c r="P54" s="402"/>
      <c r="Q54" s="402"/>
    </row>
    <row r="55" spans="1:18">
      <c r="A55" s="402"/>
      <c r="B55" s="402"/>
      <c r="C55" s="402"/>
      <c r="D55" s="402"/>
      <c r="E55" s="402"/>
      <c r="F55" s="402"/>
      <c r="G55" s="402"/>
      <c r="H55" s="402"/>
      <c r="I55" s="402"/>
      <c r="J55" s="402"/>
      <c r="K55" s="402"/>
      <c r="L55" s="402"/>
      <c r="M55" s="402"/>
      <c r="N55" s="402"/>
      <c r="O55" s="402"/>
      <c r="P55" s="402"/>
      <c r="Q55" s="402"/>
    </row>
    <row r="56" spans="1:18">
      <c r="A56" s="402"/>
      <c r="B56" s="402"/>
      <c r="C56" s="402"/>
      <c r="D56" s="402"/>
      <c r="E56" s="402"/>
      <c r="F56" s="402"/>
      <c r="G56" s="402"/>
      <c r="H56" s="402"/>
      <c r="I56" s="402"/>
      <c r="J56" s="402"/>
      <c r="K56" s="402"/>
      <c r="L56" s="402"/>
      <c r="M56" s="402"/>
      <c r="N56" s="402"/>
      <c r="O56" s="402"/>
      <c r="P56" s="402"/>
      <c r="Q56" s="402"/>
    </row>
    <row r="57" spans="1:18">
      <c r="A57" s="402"/>
      <c r="B57" s="402"/>
      <c r="C57" s="402"/>
      <c r="D57" s="402"/>
      <c r="E57" s="402"/>
      <c r="F57" s="402"/>
      <c r="G57" s="402"/>
      <c r="H57" s="402"/>
      <c r="I57" s="402"/>
      <c r="J57" s="402"/>
      <c r="K57" s="402"/>
      <c r="L57" s="402"/>
      <c r="M57" s="402"/>
      <c r="N57" s="402"/>
      <c r="O57" s="402"/>
      <c r="P57" s="402"/>
      <c r="Q57" s="402"/>
    </row>
    <row r="58" spans="1:18">
      <c r="A58" s="402"/>
      <c r="B58" s="402"/>
      <c r="C58" s="402"/>
      <c r="D58" s="402"/>
      <c r="E58" s="402"/>
      <c r="F58" s="402"/>
      <c r="G58" s="402"/>
      <c r="H58" s="402"/>
      <c r="I58" s="402"/>
      <c r="J58" s="402"/>
      <c r="K58" s="402"/>
      <c r="L58" s="402"/>
      <c r="M58" s="402"/>
      <c r="N58" s="402"/>
      <c r="O58" s="402"/>
      <c r="P58" s="402"/>
      <c r="Q58" s="402"/>
    </row>
    <row r="59" spans="1:18">
      <c r="A59" s="402"/>
      <c r="B59" s="402"/>
      <c r="C59" s="402"/>
      <c r="D59" s="402"/>
      <c r="E59" s="402"/>
      <c r="F59" s="402"/>
      <c r="G59" s="402"/>
      <c r="H59" s="402"/>
      <c r="I59" s="402"/>
      <c r="J59" s="402"/>
      <c r="K59" s="402"/>
      <c r="L59" s="402"/>
      <c r="M59" s="402"/>
      <c r="N59" s="402"/>
      <c r="O59" s="402"/>
      <c r="P59" s="402"/>
      <c r="Q59" s="402"/>
    </row>
    <row r="60" spans="1:18">
      <c r="A60" s="402"/>
      <c r="B60" s="402"/>
      <c r="C60" s="402"/>
      <c r="D60" s="402"/>
      <c r="E60" s="402"/>
      <c r="F60" s="402"/>
      <c r="G60" s="402"/>
      <c r="H60" s="402"/>
      <c r="I60" s="402"/>
      <c r="J60" s="402"/>
      <c r="K60" s="402"/>
      <c r="L60" s="402"/>
      <c r="M60" s="402"/>
      <c r="N60" s="402"/>
      <c r="O60" s="402"/>
      <c r="P60" s="402"/>
      <c r="Q60" s="402"/>
    </row>
    <row r="61" spans="1:18">
      <c r="A61" s="402"/>
      <c r="B61" s="402"/>
      <c r="C61" s="402"/>
      <c r="D61" s="402"/>
      <c r="E61" s="402"/>
      <c r="F61" s="402"/>
      <c r="G61" s="402"/>
      <c r="H61" s="402"/>
      <c r="I61" s="402"/>
      <c r="J61" s="402"/>
      <c r="K61" s="402"/>
      <c r="L61" s="402"/>
      <c r="M61" s="402"/>
      <c r="N61" s="402"/>
      <c r="O61" s="402"/>
      <c r="P61" s="402"/>
      <c r="Q61" s="402"/>
    </row>
    <row r="62" spans="1:18">
      <c r="A62" s="402"/>
      <c r="B62" s="402"/>
      <c r="C62" s="402"/>
      <c r="D62" s="402"/>
      <c r="E62" s="402"/>
      <c r="F62" s="402"/>
      <c r="G62" s="402"/>
      <c r="H62" s="402"/>
      <c r="I62" s="402"/>
      <c r="J62" s="402"/>
      <c r="K62" s="402"/>
      <c r="L62" s="402"/>
      <c r="M62" s="402"/>
      <c r="N62" s="402"/>
      <c r="O62" s="402"/>
      <c r="P62" s="402"/>
      <c r="Q62" s="402"/>
    </row>
    <row r="63" spans="1:18">
      <c r="A63" s="402"/>
      <c r="B63" s="402"/>
      <c r="C63" s="402"/>
      <c r="D63" s="402"/>
      <c r="E63" s="402"/>
      <c r="F63" s="402"/>
      <c r="G63" s="402"/>
      <c r="H63" s="402"/>
      <c r="I63" s="402"/>
      <c r="J63" s="402"/>
      <c r="K63" s="402"/>
      <c r="L63" s="402"/>
      <c r="M63" s="402"/>
      <c r="N63" s="402"/>
      <c r="O63" s="402"/>
      <c r="P63" s="402"/>
      <c r="Q63" s="402"/>
    </row>
    <row r="64" spans="1:18">
      <c r="A64" s="402"/>
      <c r="B64" s="402"/>
      <c r="C64" s="402"/>
      <c r="D64" s="402"/>
      <c r="E64" s="402"/>
      <c r="F64" s="402"/>
      <c r="G64" s="402"/>
      <c r="H64" s="402"/>
      <c r="I64" s="402"/>
      <c r="J64" s="402"/>
      <c r="K64" s="402"/>
      <c r="L64" s="402"/>
      <c r="M64" s="402"/>
      <c r="N64" s="402"/>
      <c r="O64" s="402"/>
      <c r="P64" s="402"/>
      <c r="Q64" s="402"/>
    </row>
    <row r="65" spans="1:17">
      <c r="A65" s="402"/>
      <c r="B65" s="402"/>
      <c r="C65" s="402"/>
      <c r="D65" s="402"/>
      <c r="E65" s="402"/>
      <c r="F65" s="402"/>
      <c r="G65" s="402"/>
      <c r="H65" s="402"/>
      <c r="I65" s="402"/>
      <c r="J65" s="402"/>
      <c r="K65" s="402"/>
      <c r="L65" s="402"/>
      <c r="M65" s="402"/>
      <c r="N65" s="402"/>
      <c r="O65" s="402"/>
      <c r="P65" s="402"/>
      <c r="Q65" s="402"/>
    </row>
    <row r="66" spans="1:17">
      <c r="A66" s="402"/>
      <c r="B66" s="402"/>
      <c r="C66" s="402"/>
      <c r="D66" s="402"/>
      <c r="E66" s="402"/>
      <c r="F66" s="402"/>
      <c r="G66" s="402"/>
      <c r="H66" s="402"/>
      <c r="I66" s="402"/>
      <c r="J66" s="402"/>
      <c r="K66" s="402"/>
      <c r="L66" s="402"/>
      <c r="M66" s="402"/>
      <c r="N66" s="402"/>
      <c r="O66" s="402"/>
      <c r="P66" s="402"/>
      <c r="Q66" s="402"/>
    </row>
    <row r="67" spans="1:17">
      <c r="A67" s="402"/>
      <c r="B67" s="402"/>
      <c r="C67" s="402"/>
      <c r="D67" s="402"/>
      <c r="E67" s="402"/>
      <c r="F67" s="402"/>
      <c r="G67" s="402"/>
      <c r="H67" s="402"/>
      <c r="I67" s="402"/>
      <c r="J67" s="402"/>
      <c r="K67" s="402"/>
      <c r="L67" s="402"/>
      <c r="M67" s="402"/>
      <c r="N67" s="402"/>
      <c r="O67" s="402"/>
      <c r="P67" s="402"/>
      <c r="Q67" s="402"/>
    </row>
    <row r="68" spans="1:17">
      <c r="C68" s="402"/>
      <c r="D68" s="402"/>
      <c r="E68" s="402"/>
      <c r="F68" s="402"/>
      <c r="G68" s="402"/>
      <c r="H68" s="402"/>
      <c r="I68" s="402"/>
      <c r="J68" s="402"/>
      <c r="K68" s="402"/>
      <c r="L68" s="402"/>
      <c r="M68" s="402"/>
      <c r="N68" s="402"/>
      <c r="O68" s="402"/>
      <c r="P68" s="402"/>
      <c r="Q68" s="402"/>
    </row>
    <row r="69" spans="1:17">
      <c r="A69" s="402"/>
      <c r="B69" s="402"/>
      <c r="C69" s="402"/>
      <c r="D69" s="402"/>
      <c r="E69" s="402"/>
      <c r="F69" s="402"/>
      <c r="G69" s="402"/>
      <c r="H69" s="402"/>
      <c r="I69" s="402"/>
      <c r="J69" s="402"/>
      <c r="K69" s="402"/>
      <c r="L69" s="402"/>
      <c r="M69" s="402"/>
      <c r="N69" s="402"/>
      <c r="O69" s="402"/>
      <c r="P69" s="402"/>
      <c r="Q69" s="402"/>
    </row>
    <row r="70" spans="1:17">
      <c r="A70" s="402"/>
      <c r="B70" s="402"/>
      <c r="C70" s="402"/>
      <c r="D70" s="402"/>
      <c r="E70" s="402"/>
      <c r="F70" s="402"/>
      <c r="G70" s="402"/>
      <c r="H70" s="402"/>
      <c r="I70" s="402"/>
      <c r="J70" s="402"/>
      <c r="K70" s="402"/>
      <c r="L70" s="402"/>
      <c r="M70" s="402"/>
      <c r="N70" s="402"/>
      <c r="O70" s="402"/>
      <c r="P70" s="402"/>
      <c r="Q70" s="402"/>
    </row>
    <row r="71" spans="1:17">
      <c r="A71" s="402"/>
      <c r="B71" s="402"/>
      <c r="C71" s="402"/>
      <c r="D71" s="402"/>
      <c r="E71" s="402"/>
      <c r="F71" s="402"/>
      <c r="G71" s="402"/>
      <c r="H71" s="402"/>
      <c r="I71" s="402"/>
      <c r="J71" s="402"/>
      <c r="K71" s="402"/>
      <c r="L71" s="402"/>
      <c r="M71" s="402"/>
      <c r="N71" s="402"/>
      <c r="O71" s="402"/>
      <c r="P71" s="402"/>
      <c r="Q71" s="402"/>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November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topLeftCell="A2" zoomScale="70" zoomScaleNormal="100" zoomScalePageLayoutView="70" workbookViewId="0">
      <selection activeCell="D57" sqref="D57"/>
    </sheetView>
  </sheetViews>
  <sheetFormatPr defaultRowHeight="12"/>
  <cols>
    <col min="1" max="1" width="66.5703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3" ht="12.75" thickBot="1">
      <c r="A2" s="67" t="s">
        <v>314</v>
      </c>
      <c r="B2" s="518"/>
      <c r="C2" s="518"/>
      <c r="D2" s="518"/>
      <c r="E2" s="518"/>
      <c r="F2" s="518"/>
      <c r="G2" s="518"/>
      <c r="H2" s="518"/>
      <c r="I2" s="518"/>
      <c r="J2" s="518"/>
      <c r="K2" s="518"/>
      <c r="L2" s="518"/>
    </row>
    <row r="3" spans="1:13" ht="12.75" thickBot="1">
      <c r="A3" s="519"/>
      <c r="B3" s="519"/>
      <c r="C3" s="520"/>
      <c r="D3" s="187"/>
      <c r="E3" s="519"/>
      <c r="F3" s="187"/>
    </row>
    <row r="4" spans="1:13">
      <c r="A4" s="58" t="s">
        <v>315</v>
      </c>
      <c r="B4" s="521">
        <v>0</v>
      </c>
      <c r="C4" s="179"/>
      <c r="D4" s="179"/>
      <c r="E4" s="179"/>
      <c r="F4" s="179"/>
    </row>
    <row r="5" spans="1:13">
      <c r="A5" s="77" t="s">
        <v>316</v>
      </c>
      <c r="B5" s="522">
        <v>0</v>
      </c>
      <c r="C5" s="520"/>
      <c r="D5" s="523"/>
      <c r="E5" s="179"/>
      <c r="F5" s="179"/>
    </row>
    <row r="6" spans="1:13">
      <c r="A6" s="77" t="s">
        <v>317</v>
      </c>
      <c r="B6" s="522">
        <v>0</v>
      </c>
      <c r="C6" s="520"/>
      <c r="D6" s="39"/>
      <c r="E6" s="39"/>
      <c r="F6" s="39"/>
    </row>
    <row r="7" spans="1:13">
      <c r="A7" s="77" t="s">
        <v>318</v>
      </c>
      <c r="B7" s="522">
        <v>0</v>
      </c>
      <c r="C7" s="520"/>
      <c r="D7" s="39"/>
      <c r="E7" s="39"/>
      <c r="F7" s="39"/>
    </row>
    <row r="8" spans="1:13">
      <c r="A8" s="77" t="s">
        <v>319</v>
      </c>
      <c r="B8" s="522">
        <v>0</v>
      </c>
      <c r="C8" s="520"/>
      <c r="D8" s="523"/>
      <c r="E8" s="179"/>
      <c r="F8" s="179"/>
    </row>
    <row r="9" spans="1:13" ht="12.75" thickBot="1">
      <c r="A9" s="524" t="s">
        <v>320</v>
      </c>
      <c r="B9" s="525">
        <v>0</v>
      </c>
      <c r="C9" s="520"/>
      <c r="D9" s="523"/>
      <c r="E9" s="179"/>
      <c r="F9" s="179"/>
    </row>
    <row r="10" spans="1:13">
      <c r="A10" s="38"/>
      <c r="B10" s="38"/>
      <c r="C10" s="526"/>
      <c r="D10" s="527"/>
      <c r="E10" s="179"/>
      <c r="F10" s="179"/>
      <c r="M10" s="649"/>
    </row>
    <row r="11" spans="1:13" ht="12.75" thickBot="1">
      <c r="A11" s="519"/>
      <c r="B11" s="519"/>
      <c r="C11" s="520"/>
      <c r="D11" s="187"/>
      <c r="E11" s="519"/>
      <c r="F11" s="187"/>
    </row>
    <row r="12" spans="1:13">
      <c r="A12" s="528" t="s">
        <v>321</v>
      </c>
      <c r="B12" s="529"/>
      <c r="C12" s="39"/>
      <c r="D12" s="232" t="s">
        <v>322</v>
      </c>
      <c r="E12" s="530">
        <v>358862329.50999999</v>
      </c>
    </row>
    <row r="13" spans="1:13" ht="12.75" thickBot="1">
      <c r="A13" s="531"/>
      <c r="B13" s="532"/>
      <c r="C13" s="39"/>
      <c r="D13" s="517"/>
      <c r="E13" s="533"/>
    </row>
    <row r="14" spans="1:13">
      <c r="A14" s="77" t="s">
        <v>273</v>
      </c>
      <c r="B14" s="534">
        <v>20450000</v>
      </c>
      <c r="C14" s="39"/>
    </row>
    <row r="15" spans="1:13">
      <c r="A15" s="77" t="s">
        <v>274</v>
      </c>
      <c r="B15" s="535"/>
      <c r="C15" s="39"/>
      <c r="D15" s="536"/>
    </row>
    <row r="16" spans="1:13">
      <c r="A16" s="77" t="s">
        <v>275</v>
      </c>
      <c r="B16" s="535"/>
      <c r="C16" s="39"/>
    </row>
    <row r="17" spans="1:6" ht="12.75" thickBot="1">
      <c r="A17" s="66" t="s">
        <v>276</v>
      </c>
      <c r="B17" s="537">
        <v>20450000</v>
      </c>
      <c r="C17" s="39"/>
      <c r="D17" s="538"/>
      <c r="E17" s="519"/>
      <c r="F17" s="41"/>
    </row>
    <row r="18" spans="1:6">
      <c r="A18" s="39"/>
      <c r="B18" s="39"/>
      <c r="C18" s="520"/>
      <c r="D18" s="39"/>
      <c r="E18" s="39"/>
      <c r="F18" s="39"/>
    </row>
    <row r="19" spans="1:6" ht="12.75" thickBot="1">
      <c r="A19" s="39"/>
      <c r="B19" s="39"/>
      <c r="C19" s="39"/>
      <c r="D19" s="39"/>
      <c r="E19" s="39"/>
      <c r="F19" s="41"/>
    </row>
    <row r="20" spans="1:6">
      <c r="A20" s="528" t="s">
        <v>323</v>
      </c>
      <c r="B20" s="539"/>
      <c r="C20" s="41"/>
      <c r="D20" s="41"/>
      <c r="E20" s="41"/>
      <c r="F20" s="39"/>
    </row>
    <row r="21" spans="1:6" ht="12.75" thickBot="1">
      <c r="A21" s="531"/>
      <c r="B21" s="540"/>
      <c r="C21" s="41"/>
      <c r="D21" s="41"/>
      <c r="E21" s="41"/>
      <c r="F21" s="39"/>
    </row>
    <row r="22" spans="1:6">
      <c r="A22" s="541"/>
      <c r="B22" s="542"/>
      <c r="C22" s="41"/>
      <c r="D22" s="543"/>
      <c r="E22" s="543"/>
      <c r="F22" s="38"/>
    </row>
    <row r="23" spans="1:6" ht="12.75" thickBot="1">
      <c r="A23" s="762" t="s">
        <v>534</v>
      </c>
      <c r="B23" s="765">
        <v>2.7699027459177589E-2</v>
      </c>
      <c r="C23" s="41"/>
      <c r="D23" s="543"/>
      <c r="E23" s="543"/>
      <c r="F23" s="38"/>
    </row>
    <row r="24" spans="1:6" ht="12" customHeight="1">
      <c r="A24" s="849"/>
      <c r="B24" s="849"/>
      <c r="C24" s="41"/>
      <c r="D24" s="523"/>
      <c r="E24" s="523"/>
      <c r="F24" s="523"/>
    </row>
    <row r="25" spans="1:6">
      <c r="A25" s="850"/>
      <c r="B25" s="850"/>
    </row>
    <row r="29" spans="1:6">
      <c r="A29" s="39"/>
      <c r="B29" s="39"/>
      <c r="C29" s="544"/>
    </row>
    <row r="30" spans="1:6">
      <c r="A30" s="544"/>
      <c r="B30" s="544"/>
      <c r="C30" s="544"/>
    </row>
    <row r="31" spans="1:6">
      <c r="A31" s="544"/>
      <c r="B31" s="544"/>
      <c r="C31" s="544"/>
    </row>
    <row r="32" spans="1:6">
      <c r="A32" s="544"/>
      <c r="B32" s="544"/>
      <c r="C32" s="544"/>
    </row>
    <row r="33" spans="1:3">
      <c r="A33" s="544"/>
      <c r="B33" s="544"/>
      <c r="C33" s="544"/>
    </row>
    <row r="34" spans="1:3">
      <c r="A34" s="544"/>
      <c r="B34" s="544"/>
      <c r="C34" s="544"/>
    </row>
    <row r="35" spans="1:3">
      <c r="A35" s="544"/>
      <c r="B35" s="544"/>
      <c r="C35" s="544"/>
    </row>
    <row r="36" spans="1:3">
      <c r="A36" s="544"/>
      <c r="B36" s="544"/>
      <c r="C36" s="544"/>
    </row>
    <row r="37" spans="1:3">
      <c r="A37" s="544"/>
      <c r="B37" s="544"/>
      <c r="C37" s="544"/>
    </row>
    <row r="38" spans="1:3">
      <c r="A38" s="544"/>
      <c r="B38" s="544"/>
      <c r="C38" s="544"/>
    </row>
    <row r="39" spans="1:3">
      <c r="A39" s="544"/>
      <c r="B39" s="544"/>
      <c r="C39" s="544"/>
    </row>
    <row r="40" spans="1:3">
      <c r="A40" s="544"/>
      <c r="B40" s="544"/>
      <c r="C40" s="544"/>
    </row>
    <row r="41" spans="1:3">
      <c r="A41" s="544"/>
      <c r="B41" s="544"/>
      <c r="C41" s="544"/>
    </row>
    <row r="42" spans="1:3">
      <c r="A42" s="544"/>
      <c r="B42" s="544"/>
      <c r="C42" s="544"/>
    </row>
    <row r="43" spans="1:3">
      <c r="A43" s="544"/>
      <c r="B43" s="544"/>
      <c r="C43" s="544"/>
    </row>
    <row r="44" spans="1:3">
      <c r="A44" s="544"/>
      <c r="B44" s="544"/>
      <c r="C44" s="544"/>
    </row>
    <row r="45" spans="1:3">
      <c r="A45" s="544"/>
      <c r="B45" s="544"/>
      <c r="C45" s="544"/>
    </row>
    <row r="46" spans="1:3">
      <c r="A46" s="544"/>
      <c r="B46" s="544"/>
      <c r="C46" s="544"/>
    </row>
    <row r="47" spans="1:3">
      <c r="A47" s="544"/>
      <c r="B47" s="544"/>
      <c r="C47" s="544"/>
    </row>
    <row r="48" spans="1:3">
      <c r="A48" s="39"/>
      <c r="B48" s="39"/>
      <c r="C48" s="544"/>
    </row>
    <row r="49" spans="1:3">
      <c r="A49" s="545"/>
      <c r="B49" s="39"/>
      <c r="C49" s="546"/>
    </row>
    <row r="50" spans="1:3">
      <c r="A50" s="39"/>
      <c r="B50" s="39"/>
      <c r="C50" s="546"/>
    </row>
    <row r="51" spans="1:3">
      <c r="A51" s="39"/>
      <c r="B51" s="39"/>
      <c r="C51" s="546"/>
    </row>
    <row r="52" spans="1:3">
      <c r="A52" s="39"/>
      <c r="B52" s="39"/>
      <c r="C52" s="546"/>
    </row>
    <row r="53" spans="1:3">
      <c r="A53" s="39"/>
      <c r="B53" s="39"/>
      <c r="C53" s="546"/>
    </row>
    <row r="54" spans="1:3">
      <c r="A54" s="39"/>
      <c r="B54" s="39"/>
      <c r="C54" s="546"/>
    </row>
    <row r="55" spans="1:3">
      <c r="A55" s="39"/>
      <c r="B55" s="39"/>
      <c r="C55" s="546"/>
    </row>
    <row r="56" spans="1:3">
      <c r="A56" s="39"/>
      <c r="B56" s="39"/>
      <c r="C56" s="546"/>
    </row>
    <row r="57" spans="1:3">
      <c r="A57" s="39"/>
      <c r="B57" s="39"/>
      <c r="C57" s="546"/>
    </row>
    <row r="58" spans="1:3">
      <c r="A58" s="39"/>
      <c r="B58" s="39"/>
      <c r="C58" s="546"/>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November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Page4_Redemptions</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2016-10-19T16:18:47Z</cp:lastPrinted>
  <dcterms:created xsi:type="dcterms:W3CDTF">2016-03-22T09:19:35Z</dcterms:created>
  <dcterms:modified xsi:type="dcterms:W3CDTF">2016-12-23T12:09:46Z</dcterms:modified>
</cp:coreProperties>
</file>