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55" yWindow="-30" windowWidth="34560" windowHeight="12195" activeTab="1"/>
  </bookViews>
  <sheets>
    <sheet name="Page 1" sheetId="1" r:id="rId1"/>
    <sheet name="Page 2" sheetId="25" r:id="rId2"/>
    <sheet name="Page 3" sheetId="2" r:id="rId3"/>
    <sheet name="Page 4" sheetId="3" r:id="rId4"/>
    <sheet name="Page 5" sheetId="4" r:id="rId5"/>
    <sheet name="Page 6" sheetId="5" r:id="rId6"/>
    <sheet name="Page 7" sheetId="14" r:id="rId7"/>
    <sheet name="Page 8" sheetId="26" r:id="rId8"/>
    <sheet name="Page 9" sheetId="12" r:id="rId9"/>
    <sheet name="Page 10" sheetId="21" r:id="rId10"/>
    <sheet name="Page 11" sheetId="22" r:id="rId11"/>
    <sheet name="Page 12" sheetId="13" r:id="rId12"/>
  </sheets>
  <externalReferences>
    <externalReference r:id="rId13"/>
  </externalReferences>
  <definedNames>
    <definedName name="CPRMonthly">'[1]CPRfrom TrustCalcs'!$C$10</definedName>
    <definedName name="_xlnm.Print_Area" localSheetId="9">'Page 10'!$A$1:$I$77</definedName>
    <definedName name="_xlnm.Print_Area" localSheetId="8">'Page 9'!$A$1:$N$51</definedName>
  </definedNames>
  <calcPr calcId="125725"/>
  <fileRecoveryPr repairLoad="1"/>
</workbook>
</file>

<file path=xl/calcChain.xml><?xml version="1.0" encoding="utf-8"?>
<calcChain xmlns="http://schemas.openxmlformats.org/spreadsheetml/2006/main">
  <c r="C8" i="12"/>
  <c r="D11" s="1"/>
  <c r="F5" l="1"/>
  <c r="F6"/>
  <c r="E5"/>
  <c r="E6"/>
  <c r="D6"/>
  <c r="D7"/>
  <c r="D5"/>
</calcChain>
</file>

<file path=xl/sharedStrings.xml><?xml version="1.0" encoding="utf-8"?>
<sst xmlns="http://schemas.openxmlformats.org/spreadsheetml/2006/main" count="1651" uniqueCount="630">
  <si>
    <t>Report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</si>
  <si>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</si>
  <si>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</si>
  <si>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</si>
  <si>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</si>
  <si>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MBF@santander.co.uk</t>
  </si>
  <si>
    <t>Mortgage Loan Profile</t>
  </si>
  <si>
    <t>Original number of Mortgage Loans in Pool</t>
  </si>
  <si>
    <t>Original current value of Mortgage Loans in Pool</t>
  </si>
  <si>
    <t>COLLATERAL REPORT</t>
  </si>
  <si>
    <t>Number</t>
  </si>
  <si>
    <t>Current balance</t>
  </si>
  <si>
    <t xml:space="preserve">Arrears </t>
  </si>
  <si>
    <t>By Number</t>
  </si>
  <si>
    <t>By current 
balance</t>
  </si>
  <si>
    <t>£</t>
  </si>
  <si>
    <t>%</t>
  </si>
  <si>
    <t>Less than 1 month in arrears</t>
  </si>
  <si>
    <t>More than 12 months in arrears</t>
  </si>
  <si>
    <t>Total</t>
  </si>
  <si>
    <t>Total Properties in Possession Since Inception</t>
  </si>
  <si>
    <t>Repossessed (In Month)</t>
  </si>
  <si>
    <t>Sold (In Month)</t>
  </si>
  <si>
    <t>Current Number in Possession</t>
  </si>
  <si>
    <t>Total Properties Sold Since Inception</t>
  </si>
  <si>
    <t>Loss Amount</t>
  </si>
  <si>
    <t>Total Loss on Sale Brought Forward</t>
  </si>
  <si>
    <t>Losses Recorded this Period</t>
  </si>
  <si>
    <t>Total Loss on Sale Carried Forward</t>
  </si>
  <si>
    <t>Number of accounts</t>
  </si>
  <si>
    <t>this period</t>
  </si>
  <si>
    <t>Substitution &amp; Top up</t>
  </si>
  <si>
    <t>Repurchases 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</si>
  <si>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</si>
  <si>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</si>
  <si>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</si>
  <si>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</si>
  <si>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</si>
  <si>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</si>
  <si>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</si>
  <si>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</si>
  <si>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</si>
  <si>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</si>
  <si>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Existing Borrowers SVR</t>
  </si>
  <si>
    <t>Effective Date Of Change</t>
  </si>
  <si>
    <t>Previous Existing Borrowers SVR</t>
  </si>
  <si>
    <t>Effective Date of Change</t>
  </si>
  <si>
    <t>Payment Type</t>
  </si>
  <si>
    <t>Repayment</t>
  </si>
  <si>
    <t>Interest only and Combined repayment &amp; int-only</t>
  </si>
  <si>
    <t>Use Of Proceeds</t>
  </si>
  <si>
    <t>House Purchase</t>
  </si>
  <si>
    <t>Remortgage</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</si>
  <si>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</si>
  <si>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</si>
  <si>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</si>
  <si>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</si>
  <si>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</si>
  <si>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</si>
  <si>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</si>
  <si>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</si>
  <si>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</si>
  <si>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</si>
  <si>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</si>
  <si>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</si>
  <si>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</si>
  <si>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</si>
  <si>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</si>
  <si>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</si>
  <si>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</si>
  <si>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</si>
  <si>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</si>
  <si>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</si>
  <si>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</si>
  <si>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</si>
  <si>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</si>
  <si>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</si>
  <si>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</si>
  <si>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</si>
  <si>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</si>
  <si>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</si>
  <si>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</si>
  <si>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</si>
  <si>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</si>
  <si>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</si>
  <si>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</si>
  <si>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</si>
  <si>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</si>
  <si>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</si>
  <si>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</si>
  <si>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</si>
  <si>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Remaining Term</t>
  </si>
  <si>
    <t>0 to &lt;5</t>
  </si>
  <si>
    <t>&gt;= 5 to &lt; 10</t>
  </si>
  <si>
    <t>&gt;= 10 to &lt; 15</t>
  </si>
  <si>
    <t>&gt;=15 to &lt; 20</t>
  </si>
  <si>
    <t>&gt;= 20 to &lt; 25</t>
  </si>
  <si>
    <t>&gt;= 25 to &lt; 30</t>
  </si>
  <si>
    <t>&gt;= 30 to &lt; 35</t>
  </si>
  <si>
    <t>&gt;= 35 to &lt; 40</t>
  </si>
  <si>
    <t>&gt;= 40 to &lt; 45</t>
  </si>
  <si>
    <t>LOAN NOTE REPORT</t>
  </si>
  <si>
    <t>Closing date</t>
  </si>
  <si>
    <t>ISIN</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</si>
  <si>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</si>
  <si>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</si>
  <si>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</si>
  <si>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</si>
  <si>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</si>
  <si>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</si>
  <si>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</si>
  <si>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</si>
  <si>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</si>
  <si>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</si>
  <si>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</si>
  <si>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</si>
  <si>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</si>
  <si>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</si>
  <si>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</si>
  <si>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</si>
  <si>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</si>
  <si>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</si>
  <si>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</si>
  <si>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</si>
  <si>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</si>
  <si>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</si>
  <si>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</si>
  <si>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</si>
  <si>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 of Total</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</si>
  <si>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</si>
  <si>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</si>
  <si>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</si>
  <si>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</si>
  <si>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</si>
  <si>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</si>
  <si>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</si>
  <si>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</si>
  <si>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</si>
  <si>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</si>
  <si>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</si>
  <si>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Balance Brought Forward</t>
  </si>
  <si>
    <t>Drawings</t>
  </si>
  <si>
    <t>Top Up</t>
  </si>
  <si>
    <t>Balance Carried Forward</t>
  </si>
  <si>
    <t>TRIGGER EVENTS</t>
  </si>
  <si>
    <t xml:space="preserve">Asset </t>
  </si>
  <si>
    <t>None</t>
  </si>
  <si>
    <t xml:space="preserve">Non Asset </t>
  </si>
  <si>
    <t>An arrears trigger event will occur if:</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</si>
  <si>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</si>
  <si>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</si>
  <si>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</si>
  <si>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</si>
  <si>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</si>
  <si>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</si>
  <si>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</si>
  <si>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</si>
  <si>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</si>
  <si>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</si>
  <si>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</si>
  <si>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</si>
  <si>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</si>
  <si>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</si>
  <si>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</si>
  <si>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</si>
  <si>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</si>
  <si>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</si>
  <si>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</si>
  <si>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&gt;95%</t>
  </si>
  <si>
    <t>Series 2011-2 Notes</t>
  </si>
  <si>
    <t>2011-2</t>
  </si>
  <si>
    <t xml:space="preserve">   Insolvency event occurs in relation to Seller.</t>
  </si>
  <si>
    <t>MORTGAGES TRUSTEE REVENUE WATERFALL</t>
  </si>
  <si>
    <t>FUNDING REVENUE WATERFALL</t>
  </si>
  <si>
    <t>Mortgages Trustee Fees</t>
  </si>
  <si>
    <t>Funding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</si>
  <si>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</si>
  <si>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</si>
  <si>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</si>
  <si>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</si>
  <si>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</si>
  <si>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</si>
  <si>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</si>
  <si>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</si>
  <si>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Funding 1 Corporate Services Fees</t>
  </si>
  <si>
    <t>Account Bank Fees</t>
  </si>
  <si>
    <t>Issuer Cash Manager Fees</t>
  </si>
  <si>
    <t>Issuer Corporate Services Fees</t>
  </si>
  <si>
    <t>Funding 1</t>
  </si>
  <si>
    <t>Payment to Funding 1 Swap Provider</t>
  </si>
  <si>
    <t>Issuer Account Bank Fees</t>
  </si>
  <si>
    <t>Seller</t>
  </si>
  <si>
    <t>Interest on AAA loan tranches</t>
  </si>
  <si>
    <t>Interest on Class A notes</t>
  </si>
  <si>
    <t>Credit to AAA principal deficiency ledger</t>
  </si>
  <si>
    <t>MORTGAGES TRUSTEE PRINCIPAL WATERFALL</t>
  </si>
  <si>
    <t>Interest on Class Z notes</t>
  </si>
  <si>
    <t>Funding</t>
  </si>
  <si>
    <t>Excluded Issuer Swap Payments</t>
  </si>
  <si>
    <t>Credit to NR principal deficiency ledger</t>
  </si>
  <si>
    <t xml:space="preserve">Issuer profit </t>
  </si>
  <si>
    <t>Interest on NR loan tranches</t>
  </si>
  <si>
    <t>ISSUER PRINCIPAL WATERFALL</t>
  </si>
  <si>
    <t>Repayment of Class A Notes</t>
  </si>
  <si>
    <t xml:space="preserve">Profit to Funding 1 </t>
  </si>
  <si>
    <t>Repayment of Class Z Notes</t>
  </si>
  <si>
    <t>Payment of Funding 1 Start-up Loan</t>
  </si>
  <si>
    <t>Deferred Consideraation</t>
  </si>
  <si>
    <t>FUNDING PRINCIPAL WATERFALL</t>
  </si>
  <si>
    <t>Repayment of AAA loan tranches</t>
  </si>
  <si>
    <t>Repayment of NR loan tranches</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</si>
  <si>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</si>
  <si>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</si>
  <si>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</si>
  <si>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</si>
  <si>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</si>
  <si>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</si>
  <si>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</si>
  <si>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</si>
  <si>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</si>
  <si>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</si>
  <si>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</si>
  <si>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Interest on AA loan tranches</t>
  </si>
  <si>
    <t>Credit to AA principal deficiency ledger</t>
  </si>
  <si>
    <t>Interest on A loan tranches</t>
  </si>
  <si>
    <t>Credit to A principal deficiency ledger</t>
  </si>
  <si>
    <t>Interest on BBB loan tranches</t>
  </si>
  <si>
    <t>Credit to BBB principal deficiency ledger</t>
  </si>
  <si>
    <t>Repayment of AA loan tranches</t>
  </si>
  <si>
    <t>Repayment of A loan tranches</t>
  </si>
  <si>
    <t>Repayment of BBB loan tranches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</si>
  <si>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</si>
  <si>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</si>
  <si>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</si>
  <si>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</si>
  <si>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</si>
  <si>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</si>
  <si>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</si>
  <si>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</si>
  <si>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</si>
  <si>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</si>
  <si>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</si>
  <si>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</si>
  <si>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</si>
  <si>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Capitalisation cases (In Month)</t>
  </si>
  <si>
    <t>Capitalisation cases (Cumulative)</t>
  </si>
  <si>
    <t>CPR Analysis</t>
  </si>
  <si>
    <t>Total (including unscheduled repayments and repurchases from the trust)</t>
  </si>
  <si>
    <t>Unscheduled repayments and repurchases from the trust only</t>
  </si>
  <si>
    <t>*Includes properties in possession cases, cases no longer in arrears but excludes any loans repurchased from the portfolio or loans that have been redeemed</t>
  </si>
  <si>
    <t>1 Month CPR</t>
  </si>
  <si>
    <t>3 Month Average CPR</t>
  </si>
  <si>
    <t>12 Month CPR
(Annualised)</t>
  </si>
  <si>
    <t>Note</t>
  </si>
  <si>
    <t>SWAP PAYMENTS</t>
  </si>
  <si>
    <t>BBB- / Baa3 / BBB-</t>
  </si>
  <si>
    <t>Adjustment to Minimum Seller Share</t>
  </si>
  <si>
    <t>Each Start-up Loan Provider</t>
  </si>
  <si>
    <t>Further remedial action required including the possibility of obtaining a guarantee or replacement - see swap agreement for more detail</t>
  </si>
  <si>
    <t>Remedial action required including posting collateral with possibility of obtaining guarantor or transfer to eligible transferee - see individual swap agreements for more detail</t>
  </si>
  <si>
    <t>Further remedial action required including the possibility of obtaining a guarantee or replacement – see individual swap agreements for more detail</t>
  </si>
  <si>
    <t>Holmes Funding Limited</t>
  </si>
  <si>
    <t>Holmes Trustees Limited</t>
  </si>
  <si>
    <t>Series 2007-1 Notes</t>
  </si>
  <si>
    <t>2007-1</t>
  </si>
  <si>
    <t>Series 2007-2 Notes</t>
  </si>
  <si>
    <t>2007-2</t>
  </si>
  <si>
    <t>Series 2011-3 Notes</t>
  </si>
  <si>
    <t>2011-3</t>
  </si>
  <si>
    <t>ISSUER REVENUE WATERFALL</t>
  </si>
  <si>
    <t>Interest on Class B notes</t>
  </si>
  <si>
    <t>Interest on Class M notes</t>
  </si>
  <si>
    <t>Interest on Class C notes</t>
  </si>
  <si>
    <t>Repayment of Class B Notes</t>
  </si>
  <si>
    <t>Repayment of Class M Notes</t>
  </si>
  <si>
    <t>Repayment of Class C Notes</t>
  </si>
  <si>
    <t>Series 1 A1</t>
  </si>
  <si>
    <t>Series 1 A2</t>
  </si>
  <si>
    <t>Series 1 A3</t>
  </si>
  <si>
    <t>Series 1 B1</t>
  </si>
  <si>
    <t>Series 1 B2</t>
  </si>
  <si>
    <t>Series 1 C1</t>
  </si>
  <si>
    <t>Series 1 C2</t>
  </si>
  <si>
    <t>Series 1 C3</t>
  </si>
  <si>
    <t>Series 2 A</t>
  </si>
  <si>
    <t>Series 2 B2</t>
  </si>
  <si>
    <t>Series 2 C1</t>
  </si>
  <si>
    <t>Series 2 C2</t>
  </si>
  <si>
    <t>Series 2 C3</t>
  </si>
  <si>
    <t>Series 2 M2</t>
  </si>
  <si>
    <t>Series 2 M3</t>
  </si>
  <si>
    <t>Series 3 A1</t>
  </si>
  <si>
    <t>Series 3 A2</t>
  </si>
  <si>
    <t>Series 3 A3</t>
  </si>
  <si>
    <t>Series 3 B2</t>
  </si>
  <si>
    <t>Series 3 B3</t>
  </si>
  <si>
    <t>Series 3 M2</t>
  </si>
  <si>
    <t>Series 3 M3</t>
  </si>
  <si>
    <t>Series 3 C2</t>
  </si>
  <si>
    <t>Series 3 C3</t>
  </si>
  <si>
    <t>Series 4 A</t>
  </si>
  <si>
    <t>Series 1 B</t>
  </si>
  <si>
    <t>Series 1 C</t>
  </si>
  <si>
    <t>Series 2 A1</t>
  </si>
  <si>
    <t>Series 2 B1</t>
  </si>
  <si>
    <t>Series 2 B3</t>
  </si>
  <si>
    <t>Series 2 M1</t>
  </si>
  <si>
    <t>Combined Credit Enhancement</t>
  </si>
  <si>
    <t>% Required</t>
  </si>
  <si>
    <t>Class A Notes</t>
  </si>
  <si>
    <t>Funding Reserve Fund Requirement</t>
  </si>
  <si>
    <t>Funding Reserve Fund</t>
  </si>
  <si>
    <t>Excess Spread</t>
  </si>
  <si>
    <t>Excess Spread Rolling 12 Month Average</t>
  </si>
  <si>
    <t>*Excess spread is calculated at each quarterly interest payment date</t>
  </si>
  <si>
    <t>Funding Principal Ledger-AAA</t>
  </si>
  <si>
    <t>Funding Principal Ledger-AA</t>
  </si>
  <si>
    <t>Funding Principal Ledger-A</t>
  </si>
  <si>
    <t>Funding Principal Ledger-BBB</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</si>
  <si>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</si>
  <si>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</si>
  <si>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</si>
  <si>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</si>
  <si>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</si>
  <si>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</si>
  <si>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</si>
  <si>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</si>
  <si>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</si>
  <si>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</si>
  <si>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</si>
  <si>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</si>
  <si>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 xml:space="preserve">   The then current Seller Share is less than the minimum sellers share.</t>
  </si>
  <si>
    <t>Full details of all trigger events can be found within the Holmes Master Issuer plc offering circular</t>
  </si>
  <si>
    <t>US43641NAA28</t>
  </si>
  <si>
    <t>XS0292748943</t>
  </si>
  <si>
    <t>US43641NAB01</t>
  </si>
  <si>
    <t>US43641NAC83</t>
  </si>
  <si>
    <t>XS0292750253</t>
  </si>
  <si>
    <t>XS0292750683</t>
  </si>
  <si>
    <t>US43641NAD66</t>
  </si>
  <si>
    <t>AAA/Aaa/AAA</t>
  </si>
  <si>
    <t>USD</t>
  </si>
  <si>
    <t>GBP</t>
  </si>
  <si>
    <t>EUR</t>
  </si>
  <si>
    <t>1M USD LIBOR</t>
  </si>
  <si>
    <t>3M GBP LIBOR</t>
  </si>
  <si>
    <t>3M USD LIBOR</t>
  </si>
  <si>
    <t>3M EURIBOR</t>
  </si>
  <si>
    <t>-</t>
  </si>
  <si>
    <t>US43641NAE40</t>
  </si>
  <si>
    <t>XS0292751061</t>
  </si>
  <si>
    <t>XS0292751814</t>
  </si>
  <si>
    <t>XS0292752382</t>
  </si>
  <si>
    <t>XS0292752622</t>
  </si>
  <si>
    <t>AA/Aa3/AA</t>
  </si>
  <si>
    <t>XS0292753430</t>
  </si>
  <si>
    <t>XS0292754081</t>
  </si>
  <si>
    <t>XS0292754594</t>
  </si>
  <si>
    <t>XS0292755138</t>
  </si>
  <si>
    <t>A/A2/A</t>
  </si>
  <si>
    <t>US43641NAH70</t>
  </si>
  <si>
    <t>XS0292756458</t>
  </si>
  <si>
    <t>XS0292756615</t>
  </si>
  <si>
    <t>US43641NAJ37</t>
  </si>
  <si>
    <t>XS0292757001</t>
  </si>
  <si>
    <t>XS0292757340</t>
  </si>
  <si>
    <t>XS0292759395</t>
  </si>
  <si>
    <t>XS0292759635</t>
  </si>
  <si>
    <t>BBB/Baa2/BBB</t>
  </si>
  <si>
    <t>US43641NAK00</t>
  </si>
  <si>
    <t>XS0302981013</t>
  </si>
  <si>
    <t>CA43641NAU87</t>
  </si>
  <si>
    <t>US43641NAM65</t>
  </si>
  <si>
    <t>XS0302983068</t>
  </si>
  <si>
    <t>XS0302983498</t>
  </si>
  <si>
    <t>US43641NAT19</t>
  </si>
  <si>
    <t>CAD</t>
  </si>
  <si>
    <t>1M CDOR</t>
  </si>
  <si>
    <t>US43641NAN49</t>
  </si>
  <si>
    <t>US43641NAQ79</t>
  </si>
  <si>
    <t>XS0305303066</t>
  </si>
  <si>
    <t>XS0305303223</t>
  </si>
  <si>
    <t>US43641NAR52</t>
  </si>
  <si>
    <t>XS0305304205</t>
  </si>
  <si>
    <t>XS0305305863</t>
  </si>
  <si>
    <t>US43641NAP96</t>
  </si>
  <si>
    <t>US43641NAS36</t>
  </si>
  <si>
    <t>XS0305306325</t>
  </si>
  <si>
    <t>XS0305306598</t>
  </si>
  <si>
    <t>3m USD LIBOR</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</si>
  <si>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</si>
  <si>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</si>
  <si>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</si>
  <si>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</si>
  <si>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</si>
  <si>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</si>
  <si>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</si>
  <si>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</si>
  <si>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</si>
  <si>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</si>
  <si>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</si>
  <si>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</si>
  <si>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</si>
  <si>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</si>
  <si>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</si>
  <si>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</si>
  <si>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</si>
  <si>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</si>
  <si>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</si>
  <si>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</si>
  <si>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</si>
  <si>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</si>
  <si>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</si>
  <si>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</si>
  <si>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</si>
  <si>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</si>
  <si>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</si>
  <si>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</si>
  <si>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</si>
  <si>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</si>
  <si>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 xml:space="preserve">   Seller's role as servicer terminated &amp; new servicer appointed within 60 days.</t>
  </si>
  <si>
    <t xml:space="preserve">   Amount debited to AAA principal deficiency sub ledger (Funding programme notes outstanding).</t>
  </si>
  <si>
    <t>(i) the outstanding principal balance of the loans in arrears for more than 90 days divided by the
outstanding principal balance of all of the loans in the mortgages trust (expressed as a percentage)
exceeds 2 per cent. Or</t>
  </si>
  <si>
    <t>Distribution Date:</t>
  </si>
  <si>
    <t>&gt; 750,000</t>
  </si>
  <si>
    <t>&gt;= 45</t>
  </si>
  <si>
    <t>London</t>
  </si>
  <si>
    <t>&gt;= 102 to &lt; 108</t>
  </si>
  <si>
    <t>North</t>
  </si>
  <si>
    <t>&gt;= 108 to &lt; 114</t>
  </si>
  <si>
    <t>&gt;= 114 to &lt; 120</t>
  </si>
  <si>
    <t>&gt;= 120 to &lt; 126</t>
  </si>
  <si>
    <t>Sout East (Excluding London)</t>
  </si>
  <si>
    <t>&gt;= 126 to &lt; 132</t>
  </si>
  <si>
    <t>&gt;= 132 to &lt; 138</t>
  </si>
  <si>
    <t>Yorks And Humberside</t>
  </si>
  <si>
    <t>&gt;= 138 to &lt; 144</t>
  </si>
  <si>
    <t>&gt;= 144 to &lt; 150</t>
  </si>
  <si>
    <t>&gt;= 150 to &lt; 156</t>
  </si>
  <si>
    <t>&gt;= 156 to &lt; 162</t>
  </si>
  <si>
    <t>&gt;= 162 to &lt; 168</t>
  </si>
  <si>
    <t>&gt;= 168 to &lt; 174</t>
  </si>
  <si>
    <t>&gt;= 174 to &lt; 180</t>
  </si>
  <si>
    <t>&gt;= 180</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</si>
  <si>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</si>
  <si>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</si>
  <si>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</si>
  <si>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</si>
  <si>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</si>
  <si>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</si>
  <si>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F1 / Baa3 / A-1</t>
  </si>
  <si>
    <t xml:space="preserve">Issuer Account Bank </t>
  </si>
  <si>
    <t xml:space="preserve">Termination of Issuer Bank Account Agreement and closure of account, unless within 30 London Business Days either: 
(a) account and rights and obligations of Issuer Account Bank are transferred to a financial institution having the required ratings; 
(b) a guarantee of the Issuer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</si>
  <si>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Issuer Swap Providers</t>
  </si>
  <si>
    <t>As above</t>
  </si>
  <si>
    <t>Paying Agent and related roles</t>
  </si>
  <si>
    <t>Corporate Services Provider</t>
  </si>
  <si>
    <t>Note Trustee and Security Trustee</t>
  </si>
  <si>
    <t>The table above is a summary only and investors are advised to read the relevant transaction documents to understand precisely the legal terms and conditions associated with these roles.</t>
  </si>
  <si>
    <t>(a)</t>
  </si>
  <si>
    <t>(b)</t>
  </si>
  <si>
    <t>(c)</t>
  </si>
  <si>
    <t>(d)</t>
  </si>
  <si>
    <t>(including any payments to issuer swap providers)</t>
  </si>
  <si>
    <t>(e)</t>
  </si>
  <si>
    <t>(f)</t>
  </si>
  <si>
    <t>(g)</t>
  </si>
  <si>
    <t>(h)</t>
  </si>
  <si>
    <t>(i)</t>
  </si>
  <si>
    <t>(j)</t>
  </si>
  <si>
    <t>(k)</t>
  </si>
  <si>
    <t>(l)</t>
  </si>
  <si>
    <t>(m)</t>
  </si>
  <si>
    <t>Swap termination payments</t>
  </si>
  <si>
    <t>(n)</t>
  </si>
  <si>
    <t>Credit to first reserve fund</t>
  </si>
  <si>
    <t>(o)</t>
  </si>
  <si>
    <t>Additiional credit to first reserve fund</t>
  </si>
  <si>
    <t>(p)</t>
  </si>
  <si>
    <t>Credit to liquidity reserve fund</t>
  </si>
  <si>
    <t>(q)</t>
  </si>
  <si>
    <t>(r )</t>
  </si>
  <si>
    <t>(s)</t>
  </si>
  <si>
    <t>Excluded Swap Payments (with respect to the Issuer) and other fees under the Intercompany Loan Agreement</t>
  </si>
  <si>
    <t>(t)</t>
  </si>
  <si>
    <t>(u)</t>
  </si>
  <si>
    <t>(v)</t>
  </si>
  <si>
    <t>Holmes Master Issuer</t>
  </si>
  <si>
    <t>Reporting Period:</t>
  </si>
  <si>
    <t>Total Funding Principal Ledger</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</si>
  <si>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</si>
  <si>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</si>
  <si>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For the purpose of the Bank of England Market Notice dated 30 November 2010 "defaults" is defined as properties having been taken into possession.</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</si>
  <si>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</si>
  <si>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</si>
  <si>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</si>
  <si>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</si>
  <si>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</si>
  <si>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</si>
  <si>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</si>
  <si>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</si>
  <si>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</si>
  <si>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</si>
  <si>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</si>
  <si>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</si>
  <si>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</si>
  <si>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</si>
  <si>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</si>
  <si>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</si>
  <si>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CPR</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</si>
  <si>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trust replenishment occurs, a straight-lining method is used to estimate the scheduled principal receipts received on the replenished pool for the remainder of the month.</t>
  </si>
  <si>
    <t>Original Loan to Value at Last Valuation</t>
  </si>
  <si>
    <t>Using original balance and valuation amount</t>
  </si>
  <si>
    <t>W</t>
  </si>
  <si>
    <t>Savings Balance</t>
  </si>
  <si>
    <t>X</t>
  </si>
  <si>
    <t>Y</t>
  </si>
  <si>
    <t>AA</t>
  </si>
  <si>
    <t>Reward Loans Cashbacks</t>
  </si>
  <si>
    <t>BBB+ or F2 (Fitch)</t>
  </si>
  <si>
    <t>Additional collateral may be required</t>
  </si>
  <si>
    <t>Remedial action required including posting collateral with possibility of obtaining guarantor or transfer to eligible transferee - see swap agreement for more detail.</t>
  </si>
  <si>
    <t>2012-2</t>
  </si>
  <si>
    <t>XS0773322606</t>
  </si>
  <si>
    <t>XS0773322788</t>
  </si>
  <si>
    <t>Series 2012-2 Notes</t>
  </si>
  <si>
    <t>AA / Aa1 / AA-</t>
  </si>
  <si>
    <t>W + X + Y + Z + AA=</t>
  </si>
  <si>
    <t>Recoveries</t>
  </si>
  <si>
    <t>Flexible drawings set-off risk</t>
  </si>
  <si>
    <t>2012-3</t>
  </si>
  <si>
    <t>B1</t>
  </si>
  <si>
    <t>B2</t>
  </si>
  <si>
    <t>XS0790113632</t>
  </si>
  <si>
    <t>XS0790113558</t>
  </si>
  <si>
    <t>Series 2012-3 Notes</t>
  </si>
  <si>
    <t>Class B Notes</t>
  </si>
  <si>
    <t>0207 756 7107</t>
  </si>
  <si>
    <t>A+ / A2 / A</t>
  </si>
  <si>
    <t>A or F1 / P-1 / A or A-1 (or A+ if no ST rating)</t>
  </si>
  <si>
    <t xml:space="preserve">A or F1 / BBB+ or F2 (or A1 if no ST rating) / A or A-1 (A+ if not ST rating),  </t>
  </si>
  <si>
    <t xml:space="preserve">BBB- or F3 / A3 or P-2 (or A3 if no ST rating) / BBB+ </t>
  </si>
  <si>
    <t>A or F1 / A2 or P-1 (or A1 if no ST rating) / A or A-1 (or A+ if no ST rating)</t>
  </si>
  <si>
    <t xml:space="preserve">BBB+ or F2 / A3 or P-2 (or A3 if no ST rating) / BBB+ </t>
  </si>
  <si>
    <t>Please refer to the notes on page 12</t>
  </si>
  <si>
    <t>*All bonds are listed on the London Stock Exchange.</t>
  </si>
  <si>
    <t>Establish a liquidity reserve - see page 199 of the prospectus for more detail</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</si>
  <si>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</si>
  <si>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</si>
  <si>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</si>
  <si>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</si>
  <si>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</si>
  <si>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</si>
  <si>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</si>
  <si>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</si>
  <si>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Seller to submit to the Mortgages Trustee, Funding, the Security Trustee and the Rating Agencies draft letters of notice to the Borrowers of sale and purchase of mortgage loans</t>
  </si>
  <si>
    <t>Adjustment to / more frequent review of formula for calculation of Minimum Seller Share</t>
  </si>
  <si>
    <t>As above except for Holmes 2012-4 swap where collateral posting trigger (only) is A3</t>
  </si>
  <si>
    <t>Excess Spread calculation</t>
  </si>
  <si>
    <t>Completion of legal assignment of mortgage loans to the Mortgages Trustee</t>
  </si>
  <si>
    <t>15/10/12-15/04/13</t>
  </si>
  <si>
    <t>F1+ / P1 / A-1</t>
  </si>
  <si>
    <t>F1+ / P1 / A-1+</t>
  </si>
  <si>
    <t>F1 / P-1 / A-1*</t>
  </si>
  <si>
    <t>F1 / P-1 / A-1</t>
  </si>
  <si>
    <t>Report Period</t>
  </si>
  <si>
    <t>US43641NAL82</t>
  </si>
  <si>
    <t>A / A2 / A</t>
  </si>
  <si>
    <t>Breach of Mortgage Sale Agreement</t>
  </si>
  <si>
    <t>.</t>
  </si>
  <si>
    <t>15th January 2013 - 15th April 2013</t>
  </si>
  <si>
    <t>15/01/13-15/04/13</t>
  </si>
  <si>
    <t>XS0790188139</t>
  </si>
  <si>
    <t>These figures have been calculated on a new and improved valuation basis as per the Special Schedule issued along with the February, 2009 report. The latest AVM update was run in Q4 2013</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</si>
  <si>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</si>
  <si>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 xml:space="preserve">DISCLAIMER:  This document is a copy of the report produced in PDF format and available for downloading from www.aboutsantander.co.uk. In the event of any differences in the data between the excel and PDF formats of the report the PDF report should always be assumed to be correct. Whilst every attempt is made to keep the format and content of the excel report the same each month Santander UK can not be held responsible for any changes and the implications it may have for individual manager’s own spreadsheet links and macros. </t>
  </si>
  <si>
    <t>Current number of Mortgage Loans in Pool at 28 February 2013</t>
  </si>
  <si>
    <t>Current £ value of Mortgage Loans in Pool at 28 February 2013</t>
  </si>
  <si>
    <t>Weighted Average Yield on 08 February 2013</t>
  </si>
  <si>
    <t>Last months Closing Trust Assets at 08 February 2013</t>
  </si>
  <si>
    <t>&gt;= 96 to &lt; 102</t>
  </si>
  <si>
    <t>*for interest period 15th January - 15th April</t>
  </si>
  <si>
    <t>11&lt;=12 months in arrears</t>
  </si>
  <si>
    <t>Triggered</t>
  </si>
  <si>
    <t>01-Mar-13 to 31-Mar-13</t>
  </si>
  <si>
    <t>Arrears Analysis of Non Repossessed Mortgage Loans at 31 March 2013</t>
  </si>
  <si>
    <t>Arrears Capitalised at 31 March 2013</t>
  </si>
  <si>
    <t>Losses on Properties in Possession at 31 March 2013</t>
  </si>
  <si>
    <t>‘The figure above omits a small portion of the pool, roughly 1.32% of the cover pool, which is recorded on separate data system for which this information is presently unavailable’</t>
  </si>
  <si>
    <t>As at the report date, the maximum loan size was £ 7510,800.92  the minimum loan size was £-18,656.47 and the average loan size was £ 101,161.86</t>
  </si>
  <si>
    <t>As at the report date, the maximum remaining term for a loan was 447.00 months, the minimum remaining term was -32.00 months and the weighted average remaining term was 179.30 months.</t>
  </si>
  <si>
    <t>As at the report date, the maximum seasoning for a loan was 211.00 months, the minimum seasoning was 20.00 months and the weighted average seasoning was 74.80 months.</t>
  </si>
  <si>
    <t>As at the report date, the maximum indexed LTV was 194.81, the minimum indexed LTV was 0.00 and the weighted average indexed LTV was 66.66.</t>
  </si>
  <si>
    <t>As at the report date, the maximum unindexed LTV was 227.97, the minimum unindexed LTV was -5.41 and the weighted average unindexed LTV was 63.31.</t>
  </si>
  <si>
    <t>*for distribution period  10th February - 08th March</t>
  </si>
  <si>
    <t>*for distribution period 10th February - 08th March</t>
  </si>
  <si>
    <t>Current value of Mortgage Loans in Pool at 08 March 2013</t>
  </si>
  <si>
    <t>Mortgage collections - Interest on 08 March 2013</t>
  </si>
  <si>
    <t>Mortgage collections - Principal (Scheduled) on 08 March 2013</t>
  </si>
  <si>
    <t>Mortgage collections - Principal (Unscheduled) on 08 March 2013</t>
  </si>
  <si>
    <t>Principal Ledger as calculated on 08 March 2013</t>
  </si>
  <si>
    <t>Funding Share as calculated on 08 March 2013</t>
  </si>
  <si>
    <t>Funding Share % as calculated on 08 March 2013</t>
  </si>
  <si>
    <t>Seller Share as calculated on 08 March 2013</t>
  </si>
  <si>
    <t>Seller Share % as calculated on 08 March 2013</t>
  </si>
  <si>
    <t>Minimum Seller Share (Amount) on 08 March 2013</t>
  </si>
  <si>
    <t>Minimum Seller Share (% of Total) on 08 March 2013</t>
  </si>
  <si>
    <t>There were no collateral posted during the Reporting Period 01-March-13 to 31-March-13</t>
  </si>
  <si>
    <t>Properties in Possession at 31 March 2013</t>
  </si>
  <si>
    <t xml:space="preserve">Excess Spread This Month Annualised </t>
  </si>
  <si>
    <t>Accounts as at 31 March 2013</t>
  </si>
  <si>
    <t>Mortgages Trust GIC</t>
  </si>
  <si>
    <t>Rate</t>
  </si>
  <si>
    <t xml:space="preserve">Santander UK </t>
  </si>
  <si>
    <t>Libor</t>
  </si>
  <si>
    <t xml:space="preserve">Funding GIC </t>
  </si>
  <si>
    <t>Funding Transaction Account</t>
  </si>
  <si>
    <t>BoNY</t>
  </si>
  <si>
    <t>Panel Banks</t>
  </si>
  <si>
    <t>Libor - 0.25%</t>
  </si>
  <si>
    <t>A+ / A2 / A+*</t>
  </si>
  <si>
    <t>F1+ / P-1 / A-1*</t>
  </si>
  <si>
    <t>Substitution, redemptions and repurchases during period 1st March 2013 - 31st March 2013</t>
  </si>
  <si>
    <t>&gt;400,000 to &lt;=450,000</t>
  </si>
  <si>
    <t>As at the report date, the maximum original LTV was 101.05, the minimum LTV at origination was 1.19 and the weighted average LTV at origination was 67.52.</t>
  </si>
  <si>
    <t>Excess spread is calculated by dividing (excess cash available for payment below the reserve fund in the reserve waterfall) by (the weighted average funding share for the relevant period.)</t>
  </si>
  <si>
    <t>Funding Account Bank A</t>
  </si>
  <si>
    <t>Funding Account Bank B</t>
  </si>
  <si>
    <t>Remedial action required – either (a) obtaining guarantor with required ratings and obtaining confirmation from Ratings Agencies that outstanding notes will not be downgraded; or (b) replacement of Mortgages Trustee Account Bank with financial institution having the required ratings - see the Mortgage Trust Bank Account Agreement for further detail. Note also that a 'standby' account bank arrangement is required to be in place upon loss of P-1, F1 or A / A-1 (and in the case of S&amp;P, the amount that exceeds 5% of the Funding Share, must be transferred to another bank)</t>
  </si>
  <si>
    <t>Termination of role, unless within 30 London Business Days either: 
(a) accounts and rights and obligations of Account Bank are transferred to a financial institution having the required ratings; or
(b) a guarantee of the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If certain conditions are met pursuant to the Panel Bank Guidelines (see Cash Management Agreement) a limited amount of cash may be kept with Santander UK when it is rated F2, A-2 or P-2.</t>
  </si>
</sst>
</file>

<file path=xl/styles.xml><?xml version="1.0" encoding="utf-8"?>
<styleSheet xmlns="http://schemas.openxmlformats.org/spreadsheetml/2006/main">
  <numFmts count="35">
    <numFmt numFmtId="6" formatCode="&quot;£&quot;#,##0;[Red]\-&quot;£&quot;#,##0"/>
    <numFmt numFmtId="8" formatCode="&quot;£&quot;#,##0.00;[Red]\-&quot;£&quot;#,##0.00"/>
    <numFmt numFmtId="41" formatCode="_-* #,##0_-;\-* #,##0_-;_-* &quot;-&quot;_-;_-@_-"/>
    <numFmt numFmtId="43" formatCode="_-* #,##0.00_-;\-* #,##0.00_-;_-* &quot;-&quot;??_-;_-@_-"/>
    <numFmt numFmtId="164" formatCode="_(* #,##0_);_(* \(#,##0\);_(* &quot;0&quot;_);_(@_)"/>
    <numFmt numFmtId="165" formatCode="_-* #,##0_-;\-* #,##0_-;_-* &quot;-&quot;??_-;_-@_-"/>
    <numFmt numFmtId="166" formatCode="&quot;£&quot;_(* #,##0_);_(* \(&quot;£&quot;#,##0\);_(* &quot;-&quot;_);_(@_)"/>
    <numFmt numFmtId="167" formatCode="0.00000%"/>
    <numFmt numFmtId="168" formatCode="&quot;£&quot;#,##0"/>
    <numFmt numFmtId="169" formatCode="_(* #,##0_);_(* \(#,##0\);_(* &quot;-&quot;??_);_(@_)"/>
    <numFmt numFmtId="170" formatCode="mmm\-yyyy"/>
    <numFmt numFmtId="171" formatCode="0.0000000%"/>
    <numFmt numFmtId="172" formatCode="0.0000%"/>
    <numFmt numFmtId="173" formatCode="[$-F800]dddd\,\ mmmm\ dd\,\ yyyy"/>
    <numFmt numFmtId="174" formatCode="_(* #,##0.00_);_(* \(#,##0.00\);_(* &quot;-&quot;??_);_(@_)"/>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s>
  <fonts count="82">
    <font>
      <sz val="9"/>
      <color theme="1"/>
      <name val="arial"/>
      <family val="2"/>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i/>
      <sz val="9"/>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ont>
    <font>
      <sz val="6"/>
      <color indexed="16"/>
      <name val="Palatino"/>
      <family val="1"/>
    </font>
    <font>
      <b/>
      <sz val="12"/>
      <name val="Arial"/>
      <family val="2"/>
    </font>
    <font>
      <b/>
      <i/>
      <sz val="10"/>
      <name val="Times New Roman"/>
      <family val="1"/>
    </font>
    <font>
      <b/>
      <i/>
      <sz val="16"/>
      <name val="Helvetica"/>
    </font>
    <font>
      <sz val="10"/>
      <color indexed="16"/>
      <name val="Helvetica-Black"/>
    </font>
    <font>
      <sz val="9"/>
      <name val="Times New Roman"/>
      <family val="1"/>
    </font>
    <font>
      <sz val="8"/>
      <name val="Helvetica"/>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s>
  <fills count="40">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26929">
    <xf numFmtId="0" fontId="0" fillId="0" borderId="0"/>
    <xf numFmtId="43" fontId="2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1"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1" fillId="0" borderId="0"/>
    <xf numFmtId="0" fontId="3" fillId="0" borderId="0"/>
    <xf numFmtId="0" fontId="3" fillId="0" borderId="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0" fontId="21"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6"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8" fontId="55" fillId="0" borderId="0" applyFont="0" applyFill="0" applyBorder="0" applyAlignment="0" applyProtection="0">
      <alignment horizontal="right"/>
    </xf>
    <xf numFmtId="179" fontId="55" fillId="0" borderId="0" applyFont="0" applyFill="0" applyBorder="0" applyAlignment="0" applyProtection="0">
      <alignment horizontal="right"/>
    </xf>
    <xf numFmtId="10" fontId="3" fillId="0" borderId="0"/>
    <xf numFmtId="180" fontId="56" fillId="0" borderId="0"/>
    <xf numFmtId="0" fontId="3" fillId="0" borderId="0" applyFont="0" applyFill="0" applyBorder="0" applyAlignment="0" applyProtection="0"/>
    <xf numFmtId="181" fontId="55" fillId="0" borderId="0" applyFont="0" applyFill="0" applyBorder="0" applyAlignment="0" applyProtection="0">
      <alignment horizontal="right"/>
    </xf>
    <xf numFmtId="182" fontId="55" fillId="0" borderId="0" applyFont="0" applyFill="0" applyBorder="0" applyAlignment="0" applyProtection="0">
      <alignment horizontal="right"/>
    </xf>
    <xf numFmtId="0" fontId="54" fillId="28" borderId="4" applyNumberFormat="0" applyFont="0" applyBorder="0" applyAlignment="0" applyProtection="0">
      <alignment horizontal="centerContinuous"/>
    </xf>
    <xf numFmtId="14" fontId="52" fillId="0" borderId="0"/>
    <xf numFmtId="183" fontId="55" fillId="0" borderId="0" applyFont="0" applyFill="0" applyBorder="0" applyAlignment="0" applyProtection="0"/>
    <xf numFmtId="14" fontId="13" fillId="0" borderId="0" applyFill="0" applyBorder="0" applyAlignment="0"/>
    <xf numFmtId="14" fontId="52" fillId="0" borderId="0"/>
    <xf numFmtId="38" fontId="54" fillId="0" borderId="25">
      <alignment vertical="center"/>
    </xf>
    <xf numFmtId="184" fontId="55" fillId="0" borderId="26" applyNumberFormat="0" applyFon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9" fillId="0" borderId="0" applyFill="0" applyBorder="0" applyProtection="0">
      <alignment horizontal="left"/>
    </xf>
    <xf numFmtId="0" fontId="37" fillId="10" borderId="0" applyNumberFormat="0" applyBorder="0" applyAlignment="0" applyProtection="0"/>
    <xf numFmtId="0" fontId="14" fillId="29" borderId="27" applyAlignment="0" applyProtection="0"/>
    <xf numFmtId="185" fontId="55" fillId="0" borderId="0" applyFont="0" applyFill="0" applyBorder="0" applyAlignment="0" applyProtection="0">
      <alignment horizontal="right"/>
    </xf>
    <xf numFmtId="0" fontId="57" fillId="0" borderId="0" applyProtection="0">
      <alignment horizontal="right"/>
    </xf>
    <xf numFmtId="0" fontId="58" fillId="0" borderId="28" applyNumberFormat="0" applyAlignment="0" applyProtection="0">
      <alignment horizontal="left" vertical="center"/>
    </xf>
    <xf numFmtId="0" fontId="58" fillId="0" borderId="27">
      <alignment horizontal="left" vertical="center"/>
    </xf>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59"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186" fontId="55" fillId="0" borderId="0" applyFont="0" applyFill="0" applyBorder="0" applyAlignment="0" applyProtection="0">
      <alignment horizontal="right"/>
    </xf>
    <xf numFmtId="0" fontId="39" fillId="30" borderId="0" applyNumberFormat="0" applyBorder="0" applyAlignment="0" applyProtection="0"/>
    <xf numFmtId="187" fontId="60" fillId="0" borderId="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1" fontId="61" fillId="0" borderId="0" applyProtection="0">
      <alignment horizontal="right" vertical="center"/>
    </xf>
    <xf numFmtId="0" fontId="52" fillId="0" borderId="35" applyNumberFormat="0" applyAlignment="0" applyProtection="0"/>
    <xf numFmtId="0" fontId="53" fillId="32" borderId="0" applyNumberFormat="0" applyFon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3" fillId="0" borderId="37" applyNumberFormat="0" applyAlignment="0" applyProtection="0"/>
    <xf numFmtId="0" fontId="53" fillId="0" borderId="38" applyNumberFormat="0" applyAlignment="0" applyProtection="0"/>
    <xf numFmtId="0" fontId="52" fillId="0" borderId="39" applyNumberFormat="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0" fontId="6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64" fillId="35" borderId="0"/>
    <xf numFmtId="190" fontId="68" fillId="36" borderId="40" applyFont="0" applyBorder="0" applyAlignment="0" applyProtection="0">
      <alignment horizontal="centerContinuous"/>
    </xf>
    <xf numFmtId="189" fontId="65" fillId="0" borderId="0" applyFont="0" applyFill="0" applyBorder="0" applyAlignment="0" applyProtection="0"/>
    <xf numFmtId="180" fontId="56" fillId="0" borderId="0" applyFont="0" applyFill="0" applyBorder="0" applyAlignment="0" applyProtection="0"/>
    <xf numFmtId="0" fontId="3" fillId="0" borderId="0">
      <alignment horizontal="left" wrapText="1"/>
    </xf>
    <xf numFmtId="0" fontId="66" fillId="0" borderId="0" applyBorder="0" applyProtection="0">
      <alignment vertical="center"/>
    </xf>
    <xf numFmtId="184" fontId="66" fillId="0" borderId="5" applyBorder="0" applyProtection="0">
      <alignment horizontal="right" vertical="center"/>
    </xf>
    <xf numFmtId="0" fontId="67" fillId="37" borderId="0" applyBorder="0" applyProtection="0">
      <alignment horizontal="centerContinuous" vertical="center"/>
    </xf>
    <xf numFmtId="0" fontId="67" fillId="38" borderId="5" applyBorder="0" applyProtection="0">
      <alignment horizontal="centerContinuous" vertical="center"/>
    </xf>
    <xf numFmtId="0" fontId="51" fillId="0" borderId="0" applyBorder="0" applyProtection="0">
      <alignment horizontal="left"/>
    </xf>
    <xf numFmtId="0" fontId="6" fillId="0" borderId="0" applyFill="0" applyBorder="0" applyProtection="0">
      <alignment horizontal="left"/>
    </xf>
    <xf numFmtId="0" fontId="50" fillId="0" borderId="3" applyFill="0" applyBorder="0" applyProtection="0">
      <alignment horizontal="left" vertical="top"/>
    </xf>
    <xf numFmtId="49" fontId="1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4" fontId="53" fillId="0" borderId="0" applyFont="0" applyFill="0" applyBorder="0" applyProtection="0"/>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5" fillId="0" borderId="30" applyNumberFormat="0" applyFill="0" applyAlignment="0" applyProtection="0"/>
    <xf numFmtId="0" fontId="34" fillId="0" borderId="29" applyNumberFormat="0" applyFill="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4" fillId="29" borderId="27" applyAlignment="0" applyProtection="0"/>
    <xf numFmtId="0" fontId="37" fillId="10" borderId="0" applyNumberFormat="0" applyBorder="0" applyAlignment="0" applyProtection="0"/>
    <xf numFmtId="0" fontId="48" fillId="22" borderId="0" applyNumberFormat="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3" borderId="0" applyNumberFormat="0" applyBorder="0" applyAlignment="0" applyProtection="0"/>
    <xf numFmtId="38" fontId="54" fillId="0" borderId="25">
      <alignment vertical="center"/>
    </xf>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7" fillId="10" borderId="0" applyNumberFormat="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179" fontId="55" fillId="0" borderId="0" applyFont="0" applyFill="0" applyBorder="0" applyAlignment="0" applyProtection="0">
      <alignment horizontal="right"/>
    </xf>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32" fillId="31" borderId="33" applyNumberFormat="0" applyFont="0" applyAlignment="0" applyProtection="0"/>
    <xf numFmtId="0" fontId="48" fillId="19" borderId="0" applyNumberFormat="0" applyBorder="0" applyAlignment="0" applyProtection="0"/>
    <xf numFmtId="0" fontId="41" fillId="26" borderId="34"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 fillId="0" borderId="0">
      <alignment horizontal="left" wrapText="1"/>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8"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179" fontId="55" fillId="0" borderId="0" applyFont="0" applyFill="0" applyBorder="0" applyAlignment="0" applyProtection="0">
      <alignment horizontal="right"/>
    </xf>
    <xf numFmtId="10" fontId="3" fillId="0" borderId="0"/>
    <xf numFmtId="0" fontId="48" fillId="16" borderId="0" applyNumberFormat="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54" fillId="28" borderId="4" applyNumberFormat="0" applyFont="0" applyBorder="0" applyAlignment="0" applyProtection="0">
      <alignment horizontal="centerContinuous"/>
    </xf>
    <xf numFmtId="0" fontId="32" fillId="17"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40" fillId="13" borderId="23" applyNumberFormat="0" applyAlignment="0" applyProtection="0"/>
    <xf numFmtId="0" fontId="32" fillId="14" borderId="0" applyNumberFormat="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48" fillId="19" borderId="0" applyNumberFormat="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0" borderId="0" applyNumberFormat="0" applyBorder="0" applyAlignment="0" applyProtection="0"/>
    <xf numFmtId="38" fontId="54" fillId="0" borderId="25">
      <alignment vertical="center"/>
    </xf>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48" fillId="20" borderId="0" applyNumberFormat="0" applyBorder="0" applyAlignment="0" applyProtection="0"/>
    <xf numFmtId="0" fontId="3" fillId="0" borderId="0" applyFont="0" applyFill="0" applyBorder="0" applyAlignment="0" applyProtection="0"/>
    <xf numFmtId="0" fontId="48" fillId="25" borderId="0" applyNumberFormat="0" applyBorder="0" applyAlignment="0" applyProtection="0"/>
    <xf numFmtId="10" fontId="3" fillId="0" borderId="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32" fillId="31" borderId="33" applyNumberFormat="0" applyFont="0" applyAlignment="0" applyProtection="0"/>
    <xf numFmtId="0" fontId="48" fillId="20" borderId="0" applyNumberFormat="0" applyBorder="0" applyAlignment="0" applyProtection="0"/>
    <xf numFmtId="0" fontId="41" fillId="26" borderId="34" applyNumberFormat="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 fillId="0" borderId="0">
      <alignment horizontal="left" wrapText="1"/>
    </xf>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4" borderId="0" applyNumberFormat="0" applyBorder="0" applyAlignment="0" applyProtection="0"/>
    <xf numFmtId="0" fontId="69" fillId="39" borderId="42" applyNumberFormat="0">
      <alignment horizontal="right"/>
    </xf>
    <xf numFmtId="40" fontId="70" fillId="39" borderId="0">
      <alignment horizontal="right"/>
    </xf>
    <xf numFmtId="0" fontId="71" fillId="39" borderId="0">
      <alignment horizontal="right"/>
    </xf>
    <xf numFmtId="0" fontId="72" fillId="39" borderId="22"/>
    <xf numFmtId="0" fontId="72" fillId="0" borderId="0" applyBorder="0">
      <alignment horizontal="centerContinuous"/>
    </xf>
    <xf numFmtId="0" fontId="73" fillId="0" borderId="0" applyBorder="0">
      <alignment horizontal="centerContinuous"/>
    </xf>
    <xf numFmtId="0" fontId="48" fillId="19"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3" borderId="0" applyNumberFormat="0" applyBorder="0" applyAlignment="0" applyProtection="0"/>
    <xf numFmtId="0" fontId="48" fillId="22" borderId="0" applyNumberFormat="0" applyBorder="0" applyAlignment="0" applyProtection="0"/>
    <xf numFmtId="0" fontId="69" fillId="39" borderId="42" applyNumberFormat="0">
      <alignment horizontal="right"/>
    </xf>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48" fillId="25" borderId="0" applyNumberFormat="0" applyBorder="0" applyAlignment="0" applyProtection="0"/>
    <xf numFmtId="0" fontId="38" fillId="9" borderId="0" applyNumberFormat="0" applyBorder="0" applyAlignment="0" applyProtection="0"/>
    <xf numFmtId="0" fontId="43" fillId="0" borderId="32"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4" fillId="29" borderId="27" applyAlignment="0" applyProtection="0"/>
    <xf numFmtId="0" fontId="37" fillId="10" borderId="0" applyNumberFormat="0" applyBorder="0" applyAlignment="0" applyProtection="0"/>
    <xf numFmtId="0" fontId="48" fillId="25" borderId="0" applyNumberFormat="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54" fillId="28" borderId="4" applyNumberFormat="0" applyFont="0" applyBorder="0" applyAlignment="0" applyProtection="0">
      <alignment horizontal="centerContinuous"/>
    </xf>
    <xf numFmtId="0" fontId="37"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3" fillId="0" borderId="0" applyFill="0" applyBorder="0" applyAlignment="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44" fillId="27" borderId="24" applyNumberFormat="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 fillId="0" borderId="0">
      <alignment horizontal="left" wrapText="1"/>
    </xf>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2" fillId="13" borderId="0" applyNumberFormat="0" applyBorder="0" applyAlignment="0" applyProtection="0"/>
    <xf numFmtId="189" fontId="65" fillId="0" borderId="0" applyFont="0" applyFill="0" applyBorder="0" applyAlignment="0" applyProtection="0"/>
    <xf numFmtId="0" fontId="32" fillId="12"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38" fontId="54" fillId="0" borderId="25">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48" fillId="20"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19"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38" fontId="54" fillId="0" borderId="25">
      <alignment vertical="center"/>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5" borderId="0" applyNumberFormat="0" applyBorder="0" applyAlignment="0" applyProtection="0"/>
    <xf numFmtId="0" fontId="37" fillId="10" borderId="0" applyNumberFormat="0" applyBorder="0" applyAlignment="0" applyProtection="0"/>
    <xf numFmtId="0" fontId="14" fillId="29" borderId="27"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9" borderId="0" applyNumberFormat="0" applyBorder="0" applyAlignment="0" applyProtection="0"/>
    <xf numFmtId="0" fontId="39" fillId="30"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32"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9"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48" fillId="22"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48" fillId="20" borderId="0" applyNumberFormat="0" applyBorder="0" applyAlignment="0" applyProtection="0"/>
    <xf numFmtId="0" fontId="48" fillId="19" borderId="0" applyNumberFormat="0" applyBorder="0" applyAlignment="0" applyProtection="0"/>
    <xf numFmtId="0" fontId="54" fillId="28" borderId="4" applyNumberFormat="0" applyFont="0" applyBorder="0" applyAlignment="0" applyProtection="0">
      <alignment horizontal="centerContinuous"/>
    </xf>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38" fontId="54" fillId="0" borderId="25">
      <alignment vertical="center"/>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1" borderId="0" applyNumberFormat="0" applyBorder="0" applyAlignment="0" applyProtection="0"/>
    <xf numFmtId="0" fontId="37" fillId="10" borderId="0" applyNumberFormat="0" applyBorder="0" applyAlignment="0" applyProtection="0"/>
    <xf numFmtId="0" fontId="14" fillId="29" borderId="27"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0" borderId="0" applyNumberFormat="0" applyBorder="0" applyAlignment="0" applyProtection="0"/>
    <xf numFmtId="0" fontId="3" fillId="0" borderId="0">
      <alignment horizontal="left" wrapText="1"/>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38" fontId="54" fillId="0" borderId="25">
      <alignment vertical="center"/>
    </xf>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0" fontId="42" fillId="26" borderId="23" applyNumberFormat="0" applyAlignment="0" applyProtection="0"/>
    <xf numFmtId="0" fontId="44" fillId="27" borderId="24" applyNumberFormat="0" applyAlignment="0" applyProtection="0"/>
    <xf numFmtId="10" fontId="3" fillId="0" borderId="0"/>
    <xf numFmtId="179" fontId="55" fillId="0" borderId="0" applyFont="0" applyFill="0" applyBorder="0" applyAlignment="0" applyProtection="0">
      <alignment horizontal="right"/>
    </xf>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3" fillId="0" borderId="32"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0" fontId="32" fillId="15" borderId="0" applyNumberFormat="0" applyBorder="0" applyAlignment="0" applyProtection="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5" fillId="0" borderId="30"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29" applyNumberFormat="0" applyFill="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7" fillId="10" borderId="0" applyNumberFormat="0" applyBorder="0" applyAlignment="0" applyProtection="0"/>
    <xf numFmtId="0" fontId="35" fillId="0" borderId="30" applyNumberFormat="0" applyFill="0" applyAlignment="0" applyProtection="0"/>
    <xf numFmtId="0" fontId="46" fillId="0" borderId="0" applyNumberFormat="0" applyFill="0" applyBorder="0" applyAlignment="0" applyProtection="0"/>
    <xf numFmtId="0" fontId="34" fillId="0" borderId="29" applyNumberFormat="0" applyFill="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44" fillId="27" borderId="24" applyNumberFormat="0" applyAlignment="0" applyProtection="0"/>
    <xf numFmtId="0" fontId="43" fillId="0" borderId="32" applyNumberFormat="0" applyFill="0" applyAlignment="0" applyProtection="0"/>
    <xf numFmtId="0" fontId="42" fillId="26" borderId="23" applyNumberFormat="0" applyAlignment="0" applyProtection="0"/>
    <xf numFmtId="0" fontId="39" fillId="3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44" fillId="27" borderId="24" applyNumberFormat="0" applyAlignment="0" applyProtection="0"/>
    <xf numFmtId="0" fontId="42" fillId="26" borderId="23" applyNumberFormat="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9" fontId="32" fillId="0" borderId="0" applyFont="0" applyFill="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2"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32" fillId="31" borderId="33" applyNumberFormat="0" applyFont="0" applyAlignment="0" applyProtection="0"/>
    <xf numFmtId="0" fontId="40" fillId="13" borderId="23" applyNumberForma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43" fillId="0" borderId="32"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3" fillId="0" borderId="32"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36" fillId="0" borderId="0" applyNumberFormat="0" applyFill="0" applyBorder="0" applyAlignment="0" applyProtection="0"/>
    <xf numFmtId="0" fontId="40" fillId="13"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3" fillId="0" borderId="32"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50" fillId="0" borderId="3" applyFill="0" applyBorder="0" applyProtection="0">
      <alignment horizontal="left" vertical="top"/>
    </xf>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43" fillId="0" borderId="32" applyNumberFormat="0" applyFill="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7" fillId="10" borderId="0" applyNumberFormat="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5" fillId="0" borderId="30" applyNumberFormat="0" applyFill="0" applyAlignment="0" applyProtection="0"/>
    <xf numFmtId="0" fontId="46" fillId="0" borderId="0" applyNumberFormat="0" applyFill="0" applyBorder="0" applyAlignment="0" applyProtection="0"/>
    <xf numFmtId="0" fontId="34" fillId="0" borderId="29" applyNumberFormat="0" applyFill="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7" fillId="10" borderId="0" applyNumberFormat="0" applyBorder="0" applyAlignment="0" applyProtection="0"/>
    <xf numFmtId="0" fontId="40" fillId="13" borderId="23"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44" fillId="27" borderId="24" applyNumberFormat="0" applyAlignment="0" applyProtection="0"/>
    <xf numFmtId="0" fontId="43" fillId="0" borderId="32" applyNumberFormat="0" applyFill="0" applyAlignment="0" applyProtection="0"/>
    <xf numFmtId="0" fontId="42" fillId="26" borderId="23" applyNumberFormat="0" applyAlignment="0" applyProtection="0"/>
    <xf numFmtId="0" fontId="39" fillId="30" borderId="0" applyNumberFormat="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8" fillId="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48" fillId="25"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43" fillId="0" borderId="32" applyNumberFormat="0" applyFill="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2" fillId="31" borderId="33" applyNumberFormat="0" applyFont="0" applyAlignment="0" applyProtection="0"/>
    <xf numFmtId="0" fontId="48" fillId="22" borderId="0" applyNumberFormat="0" applyBorder="0" applyAlignment="0" applyProtection="0"/>
    <xf numFmtId="0" fontId="41" fillId="26" borderId="34" applyNumberFormat="0" applyAlignment="0" applyProtection="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7" fillId="10" borderId="0" applyNumberFormat="0" applyBorder="0" applyAlignment="0" applyProtection="0"/>
    <xf numFmtId="0" fontId="36" fillId="0" borderId="31" applyNumberFormat="0" applyFill="0" applyAlignment="0" applyProtection="0"/>
    <xf numFmtId="0" fontId="46" fillId="0" borderId="0" applyNumberFormat="0" applyFill="0" applyBorder="0" applyAlignment="0" applyProtection="0"/>
    <xf numFmtId="0" fontId="35" fillId="0" borderId="30" applyNumberFormat="0" applyFill="0" applyAlignment="0" applyProtection="0"/>
    <xf numFmtId="0" fontId="32" fillId="31" borderId="33" applyNumberFormat="0" applyFont="0" applyAlignment="0" applyProtection="0"/>
    <xf numFmtId="0" fontId="34" fillId="0" borderId="29" applyNumberFormat="0" applyFill="0" applyAlignment="0" applyProtection="0"/>
    <xf numFmtId="0" fontId="41" fillId="26" borderId="34"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8" fillId="24"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0" fontId="32" fillId="15" borderId="0" applyNumberFormat="0" applyBorder="0" applyAlignment="0" applyProtection="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5" fillId="0" borderId="30"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4" fontId="32" fillId="0" borderId="0" applyFont="0" applyFill="0" applyBorder="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3" applyNumberFormat="0" applyAlignment="0" applyProtection="0"/>
    <xf numFmtId="0" fontId="35" fillId="0" borderId="30" applyNumberFormat="0" applyFill="0" applyAlignment="0" applyProtection="0"/>
    <xf numFmtId="0" fontId="44" fillId="27" borderId="24" applyNumberFormat="0" applyAlignment="0" applyProtection="0"/>
    <xf numFmtId="0" fontId="42" fillId="26"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32" fillId="31" borderId="33" applyNumberFormat="0" applyFont="0" applyAlignment="0" applyProtection="0"/>
    <xf numFmtId="174" fontId="32" fillId="0" borderId="0" applyFont="0" applyFill="0" applyBorder="0" applyAlignment="0" applyProtection="0"/>
    <xf numFmtId="0" fontId="41" fillId="26" borderId="34" applyNumberFormat="0" applyAlignment="0" applyProtection="0"/>
    <xf numFmtId="0" fontId="43" fillId="0" borderId="32" applyNumberFormat="0" applyFill="0" applyAlignment="0" applyProtection="0"/>
    <xf numFmtId="0" fontId="44" fillId="27" borderId="24" applyNumberFormat="0" applyAlignment="0" applyProtection="0"/>
    <xf numFmtId="0" fontId="39" fillId="30" borderId="0" applyNumberFormat="0" applyBorder="0" applyAlignment="0" applyProtection="0"/>
    <xf numFmtId="0" fontId="42" fillId="26"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0" fillId="13"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0" fontId="32" fillId="31" borderId="33" applyNumberFormat="0" applyFont="0" applyAlignment="0" applyProtection="0"/>
    <xf numFmtId="0" fontId="34" fillId="0" borderId="29" applyNumberFormat="0" applyFill="0" applyAlignment="0" applyProtection="0"/>
    <xf numFmtId="0" fontId="41" fillId="26" borderId="34"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9" fillId="30" borderId="0" applyNumberFormat="0" applyBorder="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8" fillId="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31"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43" fillId="0" borderId="32" applyNumberFormat="0" applyFill="0" applyAlignment="0" applyProtection="0"/>
    <xf numFmtId="0" fontId="35" fillId="0" borderId="30"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8" fillId="25" borderId="0" applyNumberFormat="0" applyBorder="0" applyAlignment="0" applyProtection="0"/>
    <xf numFmtId="0" fontId="41" fillId="26" borderId="34"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3" fillId="0" borderId="32" applyNumberFormat="0" applyFill="0" applyAlignment="0" applyProtection="0"/>
    <xf numFmtId="0" fontId="48" fillId="24"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8" fillId="23" borderId="0" applyNumberFormat="0" applyBorder="0" applyAlignment="0" applyProtection="0"/>
    <xf numFmtId="0" fontId="43" fillId="0" borderId="32"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48" fillId="19" borderId="0" applyNumberFormat="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0" fillId="13" borderId="23" applyNumberFormat="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8" fillId="9" borderId="0" applyNumberFormat="0" applyBorder="0" applyAlignment="0" applyProtection="0"/>
    <xf numFmtId="0" fontId="43" fillId="0" borderId="32" applyNumberFormat="0" applyFill="0" applyAlignment="0" applyProtection="0"/>
    <xf numFmtId="0" fontId="36" fillId="0" borderId="0" applyNumberFormat="0" applyFill="0" applyBorder="0" applyAlignment="0" applyProtection="0"/>
    <xf numFmtId="0" fontId="36" fillId="0" borderId="31" applyNumberFormat="0" applyFill="0" applyAlignment="0" applyProtection="0"/>
    <xf numFmtId="0" fontId="32" fillId="31" borderId="33" applyNumberFormat="0" applyFont="0" applyAlignment="0" applyProtection="0"/>
    <xf numFmtId="0" fontId="35" fillId="0" borderId="30" applyNumberFormat="0" applyFill="0" applyAlignment="0" applyProtection="0"/>
    <xf numFmtId="0" fontId="41" fillId="26" borderId="34" applyNumberFormat="0" applyAlignment="0" applyProtection="0"/>
    <xf numFmtId="0" fontId="34" fillId="0" borderId="29"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0" fontId="32" fillId="16" borderId="0" applyNumberFormat="0" applyBorder="0" applyAlignment="0" applyProtection="0"/>
    <xf numFmtId="0" fontId="41" fillId="26" borderId="34"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3"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7" fillId="10" borderId="0" applyNumberFormat="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3" applyNumberFormat="0" applyAlignment="0" applyProtection="0"/>
    <xf numFmtId="0" fontId="36"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2" fillId="26" borderId="23" applyNumberFormat="0" applyAlignment="0" applyProtection="0"/>
    <xf numFmtId="0" fontId="44" fillId="27" borderId="24"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48" fillId="22"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31" applyNumberFormat="0" applyFill="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2" fillId="26" borderId="23" applyNumberFormat="0" applyAlignment="0" applyProtection="0"/>
    <xf numFmtId="0" fontId="48" fillId="21" borderId="0" applyNumberFormat="0" applyBorder="0" applyAlignment="0" applyProtection="0"/>
    <xf numFmtId="0" fontId="48" fillId="2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40" fillId="13" borderId="23" applyNumberFormat="0" applyAlignment="0" applyProtection="0"/>
    <xf numFmtId="0" fontId="42" fillId="26" borderId="23" applyNumberFormat="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4" fillId="27" borderId="2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31" borderId="33" applyNumberFormat="0" applyFont="0" applyAlignment="0" applyProtection="0"/>
    <xf numFmtId="0" fontId="32" fillId="14" borderId="0" applyNumberFormat="0" applyBorder="0" applyAlignment="0" applyProtection="0"/>
    <xf numFmtId="0" fontId="41" fillId="26" borderId="34" applyNumberFormat="0" applyAlignment="0" applyProtection="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5" fillId="0" borderId="30" applyNumberFormat="0" applyFill="0" applyAlignment="0" applyProtection="0"/>
    <xf numFmtId="0" fontId="34" fillId="0" borderId="29"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39" fillId="30" borderId="0" applyNumberFormat="0" applyBorder="0" applyAlignment="0" applyProtection="0"/>
    <xf numFmtId="0" fontId="40" fillId="13" borderId="23"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9" fillId="30" borderId="0" applyNumberFormat="0" applyBorder="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44" fillId="27" borderId="24" applyNumberFormat="0" applyAlignment="0" applyProtection="0"/>
    <xf numFmtId="0" fontId="42" fillId="26" borderId="23"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38" fillId="9" borderId="0" applyNumberFormat="0" applyBorder="0" applyAlignment="0" applyProtection="0"/>
    <xf numFmtId="0" fontId="39" fillId="3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16" borderId="0" applyNumberFormat="0" applyBorder="0" applyAlignment="0" applyProtection="0"/>
    <xf numFmtId="0" fontId="41" fillId="26" borderId="34"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0" fillId="13" borderId="23"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43" fillId="0" borderId="32"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3" fillId="0" borderId="32" applyNumberFormat="0" applyFill="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54" fillId="0" borderId="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0" fontId="54"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0" fontId="54" fillId="0" borderId="0"/>
    <xf numFmtId="0" fontId="3" fillId="0" borderId="0" applyFont="0" applyFill="0" applyBorder="0" applyAlignment="0" applyProtection="0"/>
    <xf numFmtId="174" fontId="3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14" fillId="29" borderId="27"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ill="0" applyBorder="0" applyAlignment="0"/>
    <xf numFmtId="0" fontId="43" fillId="0" borderId="32" applyNumberFormat="0" applyFill="0" applyAlignment="0" applyProtection="0"/>
    <xf numFmtId="0" fontId="50" fillId="34" borderId="36" applyNumberFormat="0" applyFont="0" applyBorder="0" applyAlignment="0" applyProtection="0">
      <alignment horizontal="center"/>
    </xf>
    <xf numFmtId="0" fontId="39" fillId="30" borderId="0" applyNumberFormat="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37" fontId="3" fillId="0" borderId="0"/>
    <xf numFmtId="37" fontId="3" fillId="0" borderId="0"/>
    <xf numFmtId="0" fontId="3" fillId="0" borderId="0" applyFill="0" applyBorder="0" applyAlignment="0"/>
    <xf numFmtId="0" fontId="32" fillId="31" borderId="33" applyNumberFormat="0" applyFont="0" applyAlignment="0" applyProtection="0"/>
    <xf numFmtId="0" fontId="3" fillId="0" borderId="0" applyFill="0" applyBorder="0" applyAlignment="0"/>
    <xf numFmtId="0" fontId="41" fillId="26" borderId="34" applyNumberFormat="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43" fontId="1"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4" fillId="0" borderId="29" applyNumberFormat="0" applyFill="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ont="0" applyFill="0" applyBorder="0" applyAlignment="0" applyProtection="0"/>
    <xf numFmtId="38" fontId="54" fillId="0" borderId="25">
      <alignment vertical="center"/>
    </xf>
    <xf numFmtId="0" fontId="3" fillId="0" borderId="0">
      <alignment horizontal="left" wrapText="1"/>
    </xf>
    <xf numFmtId="179" fontId="55" fillId="0" borderId="0" applyFont="0" applyFill="0" applyBorder="0" applyAlignment="0" applyProtection="0">
      <alignment horizontal="right"/>
    </xf>
    <xf numFmtId="14" fontId="52"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0" fontId="56"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10" fontId="3" fillId="0" borderId="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191"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37" fontId="3" fillId="0" borderId="0"/>
    <xf numFmtId="0" fontId="50" fillId="34" borderId="36" applyNumberFormat="0" applyFont="0" applyBorder="0" applyAlignment="0" applyProtection="0">
      <alignment horizontal="center"/>
    </xf>
    <xf numFmtId="0" fontId="14" fillId="29" borderId="27" applyAlignment="0" applyProtection="0"/>
    <xf numFmtId="0" fontId="44" fillId="27" borderId="24" applyNumberFormat="0" applyAlignment="0" applyProtection="0"/>
    <xf numFmtId="0" fontId="3" fillId="0" borderId="0">
      <alignment horizontal="left" wrapText="1"/>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38" fontId="54" fillId="0" borderId="25">
      <alignment vertical="center"/>
    </xf>
    <xf numFmtId="0" fontId="34" fillId="0" borderId="29" applyNumberFormat="0" applyFill="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10" fontId="3" fillId="0" borderId="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189" fontId="65" fillId="0" borderId="0" applyFont="0" applyFill="0" applyBorder="0" applyAlignment="0" applyProtection="0"/>
    <xf numFmtId="37" fontId="3" fillId="0" borderId="0"/>
    <xf numFmtId="0" fontId="3" fillId="0" borderId="0">
      <alignment horizontal="left" wrapText="1"/>
    </xf>
    <xf numFmtId="37" fontId="3" fillId="0" borderId="0"/>
    <xf numFmtId="174" fontId="3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2" fillId="0" borderId="0">
      <alignment horizontal="left" wrapText="1"/>
    </xf>
    <xf numFmtId="10" fontId="3" fillId="0" borderId="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38" fontId="54" fillId="0" borderId="25">
      <alignment vertical="center"/>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3" fillId="0" borderId="0"/>
    <xf numFmtId="0" fontId="3"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0" fontId="3" fillId="0" borderId="0"/>
    <xf numFmtId="0" fontId="14" fillId="29" borderId="27" applyAlignment="0" applyProtection="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9" fillId="30" borderId="0" applyNumberFormat="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10" fontId="3" fillId="0" borderId="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14" fillId="29" borderId="27" applyAlignment="0" applyProtection="0"/>
    <xf numFmtId="38" fontId="54" fillId="0" borderId="25">
      <alignment vertical="center"/>
    </xf>
    <xf numFmtId="10" fontId="3" fillId="0" borderId="0"/>
    <xf numFmtId="0" fontId="42" fillId="26" borderId="23" applyNumberFormat="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188" fontId="62"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189" fontId="65"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7" fillId="0" borderId="41" applyNumberFormat="0" applyFill="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2" fillId="26" borderId="23" applyNumberFormat="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7" fillId="0" borderId="41" applyNumberFormat="0" applyFill="0" applyAlignment="0" applyProtection="0"/>
    <xf numFmtId="0" fontId="3" fillId="0" borderId="0">
      <alignment horizontal="left" wrapText="1"/>
    </xf>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4" borderId="36" applyNumberFormat="0" applyFont="0" applyBorder="0" applyAlignment="0" applyProtection="0">
      <alignment horizont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37" fontId="3" fillId="0" borderId="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lignment horizontal="left" wrapText="1"/>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42" fillId="26" borderId="23" applyNumberFormat="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50" fillId="0" borderId="3" applyFill="0" applyBorder="0" applyProtection="0">
      <alignment horizontal="left" vertical="top"/>
    </xf>
    <xf numFmtId="175" fontId="3"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188" fontId="62"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0"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38" fontId="54" fillId="0" borderId="25">
      <alignment vertical="center"/>
    </xf>
    <xf numFmtId="177" fontId="54" fillId="0" borderId="0" applyFill="0" applyBorder="0" applyAlignment="0"/>
    <xf numFmtId="188" fontId="62"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0" borderId="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4" fillId="27" borderId="24" applyNumberFormat="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43" fontId="1" fillId="0" borderId="0" applyFont="0" applyFill="0" applyBorder="0" applyAlignment="0" applyProtection="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lignment horizontal="left" wrapText="1"/>
    </xf>
    <xf numFmtId="0" fontId="54" fillId="0" borderId="0"/>
    <xf numFmtId="0" fontId="42" fillId="26" borderId="23" applyNumberFormat="0" applyAlignment="0" applyProtection="0"/>
    <xf numFmtId="191"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43" fontId="1"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lignment horizontal="left" wrapText="1"/>
    </xf>
    <xf numFmtId="0" fontId="3" fillId="0" borderId="0" applyFill="0" applyBorder="0" applyAlignment="0"/>
    <xf numFmtId="38" fontId="54" fillId="0" borderId="25">
      <alignment vertical="center"/>
    </xf>
    <xf numFmtId="10" fontId="3" fillId="0" borderId="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8" fillId="2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8" fontId="62"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6" fillId="0" borderId="0" applyNumberFormat="0" applyFill="0" applyBorder="0" applyAlignment="0" applyProtection="0"/>
    <xf numFmtId="0" fontId="3" fillId="0" borderId="0" applyFont="0" applyFill="0" applyBorder="0" applyAlignment="0" applyProtection="0"/>
    <xf numFmtId="0" fontId="50" fillId="33" borderId="36" applyNumberFormat="0" applyFont="0" applyBorder="0" applyAlignment="0" applyProtection="0">
      <alignment horizontal="center"/>
    </xf>
    <xf numFmtId="37" fontId="3" fillId="0" borderId="0"/>
    <xf numFmtId="0" fontId="14" fillId="29" borderId="27"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48" fillId="23" borderId="0" applyNumberFormat="0" applyBorder="0" applyAlignment="0" applyProtection="0"/>
    <xf numFmtId="38" fontId="54" fillId="0" borderId="25">
      <alignment vertic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 fillId="0" borderId="0" applyFill="0" applyBorder="0" applyAlignment="0"/>
    <xf numFmtId="175" fontId="3"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54"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7" applyAlignment="0" applyProtection="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54" fillId="0" borderId="0"/>
    <xf numFmtId="175" fontId="3" fillId="0" borderId="0" applyFont="0" applyFill="0" applyBorder="0" applyAlignment="0" applyProtection="0"/>
    <xf numFmtId="38" fontId="54" fillId="0" borderId="25">
      <alignment vertic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48" fillId="19" borderId="0" applyNumberFormat="0" applyBorder="0" applyAlignment="0" applyProtection="0"/>
    <xf numFmtId="0" fontId="32"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2" fillId="0" borderId="0">
      <alignment horizontal="left" wrapText="1"/>
    </xf>
    <xf numFmtId="10" fontId="3" fillId="0" borderId="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89" fontId="65" fillId="0" borderId="0" applyFont="0" applyFill="0" applyBorder="0" applyAlignment="0" applyProtection="0"/>
    <xf numFmtId="0" fontId="48" fillId="18"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7" fillId="10"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 fillId="0" borderId="0" applyFont="0" applyFill="0" applyBorder="0" applyAlignment="0" applyProtection="0"/>
    <xf numFmtId="0" fontId="14" fillId="29" borderId="27" applyAlignment="0" applyProtection="0"/>
    <xf numFmtId="0" fontId="3" fillId="0" borderId="0">
      <alignment horizontal="left" wrapText="1"/>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7" fillId="0" borderId="41"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2" fillId="0" borderId="0">
      <alignment horizontal="left" wrapText="1"/>
    </xf>
    <xf numFmtId="0" fontId="54" fillId="0" borderId="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8" fontId="54" fillId="0" borderId="25">
      <alignment vertical="center"/>
    </xf>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42" fillId="26" borderId="23"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6" fillId="0" borderId="31"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189" fontId="65"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38" fontId="54" fillId="0" borderId="25">
      <alignment vertic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lignment horizontal="left" wrapText="1"/>
    </xf>
    <xf numFmtId="0" fontId="48" fillId="25" borderId="0" applyNumberFormat="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0" fontId="46" fillId="0" borderId="0" applyNumberForma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10" fontId="54" fillId="0" borderId="0" applyFont="0" applyFill="0" applyBorder="0" applyAlignment="0" applyProtection="0"/>
    <xf numFmtId="0" fontId="48" fillId="19" borderId="0" applyNumberFormat="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6"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48" fillId="20"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77" fontId="54" fillId="0" borderId="0" applyFill="0" applyBorder="0" applyAlignment="0"/>
    <xf numFmtId="0" fontId="48" fillId="22" borderId="0" applyNumberFormat="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47" fillId="0" borderId="41" applyNumberFormat="0" applyFill="0" applyAlignment="0" applyProtection="0"/>
    <xf numFmtId="0" fontId="50" fillId="34" borderId="36" applyNumberFormat="0" applyFont="0" applyBorder="0" applyAlignment="0" applyProtection="0">
      <alignment horizontal="center"/>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38" fontId="54" fillId="0" borderId="25">
      <alignment vertical="center"/>
    </xf>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15" borderId="0" applyNumberFormat="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5">
      <alignment vertical="center"/>
    </xf>
    <xf numFmtId="37" fontId="3" fillId="0" borderId="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89" fontId="65" fillId="0" borderId="0" applyFont="0" applyFill="0" applyBorder="0" applyAlignment="0" applyProtection="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38" fontId="54" fillId="0" borderId="25">
      <alignment vertic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ont="0" applyFill="0" applyBorder="0" applyAlignment="0" applyProtection="0"/>
    <xf numFmtId="10" fontId="3" fillId="0" borderId="0"/>
    <xf numFmtId="10" fontId="3" fillId="0" borderId="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37" fontId="3" fillId="0" borderId="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3" fillId="0" borderId="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2"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32" fillId="10" borderId="0" applyNumberFormat="0" applyBorder="0" applyAlignment="0" applyProtection="0"/>
    <xf numFmtId="0" fontId="32"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32" fillId="9" borderId="0" applyNumberFormat="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6" fillId="0" borderId="31"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47" fillId="0" borderId="41" applyNumberFormat="0" applyFill="0" applyAlignment="0" applyProtection="0"/>
    <xf numFmtId="10" fontId="3"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46" fillId="0" borderId="0" applyNumberFormat="0" applyFill="0" applyBorder="0" applyAlignment="0" applyProtection="0"/>
    <xf numFmtId="0" fontId="50" fillId="0" borderId="3" applyFill="0" applyBorder="0" applyProtection="0">
      <alignment horizontal="left" vertical="top"/>
    </xf>
    <xf numFmtId="10" fontId="3" fillId="0" borderId="0"/>
    <xf numFmtId="174" fontId="32"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10"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89" fontId="65" fillId="0" borderId="0" applyFont="0" applyFill="0" applyBorder="0" applyAlignment="0" applyProtection="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0" fontId="3" fillId="0" borderId="0"/>
    <xf numFmtId="0" fontId="3" fillId="0" borderId="0" applyFill="0" applyBorder="0" applyAlignment="0"/>
    <xf numFmtId="189" fontId="65"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6" applyNumberFormat="0" applyFont="0" applyBorder="0" applyAlignment="0" applyProtection="0">
      <alignment horizontal="center"/>
    </xf>
    <xf numFmtId="177" fontId="54"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48" fillId="15"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5" fillId="0" borderId="30" applyNumberFormat="0" applyFill="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ont="0" applyFill="0" applyBorder="0" applyAlignment="0" applyProtection="0"/>
    <xf numFmtId="0" fontId="50" fillId="33"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37" fontId="3" fillId="0" borderId="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48" fillId="22"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174" fontId="32"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37" fontId="3" fillId="0" borderId="0"/>
    <xf numFmtId="179" fontId="55" fillId="0" borderId="0" applyFont="0" applyFill="0" applyBorder="0" applyAlignment="0" applyProtection="0">
      <alignment horizontal="right"/>
    </xf>
    <xf numFmtId="10" fontId="3" fillId="0" borderId="0"/>
    <xf numFmtId="0" fontId="48" fillId="20" borderId="0" applyNumberFormat="0" applyBorder="0" applyAlignment="0" applyProtection="0"/>
    <xf numFmtId="189" fontId="65"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46"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177" fontId="54" fillId="0" borderId="0" applyFill="0" applyBorder="0" applyAlignment="0"/>
    <xf numFmtId="38" fontId="54" fillId="0" borderId="25">
      <alignment vertical="center"/>
    </xf>
    <xf numFmtId="0" fontId="3" fillId="0" borderId="0">
      <alignment horizontal="left" wrapText="1"/>
    </xf>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14" fillId="29" borderId="27" applyAlignment="0" applyProtection="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37" fillId="10"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5" borderId="0" applyNumberFormat="0" applyBorder="0" applyAlignment="0" applyProtection="0"/>
    <xf numFmtId="0" fontId="14" fillId="29" borderId="27" applyAlignment="0" applyProtection="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2" fillId="16" borderId="0" applyNumberFormat="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2" fillId="14"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38" fontId="54" fillId="0" borderId="25">
      <alignment vertical="center"/>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10" fontId="3" fillId="0" borderId="0"/>
    <xf numFmtId="38" fontId="54" fillId="0" borderId="25">
      <alignment vertical="center"/>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2" fillId="0" borderId="0">
      <alignment horizontal="left" wrapText="1"/>
    </xf>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14" fillId="29" borderId="27"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0" fontId="54" fillId="28" borderId="4" applyNumberFormat="0" applyFont="0" applyBorder="0" applyAlignment="0" applyProtection="0">
      <alignment horizontal="centerContinuous"/>
    </xf>
    <xf numFmtId="0" fontId="33" fillId="0" borderId="0" applyNumberForma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2" fillId="12"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2" fillId="10" borderId="0" applyNumberFormat="0" applyBorder="0" applyAlignment="0" applyProtection="0"/>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32" fillId="9"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14" fillId="29" borderId="27"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38" fontId="54" fillId="0" borderId="25">
      <alignment vertical="center"/>
    </xf>
    <xf numFmtId="0" fontId="36" fillId="0" borderId="0" applyNumberFormat="0" applyFill="0" applyBorder="0" applyAlignment="0" applyProtection="0"/>
    <xf numFmtId="0" fontId="3" fillId="0" borderId="0" applyFont="0" applyFill="0" applyBorder="0" applyAlignment="0" applyProtection="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5" fillId="0" borderId="30" applyNumberFormat="0" applyFill="0" applyAlignment="0" applyProtection="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10" fontId="54" fillId="0" borderId="0" applyFont="0" applyFill="0" applyBorder="0" applyAlignment="0" applyProtection="0"/>
    <xf numFmtId="10" fontId="3" fillId="0" borderId="0"/>
    <xf numFmtId="38" fontId="54" fillId="0" borderId="25">
      <alignment vertical="center"/>
    </xf>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2" fillId="13" borderId="0" applyNumberFormat="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0" borderId="4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177" fontId="54"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7" fillId="0" borderId="41" applyNumberFormat="0" applyFill="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14" fillId="29" borderId="27" applyAlignment="0" applyProtection="0"/>
    <xf numFmtId="191" fontId="3" fillId="0" borderId="0" applyFont="0" applyFill="0" applyBorder="0" applyAlignment="0" applyProtection="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75"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43" fontId="1"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9" fontId="55" fillId="0" borderId="0" applyFont="0" applyFill="0" applyBorder="0" applyAlignment="0" applyProtection="0">
      <alignment horizontal="right"/>
    </xf>
    <xf numFmtId="0" fontId="32" fillId="0" borderId="0">
      <alignment horizontal="left" wrapText="1"/>
    </xf>
    <xf numFmtId="0" fontId="14" fillId="29" borderId="27"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2" fillId="26" borderId="23" applyNumberFormat="0" applyAlignment="0" applyProtection="0"/>
    <xf numFmtId="0" fontId="3" fillId="0" borderId="0" applyFont="0" applyFill="0" applyBorder="0" applyAlignment="0" applyProtection="0"/>
    <xf numFmtId="191"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5"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14" fillId="29" borderId="27" applyAlignment="0" applyProtection="0"/>
    <xf numFmtId="0" fontId="50" fillId="34" borderId="36"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4" fillId="27" borderId="24" applyNumberFormat="0" applyAlignment="0" applyProtection="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54" fillId="0" borderId="0"/>
    <xf numFmtId="0" fontId="3" fillId="0" borderId="0" applyFill="0" applyBorder="0" applyAlignment="0"/>
    <xf numFmtId="0" fontId="38" fillId="9" borderId="0" applyNumberFormat="0" applyBorder="0" applyAlignment="0" applyProtection="0"/>
    <xf numFmtId="0" fontId="32" fillId="0" borderId="0">
      <alignment horizontal="left" wrapText="1"/>
    </xf>
    <xf numFmtId="191" fontId="3" fillId="0" borderId="0" applyFont="0" applyFill="0" applyBorder="0" applyAlignment="0" applyProtection="0"/>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8" fillId="2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10" fontId="3" fillId="0" borderId="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0" fillId="34"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2" fillId="31" borderId="33" applyNumberFormat="0" applyFont="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177" fontId="54"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191"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14" fillId="29" borderId="27" applyAlignment="0" applyProtection="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44" fillId="27" borderId="24" applyNumberFormat="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8" fillId="20"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50" fillId="33" borderId="36"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32" fillId="16" borderId="0" applyNumberFormat="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191" fontId="3" fillId="0" borderId="0" applyFont="0" applyFill="0" applyBorder="0" applyAlignment="0" applyProtection="0"/>
    <xf numFmtId="38" fontId="54" fillId="0" borderId="25">
      <alignment vertical="center"/>
    </xf>
    <xf numFmtId="0" fontId="3" fillId="0" borderId="0">
      <alignment horizontal="left" wrapText="1"/>
    </xf>
    <xf numFmtId="0" fontId="50" fillId="33" borderId="36"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43" fontId="1"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4" fillId="0" borderId="0"/>
    <xf numFmtId="10" fontId="3" fillId="0" borderId="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34" borderId="36" applyNumberFormat="0" applyFont="0" applyBorder="0" applyAlignment="0" applyProtection="0">
      <alignment horizontal="center"/>
    </xf>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6" fillId="0" borderId="31"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34" borderId="36" applyNumberFormat="0" applyFont="0" applyBorder="0" applyAlignment="0" applyProtection="0">
      <alignment horizontal="center"/>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lignment horizontal="left" wrapText="1"/>
    </xf>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6" fillId="0" borderId="31"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9" borderId="0" applyNumberFormat="0" applyBorder="0" applyAlignment="0" applyProtection="0"/>
    <xf numFmtId="0" fontId="50" fillId="34" borderId="36" applyNumberFormat="0" applyFont="0" applyBorder="0" applyAlignment="0" applyProtection="0">
      <alignment horizontal="center"/>
    </xf>
    <xf numFmtId="0" fontId="48" fillId="22"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8" fillId="2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38" fontId="54" fillId="0" borderId="25">
      <alignment vertical="center"/>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2" fillId="0" borderId="0">
      <alignment horizontal="left" wrapText="1"/>
    </xf>
    <xf numFmtId="175" fontId="3" fillId="0" borderId="0" applyFont="0" applyFill="0" applyBorder="0" applyAlignment="0" applyProtection="0"/>
    <xf numFmtId="37" fontId="3" fillId="0" borderId="0"/>
    <xf numFmtId="0" fontId="48" fillId="1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2" fillId="17" borderId="0" applyNumberFormat="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lignment horizontal="left" wrapText="1"/>
    </xf>
    <xf numFmtId="0" fontId="54" fillId="0" borderId="0"/>
    <xf numFmtId="38" fontId="54" fillId="0" borderId="25">
      <alignment vertical="center"/>
    </xf>
    <xf numFmtId="0" fontId="34" fillId="0" borderId="29" applyNumberFormat="0" applyFill="0" applyAlignment="0" applyProtection="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189" fontId="65" fillId="0" borderId="0" applyFont="0" applyFill="0" applyBorder="0" applyAlignment="0" applyProtection="0"/>
    <xf numFmtId="177" fontId="54" fillId="0" borderId="0" applyFill="0" applyBorder="0" applyAlignment="0"/>
    <xf numFmtId="37" fontId="3" fillId="0" borderId="0"/>
    <xf numFmtId="0" fontId="3" fillId="0" borderId="0">
      <alignment horizontal="left" wrapText="1"/>
    </xf>
    <xf numFmtId="0" fontId="3" fillId="0" borderId="0">
      <alignment horizontal="left" wrapText="1"/>
    </xf>
    <xf numFmtId="0" fontId="48" fillId="20" borderId="0" applyNumberFormat="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0" fontId="54"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41" fillId="26" borderId="34" applyNumberFormat="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48" fillId="19" borderId="0" applyNumberFormat="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43" fontId="1"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3"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0" fontId="50" fillId="33" borderId="36"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48" fillId="15"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37" fontId="3" fillId="0" borderId="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0" borderId="0"/>
    <xf numFmtId="177" fontId="54"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34" borderId="36"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14" fillId="29" borderId="27" applyAlignment="0" applyProtection="0"/>
    <xf numFmtId="10" fontId="54" fillId="0" borderId="0" applyFont="0" applyFill="0" applyBorder="0" applyAlignment="0" applyProtection="0"/>
    <xf numFmtId="38" fontId="54" fillId="0" borderId="25">
      <alignment vertical="center"/>
    </xf>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16" borderId="0" applyNumberFormat="0" applyBorder="0" applyAlignment="0" applyProtection="0"/>
    <xf numFmtId="10" fontId="3" fillId="0" borderId="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188" fontId="62" fillId="0" borderId="0" applyFont="0" applyFill="0" applyBorder="0" applyAlignment="0" applyProtection="0"/>
    <xf numFmtId="0" fontId="3" fillId="0" borderId="0" applyFill="0" applyBorder="0" applyAlignment="0"/>
    <xf numFmtId="38" fontId="54" fillId="0" borderId="25">
      <alignment vertical="center"/>
    </xf>
    <xf numFmtId="38" fontId="54" fillId="0" borderId="25">
      <alignment vertical="center"/>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12"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2" fillId="26" borderId="23" applyNumberFormat="0" applyAlignment="0" applyProtection="0"/>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3" fillId="0" borderId="0"/>
    <xf numFmtId="164"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2" fillId="26" borderId="23"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174" fontId="32" fillId="0" borderId="0" applyFont="0" applyFill="0" applyBorder="0" applyAlignment="0" applyProtection="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2" fillId="0" borderId="0">
      <alignment horizontal="left" wrapText="1"/>
    </xf>
    <xf numFmtId="174" fontId="3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42" fillId="26" borderId="23" applyNumberFormat="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0" fontId="14" fillId="29" borderId="27"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47" fillId="0" borderId="41" applyNumberFormat="0" applyFill="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4"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188" fontId="6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4" fillId="0" borderId="29" applyNumberFormat="0" applyFill="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50" fillId="33" borderId="36" applyNumberFormat="0" applyFont="0" applyBorder="0" applyAlignment="0" applyProtection="0">
      <alignment horizontal="center"/>
    </xf>
    <xf numFmtId="177" fontId="54"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50" fillId="33"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3" fillId="0" borderId="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164"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3" applyNumberFormat="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38" fontId="54" fillId="0" borderId="25">
      <alignment vertical="center"/>
    </xf>
    <xf numFmtId="191" fontId="3" fillId="0" borderId="0" applyFont="0" applyFill="0" applyBorder="0" applyAlignment="0" applyProtection="0"/>
    <xf numFmtId="0" fontId="3" fillId="0" borderId="0" applyFill="0" applyBorder="0" applyAlignment="0"/>
    <xf numFmtId="37" fontId="3" fillId="0" borderId="0"/>
    <xf numFmtId="0" fontId="14" fillId="29" borderId="27"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38" fontId="54" fillId="0" borderId="25">
      <alignment vertical="center"/>
    </xf>
    <xf numFmtId="0" fontId="50" fillId="0" borderId="3" applyFill="0" applyBorder="0" applyProtection="0">
      <alignment horizontal="left" vertical="top"/>
    </xf>
    <xf numFmtId="37" fontId="3" fillId="0" borderId="0"/>
    <xf numFmtId="0" fontId="50" fillId="34" borderId="36" applyNumberFormat="0" applyFont="0" applyBorder="0" applyAlignment="0" applyProtection="0">
      <alignment horizontal="center"/>
    </xf>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45" fillId="0" borderId="0" applyNumberForma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46" fillId="0" borderId="0" applyNumberFormat="0" applyFill="0" applyBorder="0" applyAlignment="0" applyProtection="0"/>
    <xf numFmtId="0" fontId="44" fillId="27" borderId="24" applyNumberFormat="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5" fillId="0" borderId="0" applyNumberFormat="0" applyFill="0" applyBorder="0" applyAlignment="0" applyProtection="0"/>
    <xf numFmtId="0" fontId="3"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47" fillId="0" borderId="41" applyNumberFormat="0" applyFill="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3" fillId="0" borderId="0" applyNumberForma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5" fillId="0" borderId="30" applyNumberFormat="0" applyFill="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5"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10" fontId="3" fillId="0" borderId="0"/>
    <xf numFmtId="10" fontId="3" fillId="0" borderId="0"/>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5"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14" fillId="29" borderId="27" applyAlignment="0" applyProtection="0"/>
    <xf numFmtId="191" fontId="3" fillId="0" borderId="0" applyFont="0" applyFill="0" applyBorder="0" applyAlignment="0" applyProtection="0"/>
    <xf numFmtId="0" fontId="14" fillId="29" borderId="27" applyAlignment="0" applyProtection="0"/>
    <xf numFmtId="0" fontId="48" fillId="25"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50" fillId="0" borderId="3" applyFill="0" applyBorder="0" applyProtection="0">
      <alignment horizontal="left" vertical="top"/>
    </xf>
    <xf numFmtId="10" fontId="3" fillId="0" borderId="0"/>
    <xf numFmtId="0" fontId="35" fillId="0" borderId="30" applyNumberFormat="0" applyFill="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88" fontId="62" fillId="0" borderId="0" applyFont="0" applyFill="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48" fillId="23" borderId="0" applyNumberFormat="0" applyBorder="0" applyAlignment="0" applyProtection="0"/>
    <xf numFmtId="0" fontId="14" fillId="29" borderId="27"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7"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9" fillId="30" borderId="0" applyNumberFormat="0" applyBorder="0" applyAlignment="0" applyProtection="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64"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2" fillId="8" borderId="0" applyNumberFormat="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4" fillId="27" borderId="24" applyNumberFormat="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5"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91"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31" borderId="33" applyNumberFormat="0" applyFont="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50" fillId="0" borderId="3" applyFill="0" applyBorder="0" applyProtection="0">
      <alignment horizontal="left" vertical="top"/>
    </xf>
    <xf numFmtId="0" fontId="37" fillId="10"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10"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48" fillId="23" borderId="0" applyNumberFormat="0" applyBorder="0" applyAlignment="0" applyProtection="0"/>
    <xf numFmtId="10" fontId="3" fillId="0" borderId="0"/>
    <xf numFmtId="0" fontId="3" fillId="0" borderId="0">
      <alignment horizontal="left" wrapText="1"/>
    </xf>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34" fillId="0" borderId="29"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0" fontId="14" fillId="29" borderId="27"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2"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38" fontId="54" fillId="0" borderId="25">
      <alignment vertical="center"/>
    </xf>
    <xf numFmtId="10" fontId="5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191"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2" fillId="12" borderId="0" applyNumberFormat="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3" fillId="0" borderId="0"/>
    <xf numFmtId="0" fontId="48" fillId="1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2" fillId="0" borderId="0">
      <alignment horizontal="left" wrapText="1"/>
    </xf>
    <xf numFmtId="0" fontId="3" fillId="0" borderId="0" applyFill="0" applyBorder="0" applyAlignment="0"/>
    <xf numFmtId="0" fontId="14" fillId="29" borderId="27"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4" fillId="0" borderId="29" applyNumberFormat="0" applyFill="0" applyAlignment="0" applyProtection="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7" fillId="10" borderId="0" applyNumberFormat="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77" fontId="54"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38" fontId="54" fillId="0" borderId="25">
      <alignment vertic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7" fillId="0" borderId="41" applyNumberFormat="0" applyFill="0" applyAlignment="0" applyProtection="0"/>
    <xf numFmtId="177" fontId="54" fillId="0" borderId="0" applyFill="0" applyBorder="0" applyAlignment="0"/>
    <xf numFmtId="38" fontId="54" fillId="0" borderId="25">
      <alignment vertical="center"/>
    </xf>
    <xf numFmtId="0" fontId="32" fillId="0" borderId="0">
      <alignment horizontal="left" wrapText="1"/>
    </xf>
    <xf numFmtId="0" fontId="3"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10" fontId="3" fillId="0" borderId="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6" fillId="0" borderId="0" applyNumberFormat="0" applyFill="0" applyBorder="0" applyAlignment="0" applyProtection="0"/>
    <xf numFmtId="0" fontId="50" fillId="34" borderId="36" applyNumberFormat="0" applyFont="0" applyBorder="0" applyAlignment="0" applyProtection="0">
      <alignment horizontal="center"/>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2" fillId="11" borderId="0" applyNumberFormat="0" applyBorder="0" applyAlignment="0" applyProtection="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14" fillId="29" borderId="27" applyAlignment="0" applyProtection="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9" fillId="30"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5">
      <alignment vertic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14" fillId="29" borderId="27" applyAlignment="0" applyProtection="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14" fillId="29" borderId="27"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38" fontId="54" fillId="0" borderId="25">
      <alignment vertical="center"/>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32"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47" fillId="0" borderId="41"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2"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20" borderId="0" applyNumberFormat="0" applyBorder="0" applyAlignment="0" applyProtection="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4"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6" fillId="0" borderId="0" applyNumberForma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10" fontId="3" fillId="0" borderId="0"/>
    <xf numFmtId="0" fontId="3" fillId="0" borderId="0" applyFill="0" applyBorder="0" applyAlignment="0"/>
    <xf numFmtId="0" fontId="3" fillId="0" borderId="0" applyFont="0" applyFill="0" applyBorder="0" applyAlignment="0" applyProtection="0"/>
    <xf numFmtId="0" fontId="54" fillId="0" borderId="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14" borderId="0" applyNumberFormat="0" applyBorder="0" applyAlignment="0" applyProtection="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8" fillId="9"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50" fillId="33" borderId="36" applyNumberFormat="0" applyFont="0" applyBorder="0" applyAlignment="0" applyProtection="0">
      <alignment horizontal="center"/>
    </xf>
    <xf numFmtId="0" fontId="46" fillId="0" borderId="0" applyNumberFormat="0" applyFill="0" applyBorder="0" applyAlignment="0" applyProtection="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41" fillId="26" borderId="34"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4" fillId="0" borderId="29" applyNumberFormat="0" applyFill="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0" fontId="48" fillId="19" borderId="0" applyNumberFormat="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7"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43" fontId="1"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7"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2" fillId="13"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64" fontId="3" fillId="0" borderId="0" applyFont="0" applyFill="0" applyBorder="0" applyAlignment="0" applyProtection="0"/>
    <xf numFmtId="0" fontId="39" fillId="30" borderId="0" applyNumberFormat="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6" fillId="0" borderId="31" applyNumberFormat="0" applyFill="0" applyAlignment="0" applyProtection="0"/>
    <xf numFmtId="0" fontId="3" fillId="0" borderId="0">
      <alignment horizontal="left" wrapText="1"/>
    </xf>
    <xf numFmtId="0" fontId="14" fillId="29" borderId="27" applyAlignment="0" applyProtection="0"/>
    <xf numFmtId="10" fontId="3" fillId="0" borderId="0"/>
    <xf numFmtId="0" fontId="54"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41" fillId="26" borderId="34"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0" borderId="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2" fillId="0" borderId="0">
      <alignment horizontal="left" wrapText="1"/>
    </xf>
    <xf numFmtId="0" fontId="50" fillId="0" borderId="3" applyFill="0" applyBorder="0" applyProtection="0">
      <alignment horizontal="left" vertical="top"/>
    </xf>
    <xf numFmtId="0" fontId="48" fillId="21" borderId="0" applyNumberFormat="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37" fontId="3" fillId="0" borderId="0"/>
    <xf numFmtId="0" fontId="48" fillId="22" borderId="0" applyNumberFormat="0" applyBorder="0" applyAlignment="0" applyProtection="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48" fillId="24" borderId="0" applyNumberFormat="0" applyBorder="0" applyAlignment="0" applyProtection="0"/>
    <xf numFmtId="0" fontId="32" fillId="11" borderId="0" applyNumberFormat="0" applyBorder="0" applyAlignment="0" applyProtection="0"/>
    <xf numFmtId="0" fontId="32" fillId="0" borderId="0">
      <alignment horizontal="left" wrapText="1"/>
    </xf>
    <xf numFmtId="0" fontId="54" fillId="0" borderId="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5">
      <alignment vertical="center"/>
    </xf>
    <xf numFmtId="0" fontId="48" fillId="19" borderId="0" applyNumberFormat="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43" fontId="1"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14" fillId="29" borderId="27" applyAlignment="0" applyProtection="0"/>
    <xf numFmtId="38" fontId="54" fillId="0" borderId="25">
      <alignment vertic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38" fontId="54" fillId="0" borderId="25">
      <alignment vertical="center"/>
    </xf>
    <xf numFmtId="0" fontId="3" fillId="0" borderId="0" applyFont="0" applyFill="0" applyBorder="0"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47" fillId="0" borderId="41" applyNumberFormat="0" applyFill="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0" fontId="3" fillId="0" borderId="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4" fillId="0" borderId="29" applyNumberFormat="0" applyFill="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2" fillId="26" borderId="23" applyNumberFormat="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4" fillId="0" borderId="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10" fontId="3" fillId="0" borderId="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2" fillId="26" borderId="23" applyNumberFormat="0" applyAlignment="0" applyProtection="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0" fontId="14" fillId="29" borderId="27" applyAlignment="0" applyProtection="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ont="0" applyFill="0" applyBorder="0" applyAlignment="0" applyProtection="0"/>
    <xf numFmtId="10" fontId="54"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177" fontId="54"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38" fontId="54" fillId="0" borderId="25">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6" fillId="0" borderId="31" applyNumberFormat="0" applyFill="0" applyAlignment="0" applyProtection="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37" fontId="3" fillId="0" borderId="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0" fontId="54"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9" fontId="55" fillId="0" borderId="0" applyFont="0" applyFill="0" applyBorder="0" applyAlignment="0" applyProtection="0">
      <alignment horizontal="right"/>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ont="0" applyFill="0" applyBorder="0" applyAlignment="0" applyProtection="0"/>
    <xf numFmtId="37" fontId="3" fillId="0" borderId="0"/>
    <xf numFmtId="177" fontId="54" fillId="0" borderId="0" applyFill="0" applyBorder="0" applyAlignment="0"/>
    <xf numFmtId="10" fontId="54"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38" fontId="54" fillId="0" borderId="25">
      <alignment vertical="center"/>
    </xf>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4" fillId="0" borderId="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4" applyNumberFormat="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54"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7" fillId="10"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44" fillId="27" borderId="24" applyNumberFormat="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10"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91"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91" fontId="3" fillId="0" borderId="0" applyFont="0" applyFill="0" applyBorder="0" applyAlignment="0" applyProtection="0"/>
    <xf numFmtId="0" fontId="50" fillId="34" borderId="36" applyNumberFormat="0" applyFont="0" applyBorder="0" applyAlignment="0" applyProtection="0">
      <alignment horizontal="center"/>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37" fontId="3" fillId="0" borderId="0"/>
    <xf numFmtId="10" fontId="54"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ont="0" applyFill="0" applyBorder="0" applyAlignment="0" applyProtection="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4" fillId="0" borderId="0"/>
    <xf numFmtId="0" fontId="3" fillId="0" borderId="0" applyFill="0" applyBorder="0" applyAlignment="0"/>
    <xf numFmtId="0" fontId="48" fillId="23" borderId="0" applyNumberFormat="0" applyBorder="0" applyAlignment="0" applyProtection="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14" fillId="29" borderId="27" applyAlignment="0" applyProtection="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4" fillId="0" borderId="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177" fontId="54"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10" fontId="3" fillId="0" borderId="0"/>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50" fillId="34" borderId="36" applyNumberFormat="0" applyFont="0" applyBorder="0" applyAlignment="0" applyProtection="0">
      <alignment horizontal="center"/>
    </xf>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10" fontId="3" fillId="0" borderId="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50" fillId="34" borderId="36" applyNumberFormat="0" applyFont="0" applyBorder="0" applyAlignment="0" applyProtection="0">
      <alignment horizontal="center"/>
    </xf>
    <xf numFmtId="10" fontId="54" fillId="0" borderId="0" applyFont="0" applyFill="0" applyBorder="0" applyAlignment="0" applyProtection="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50" fillId="0" borderId="3" applyFill="0" applyBorder="0" applyProtection="0">
      <alignment horizontal="left" vertical="top"/>
    </xf>
    <xf numFmtId="43" fontId="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38" fontId="54" fillId="0" borderId="25">
      <alignment vertic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6" fillId="0" borderId="0" applyNumberForma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3" fillId="0" borderId="0" applyNumberFormat="0" applyFill="0" applyBorder="0" applyAlignment="0" applyProtection="0"/>
    <xf numFmtId="0" fontId="48" fillId="19" borderId="0" applyNumberFormat="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0" borderId="0"/>
    <xf numFmtId="38" fontId="54" fillId="0" borderId="25">
      <alignment vertical="center"/>
    </xf>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0" fontId="54"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0" fontId="3" fillId="0" borderId="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0" fontId="48" fillId="19"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174" fontId="3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14" fillId="29" borderId="27" applyAlignment="0" applyProtection="0"/>
    <xf numFmtId="43" fontId="1" fillId="0" borderId="0" applyFont="0" applyFill="0" applyBorder="0" applyAlignment="0" applyProtection="0"/>
    <xf numFmtId="0" fontId="47" fillId="0" borderId="41" applyNumberFormat="0" applyFill="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175" fontId="3"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48" fillId="18"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38" fontId="54" fillId="0" borderId="25">
      <alignment vertical="center"/>
    </xf>
    <xf numFmtId="0" fontId="50" fillId="33" borderId="36" applyNumberFormat="0" applyFont="0" applyBorder="0" applyAlignment="0" applyProtection="0">
      <alignment horizontal="center"/>
    </xf>
    <xf numFmtId="0" fontId="48" fillId="16"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0" fontId="3" fillId="0" borderId="0"/>
    <xf numFmtId="0" fontId="50" fillId="0" borderId="3" applyFill="0" applyBorder="0" applyProtection="0">
      <alignment horizontal="left" vertical="top"/>
    </xf>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7" applyAlignment="0" applyProtection="0"/>
    <xf numFmtId="0" fontId="4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2" fillId="9"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38" fontId="54" fillId="0" borderId="25">
      <alignment vertical="center"/>
    </xf>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177" fontId="54"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4" fillId="0" borderId="29" applyNumberFormat="0" applyFill="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37" fontId="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7"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48" fillId="19"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37" fontId="3" fillId="0" borderId="0"/>
    <xf numFmtId="0" fontId="48" fillId="23" borderId="0" applyNumberFormat="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 fillId="0" borderId="0">
      <alignment horizontal="left" wrapText="1"/>
    </xf>
    <xf numFmtId="0" fontId="48" fillId="22"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14" fillId="29" borderId="27" applyAlignment="0" applyProtection="0"/>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50" fillId="34" borderId="36" applyNumberFormat="0" applyFont="0" applyBorder="0" applyAlignment="0" applyProtection="0">
      <alignment horizontal="center"/>
    </xf>
    <xf numFmtId="10" fontId="3" fillId="0" borderId="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3" fillId="0" borderId="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191"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88" fontId="62" fillId="0" borderId="0" applyFont="0" applyFill="0" applyBorder="0" applyAlignment="0" applyProtection="0"/>
    <xf numFmtId="0" fontId="3"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3" applyNumberFormat="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14" fillId="29" borderId="27" applyAlignment="0" applyProtection="0"/>
    <xf numFmtId="37" fontId="3" fillId="0" borderId="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2" fillId="0" borderId="0">
      <alignment horizontal="left" wrapText="1"/>
    </xf>
    <xf numFmtId="0" fontId="32" fillId="12" borderId="0" applyNumberFormat="0" applyBorder="0" applyAlignment="0" applyProtection="0"/>
    <xf numFmtId="0" fontId="43" fillId="0" borderId="32"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54" fillId="0" borderId="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47" fillId="0" borderId="41" applyNumberFormat="0" applyFill="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0" borderId="0" applyNumberFormat="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164"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3" fillId="0" borderId="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5" fillId="0" borderId="30" applyNumberFormat="0" applyFill="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47" fillId="0" borderId="41" applyNumberFormat="0" applyFill="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7" fontId="3" fillId="0" borderId="0"/>
    <xf numFmtId="188" fontId="62"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10" fontId="3" fillId="0" borderId="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2" fillId="0" borderId="0">
      <alignment horizontal="left" wrapText="1"/>
    </xf>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2" fillId="0" borderId="0">
      <alignment horizontal="left" wrapText="1"/>
    </xf>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14" fillId="29" borderId="27" applyAlignment="0" applyProtection="0"/>
    <xf numFmtId="38" fontId="54" fillId="0" borderId="25">
      <alignment vertical="center"/>
    </xf>
    <xf numFmtId="0" fontId="50" fillId="0" borderId="3" applyFill="0" applyBorder="0" applyProtection="0">
      <alignment horizontal="left" vertical="top"/>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188" fontId="62"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3"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0" borderId="0"/>
    <xf numFmtId="0" fontId="14" fillId="29" borderId="27"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2" fillId="26" borderId="23"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174" fontId="32" fillId="0" borderId="0" applyFont="0" applyFill="0" applyBorder="0" applyAlignment="0" applyProtection="0"/>
    <xf numFmtId="0" fontId="32"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2" fillId="16"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43" fillId="0" borderId="32" applyNumberFormat="0" applyFill="0" applyAlignment="0" applyProtection="0"/>
    <xf numFmtId="0" fontId="32" fillId="1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7" fontId="3" fillId="0" borderId="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175" fontId="3"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37" fontId="3" fillId="0" borderId="0"/>
    <xf numFmtId="37" fontId="3" fillId="0" borderId="0"/>
    <xf numFmtId="0" fontId="44" fillId="27" borderId="24" applyNumberFormat="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48" fillId="25"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37" fontId="3" fillId="0" borderId="0"/>
    <xf numFmtId="0" fontId="32" fillId="0" borderId="0">
      <alignment horizontal="left" wrapText="1"/>
    </xf>
    <xf numFmtId="0" fontId="41" fillId="26" borderId="34" applyNumberFormat="0" applyAlignment="0" applyProtection="0"/>
    <xf numFmtId="0" fontId="48" fillId="20" borderId="0" applyNumberFormat="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2" fillId="0" borderId="0">
      <alignment horizontal="left" wrapText="1"/>
    </xf>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2" fillId="0" borderId="0">
      <alignment horizontal="left" wrapText="1"/>
    </xf>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10" fontId="3" fillId="0" borderId="0"/>
    <xf numFmtId="37" fontId="3" fillId="0" borderId="0"/>
    <xf numFmtId="37" fontId="3" fillId="0" borderId="0"/>
    <xf numFmtId="0" fontId="32" fillId="31" borderId="33" applyNumberFormat="0" applyFont="0" applyAlignment="0" applyProtection="0"/>
    <xf numFmtId="0" fontId="48" fillId="24" borderId="0" applyNumberFormat="0" applyBorder="0" applyAlignment="0" applyProtection="0"/>
    <xf numFmtId="0" fontId="14" fillId="29" borderId="27" applyAlignment="0" applyProtection="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lignment horizontal="left" wrapText="1"/>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5">
      <alignment vertical="center"/>
    </xf>
    <xf numFmtId="174" fontId="32"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43" fillId="0" borderId="32" applyNumberFormat="0" applyFill="0" applyAlignment="0" applyProtection="0"/>
    <xf numFmtId="0" fontId="32" fillId="15"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38" fontId="54" fillId="0" borderId="25">
      <alignment vertical="center"/>
    </xf>
    <xf numFmtId="0" fontId="32"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14" fillId="29" borderId="27" applyAlignment="0" applyProtection="0"/>
    <xf numFmtId="174" fontId="32" fillId="0" borderId="0" applyFont="0" applyFill="0" applyBorder="0" applyAlignment="0" applyProtection="0"/>
    <xf numFmtId="0" fontId="32" fillId="0" borderId="0">
      <alignment horizontal="left" wrapText="1"/>
    </xf>
    <xf numFmtId="0" fontId="32" fillId="13"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54" fillId="0" borderId="0"/>
    <xf numFmtId="0" fontId="54" fillId="0" borderId="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54" fillId="0" borderId="0"/>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43" fontId="1" fillId="0" borderId="0" applyFont="0" applyFill="0" applyBorder="0" applyAlignment="0" applyProtection="0"/>
    <xf numFmtId="179" fontId="55" fillId="0" borderId="0" applyFont="0" applyFill="0" applyBorder="0" applyAlignment="0" applyProtection="0">
      <alignment horizontal="right"/>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174" fontId="32" fillId="0" borderId="0" applyFont="0" applyFill="0" applyBorder="0" applyAlignment="0" applyProtection="0"/>
    <xf numFmtId="0" fontId="54" fillId="0" borderId="0"/>
    <xf numFmtId="9"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0" fontId="54" fillId="0" borderId="0"/>
    <xf numFmtId="0" fontId="32" fillId="0" borderId="0">
      <alignment horizontal="left" wrapText="1"/>
    </xf>
    <xf numFmtId="0" fontId="54" fillId="0" borderId="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54" fillId="0" borderId="0"/>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0" fontId="54" fillId="0" borderId="0"/>
    <xf numFmtId="174"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43" fontId="1" fillId="0" borderId="0" applyFont="0" applyFill="0" applyBorder="0" applyAlignment="0" applyProtection="0"/>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54" fillId="0" borderId="0"/>
    <xf numFmtId="0" fontId="32" fillId="0" borderId="0">
      <alignment horizontal="left" wrapText="1"/>
    </xf>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54" fillId="0" borderId="0"/>
    <xf numFmtId="43" fontId="1"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xf numFmtId="38" fontId="77" fillId="0" borderId="0"/>
    <xf numFmtId="38" fontId="78" fillId="0" borderId="0"/>
    <xf numFmtId="38" fontId="79" fillId="0" borderId="0"/>
    <xf numFmtId="38" fontId="80" fillId="0" borderId="0"/>
    <xf numFmtId="0" fontId="81" fillId="0" borderId="0"/>
    <xf numFmtId="0" fontId="81" fillId="0" borderId="0"/>
    <xf numFmtId="0" fontId="3" fillId="0" borderId="0">
      <alignment horizontal="left" wrapText="1"/>
    </xf>
  </cellStyleXfs>
  <cellXfs count="722">
    <xf numFmtId="0" fontId="0" fillId="0" borderId="0" xfId="0"/>
    <xf numFmtId="0" fontId="0" fillId="0" borderId="0" xfId="0" applyFont="1"/>
    <xf numFmtId="0" fontId="5" fillId="0" borderId="0" xfId="0" applyFont="1" applyBorder="1"/>
    <xf numFmtId="0" fontId="5" fillId="0" borderId="0" xfId="0" applyFont="1" applyFill="1" applyAlignment="1"/>
    <xf numFmtId="0" fontId="5" fillId="0" borderId="0" xfId="0" applyFont="1" applyFill="1" applyBorder="1"/>
    <xf numFmtId="0" fontId="5" fillId="0" borderId="0" xfId="0" applyFont="1" applyFill="1" applyBorder="1" applyAlignment="1">
      <alignment horizontal="left"/>
    </xf>
    <xf numFmtId="0" fontId="5" fillId="0" borderId="0" xfId="0" applyFont="1" applyBorder="1" applyAlignment="1">
      <alignment horizontal="left"/>
    </xf>
    <xf numFmtId="164" fontId="5" fillId="0" borderId="0" xfId="1" applyNumberFormat="1" applyFont="1" applyBorder="1"/>
    <xf numFmtId="0" fontId="5" fillId="0" borderId="0" xfId="0" applyFont="1" applyFill="1"/>
    <xf numFmtId="0" fontId="5" fillId="0" borderId="0" xfId="0" applyFont="1"/>
    <xf numFmtId="0" fontId="5" fillId="0" borderId="0" xfId="0" applyFont="1" applyFill="1" applyAlignment="1">
      <alignment horizontal="left"/>
    </xf>
    <xf numFmtId="0" fontId="5" fillId="0" borderId="0" xfId="0" applyFont="1" applyAlignment="1">
      <alignment horizontal="left"/>
    </xf>
    <xf numFmtId="164" fontId="5" fillId="0" borderId="0" xfId="1" applyNumberFormat="1" applyFont="1"/>
    <xf numFmtId="0" fontId="5" fillId="0" borderId="0" xfId="0" applyFont="1" applyFill="1" applyBorder="1" applyAlignment="1">
      <alignment wrapText="1"/>
    </xf>
    <xf numFmtId="0" fontId="5" fillId="0" borderId="0" xfId="0" applyFont="1" applyFill="1" applyAlignment="1">
      <alignment vertical="top" wrapText="1"/>
    </xf>
    <xf numFmtId="0" fontId="5" fillId="0" borderId="0" xfId="14" applyFont="1" applyFill="1" applyBorder="1" applyAlignment="1" applyProtection="1"/>
    <xf numFmtId="0" fontId="7" fillId="0" borderId="0" xfId="14" applyFont="1" applyFill="1" applyBorder="1" applyAlignment="1" applyProtection="1"/>
    <xf numFmtId="0" fontId="6" fillId="0" borderId="0" xfId="0" applyFont="1" applyFill="1" applyBorder="1" applyAlignment="1">
      <alignment vertical="top"/>
    </xf>
    <xf numFmtId="0" fontId="6" fillId="0" borderId="0" xfId="0" applyFont="1" applyFill="1" applyBorder="1" applyAlignment="1"/>
    <xf numFmtId="0" fontId="3" fillId="0" borderId="0" xfId="0" applyFont="1" applyBorder="1"/>
    <xf numFmtId="0" fontId="8"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9"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0" fontId="13" fillId="0" borderId="0" xfId="0" applyFont="1" applyFill="1"/>
    <xf numFmtId="0" fontId="3" fillId="0" borderId="0" xfId="0" applyFont="1" applyFill="1"/>
    <xf numFmtId="0" fontId="3" fillId="0" borderId="0" xfId="0" applyFont="1"/>
    <xf numFmtId="0" fontId="14" fillId="0" borderId="1" xfId="16" applyFont="1" applyFill="1" applyBorder="1" applyAlignment="1">
      <alignment horizontal="left"/>
    </xf>
    <xf numFmtId="0" fontId="14" fillId="0" borderId="2" xfId="16" applyFont="1" applyFill="1" applyBorder="1" applyAlignment="1">
      <alignment horizontal="left"/>
    </xf>
    <xf numFmtId="15" fontId="14" fillId="0" borderId="0" xfId="0" applyNumberFormat="1" applyFont="1" applyFill="1" applyBorder="1" applyAlignment="1">
      <alignment horizontal="right"/>
    </xf>
    <xf numFmtId="15" fontId="14"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14" fillId="0" borderId="3" xfId="16" applyFont="1" applyFill="1" applyBorder="1" applyAlignment="1">
      <alignment horizontal="left"/>
    </xf>
    <xf numFmtId="0" fontId="14" fillId="0" borderId="0" xfId="16" applyFont="1" applyFill="1" applyBorder="1" applyAlignment="1">
      <alignment horizontal="left"/>
    </xf>
    <xf numFmtId="0" fontId="3" fillId="0" borderId="0" xfId="0" applyFont="1" applyFill="1" applyBorder="1" applyAlignment="1">
      <alignment wrapText="1"/>
    </xf>
    <xf numFmtId="0" fontId="3" fillId="0" borderId="0" xfId="14" applyFont="1" applyFill="1" applyBorder="1" applyAlignment="1" applyProtection="1"/>
    <xf numFmtId="0" fontId="4" fillId="0" borderId="0" xfId="14" applyFont="1" applyFill="1" applyBorder="1" applyAlignment="1" applyProtection="1"/>
    <xf numFmtId="0" fontId="14" fillId="0" borderId="0" xfId="0" applyFont="1" applyFill="1" applyBorder="1" applyAlignment="1">
      <alignment vertical="top"/>
    </xf>
    <xf numFmtId="0" fontId="14" fillId="0" borderId="0" xfId="0" applyFont="1" applyFill="1" applyBorder="1" applyAlignment="1"/>
    <xf numFmtId="0" fontId="6" fillId="0" borderId="7" xfId="0" applyFont="1" applyFill="1" applyBorder="1"/>
    <xf numFmtId="0" fontId="6" fillId="0" borderId="0" xfId="20" applyFont="1" applyFill="1" applyBorder="1" applyAlignment="1"/>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9" xfId="0" applyFont="1" applyFill="1" applyBorder="1" applyAlignment="1">
      <alignment horizontal="left"/>
    </xf>
    <xf numFmtId="0" fontId="6" fillId="0" borderId="8" xfId="0" applyFont="1" applyFill="1" applyBorder="1" applyAlignment="1">
      <alignment horizontal="left"/>
    </xf>
    <xf numFmtId="0" fontId="6" fillId="0" borderId="0" xfId="0" applyFont="1" applyFill="1" applyBorder="1" applyAlignment="1">
      <alignment horizontal="center"/>
    </xf>
    <xf numFmtId="10" fontId="6" fillId="0" borderId="0" xfId="37" quotePrefix="1" applyNumberFormat="1" applyFont="1" applyFill="1" applyBorder="1" applyAlignment="1">
      <alignment horizontal="right"/>
    </xf>
    <xf numFmtId="0" fontId="6" fillId="0" borderId="10" xfId="0" applyFont="1" applyFill="1" applyBorder="1" applyAlignment="1">
      <alignment horizontal="left"/>
    </xf>
    <xf numFmtId="0" fontId="6" fillId="0" borderId="0" xfId="0" applyFont="1" applyFill="1" applyBorder="1" applyAlignment="1">
      <alignment horizontal="left"/>
    </xf>
    <xf numFmtId="41" fontId="5" fillId="0" borderId="0" xfId="1" quotePrefix="1" applyNumberFormat="1" applyFont="1" applyFill="1" applyBorder="1" applyAlignment="1">
      <alignment horizontal="left"/>
    </xf>
    <xf numFmtId="41" fontId="5" fillId="0" borderId="10" xfId="1" quotePrefix="1" applyNumberFormat="1" applyFont="1" applyFill="1" applyBorder="1" applyAlignment="1">
      <alignment horizontal="left"/>
    </xf>
    <xf numFmtId="0" fontId="6" fillId="0" borderId="11" xfId="0" applyFont="1" applyFill="1" applyBorder="1" applyAlignment="1">
      <alignment horizontal="center"/>
    </xf>
    <xf numFmtId="0" fontId="6" fillId="0" borderId="12" xfId="0" applyFont="1" applyFill="1" applyBorder="1" applyAlignment="1">
      <alignment horizontal="center"/>
    </xf>
    <xf numFmtId="0" fontId="0" fillId="0" borderId="11" xfId="0" applyFont="1" applyBorder="1"/>
    <xf numFmtId="0" fontId="0" fillId="0" borderId="13" xfId="0" applyFont="1" applyBorder="1"/>
    <xf numFmtId="41" fontId="5" fillId="0" borderId="13" xfId="1" quotePrefix="1" applyNumberFormat="1" applyFont="1" applyFill="1" applyBorder="1" applyAlignment="1">
      <alignment horizontal="left"/>
    </xf>
    <xf numFmtId="0" fontId="6" fillId="0" borderId="12" xfId="0" applyFont="1" applyFill="1" applyBorder="1" applyAlignment="1">
      <alignment horizontal="left"/>
    </xf>
    <xf numFmtId="0" fontId="6" fillId="0" borderId="15" xfId="0" applyFont="1" applyFill="1" applyBorder="1" applyAlignment="1">
      <alignment horizontal="left"/>
    </xf>
    <xf numFmtId="0" fontId="0" fillId="0" borderId="16" xfId="0" applyFont="1" applyBorder="1"/>
    <xf numFmtId="0" fontId="6" fillId="0" borderId="17" xfId="0" applyFont="1" applyFill="1" applyBorder="1" applyAlignment="1">
      <alignment horizontal="left"/>
    </xf>
    <xf numFmtId="165" fontId="6" fillId="0" borderId="0" xfId="1" applyNumberFormat="1" applyFont="1" applyFill="1" applyBorder="1" applyAlignment="1">
      <alignment horizontal="left"/>
    </xf>
    <xf numFmtId="164" fontId="5" fillId="0" borderId="0" xfId="1" applyNumberFormat="1" applyFont="1" applyFill="1" applyBorder="1" applyAlignment="1">
      <alignment horizontal="right"/>
    </xf>
    <xf numFmtId="168" fontId="6" fillId="0" borderId="0" xfId="1" applyNumberFormat="1" applyFont="1" applyFill="1" applyBorder="1"/>
    <xf numFmtId="164" fontId="6" fillId="0" borderId="0" xfId="1" applyNumberFormat="1" applyFont="1" applyFill="1" applyBorder="1" applyAlignment="1">
      <alignment horizontal="left"/>
    </xf>
    <xf numFmtId="0" fontId="5" fillId="0" borderId="10" xfId="0" applyFont="1" applyBorder="1"/>
    <xf numFmtId="0" fontId="6" fillId="0" borderId="0" xfId="0" applyFont="1" applyFill="1" applyAlignment="1">
      <alignment vertical="top" wrapText="1"/>
    </xf>
    <xf numFmtId="0" fontId="6" fillId="0" borderId="0" xfId="0" applyFont="1" applyFill="1" applyBorder="1"/>
    <xf numFmtId="0" fontId="6" fillId="0" borderId="18" xfId="0" applyFont="1" applyFill="1" applyBorder="1"/>
    <xf numFmtId="0" fontId="5" fillId="0" borderId="13" xfId="0" applyFont="1" applyBorder="1" applyAlignment="1">
      <alignment wrapText="1"/>
    </xf>
    <xf numFmtId="0" fontId="5" fillId="0" borderId="17" xfId="0" applyFont="1" applyBorder="1" applyAlignment="1">
      <alignment wrapText="1"/>
    </xf>
    <xf numFmtId="10" fontId="6" fillId="0" borderId="9" xfId="37" applyNumberFormat="1" applyFont="1" applyFill="1" applyBorder="1" applyAlignment="1">
      <alignment horizontal="right"/>
    </xf>
    <xf numFmtId="10" fontId="6" fillId="0" borderId="0" xfId="37" applyNumberFormat="1" applyFont="1" applyFill="1" applyBorder="1" applyAlignment="1">
      <alignment horizontal="right"/>
    </xf>
    <xf numFmtId="0" fontId="6" fillId="0" borderId="19" xfId="0" applyFont="1" applyFill="1" applyBorder="1" applyAlignment="1">
      <alignment horizontal="left"/>
    </xf>
    <xf numFmtId="0" fontId="6" fillId="0" borderId="7" xfId="0" applyFont="1" applyFill="1" applyBorder="1" applyAlignment="1">
      <alignment horizontal="left"/>
    </xf>
    <xf numFmtId="0" fontId="6" fillId="0" borderId="11" xfId="0" applyFont="1" applyFill="1" applyBorder="1" applyAlignment="1"/>
    <xf numFmtId="0" fontId="5" fillId="0" borderId="7" xfId="0" applyFont="1" applyFill="1" applyBorder="1"/>
    <xf numFmtId="0" fontId="6" fillId="0" borderId="0" xfId="0" applyFont="1" applyFill="1"/>
    <xf numFmtId="170" fontId="6" fillId="0" borderId="9" xfId="0" applyNumberFormat="1" applyFont="1" applyFill="1" applyBorder="1" applyAlignment="1">
      <alignment horizontal="center"/>
    </xf>
    <xf numFmtId="167" fontId="5" fillId="0" borderId="0" xfId="0" applyNumberFormat="1" applyFont="1" applyFill="1" applyBorder="1"/>
    <xf numFmtId="10" fontId="5" fillId="0" borderId="0" xfId="0" applyNumberFormat="1" applyFont="1" applyFill="1" applyBorder="1"/>
    <xf numFmtId="171" fontId="5" fillId="0" borderId="0" xfId="0" applyNumberFormat="1" applyFont="1" applyFill="1" applyBorder="1"/>
    <xf numFmtId="0" fontId="6" fillId="0" borderId="12" xfId="0" applyFont="1" applyFill="1" applyBorder="1"/>
    <xf numFmtId="0" fontId="6" fillId="0" borderId="15" xfId="0" applyFont="1" applyFill="1" applyBorder="1"/>
    <xf numFmtId="6" fontId="6" fillId="0" borderId="9" xfId="0" applyNumberFormat="1" applyFont="1" applyFill="1" applyBorder="1" applyAlignment="1">
      <alignment horizontal="right"/>
    </xf>
    <xf numFmtId="6" fontId="6" fillId="0" borderId="10" xfId="0" applyNumberFormat="1" applyFont="1" applyFill="1" applyBorder="1" applyAlignment="1">
      <alignment horizontal="right"/>
    </xf>
    <xf numFmtId="10" fontId="6" fillId="0" borderId="10" xfId="37" applyNumberFormat="1" applyFont="1" applyFill="1" applyBorder="1" applyAlignment="1">
      <alignment horizontal="right"/>
    </xf>
    <xf numFmtId="6" fontId="6" fillId="0" borderId="0" xfId="0" applyNumberFormat="1" applyFont="1" applyFill="1" applyBorder="1" applyAlignment="1">
      <alignment horizontal="right"/>
    </xf>
    <xf numFmtId="10" fontId="6" fillId="0" borderId="0" xfId="37" applyNumberFormat="1" applyFont="1" applyFill="1" applyBorder="1"/>
    <xf numFmtId="167" fontId="6" fillId="0" borderId="0" xfId="37" applyNumberFormat="1" applyFont="1" applyFill="1" applyBorder="1" applyAlignment="1">
      <alignment horizontal="right"/>
    </xf>
    <xf numFmtId="0" fontId="6" fillId="0" borderId="17" xfId="0" applyFont="1" applyFill="1" applyBorder="1" applyAlignment="1">
      <alignment horizontal="left" wrapText="1"/>
    </xf>
    <xf numFmtId="6" fontId="6" fillId="0" borderId="0" xfId="0" applyNumberFormat="1" applyFont="1" applyFill="1" applyBorder="1" applyAlignment="1">
      <alignment horizontal="right" wrapText="1"/>
    </xf>
    <xf numFmtId="167" fontId="6" fillId="0" borderId="0" xfId="37" applyNumberFormat="1" applyFont="1" applyFill="1" applyBorder="1" applyAlignment="1">
      <alignment horizontal="right" wrapText="1"/>
    </xf>
    <xf numFmtId="0" fontId="5" fillId="0" borderId="0" xfId="0" applyFont="1" applyFill="1" applyAlignment="1">
      <alignment wrapText="1"/>
    </xf>
    <xf numFmtId="0" fontId="5" fillId="0" borderId="15" xfId="0" applyFont="1" applyFill="1" applyBorder="1"/>
    <xf numFmtId="0" fontId="5" fillId="0" borderId="17" xfId="0" applyFont="1" applyFill="1" applyBorder="1"/>
    <xf numFmtId="167" fontId="6" fillId="0" borderId="0" xfId="32" applyNumberFormat="1" applyFont="1" applyFill="1" applyBorder="1" applyAlignment="1">
      <alignment horizontal="right"/>
    </xf>
    <xf numFmtId="165" fontId="5" fillId="0" borderId="0" xfId="1" applyNumberFormat="1" applyFont="1" applyFill="1" applyBorder="1" applyAlignment="1">
      <alignment horizontal="right"/>
    </xf>
    <xf numFmtId="0" fontId="6" fillId="0" borderId="7" xfId="0" applyFont="1" applyFill="1" applyBorder="1" applyAlignment="1"/>
    <xf numFmtId="0" fontId="6" fillId="0" borderId="19" xfId="0" applyFont="1" applyFill="1" applyBorder="1" applyAlignment="1"/>
    <xf numFmtId="0" fontId="6" fillId="0" borderId="13" xfId="0" applyFont="1" applyFill="1" applyBorder="1" applyAlignment="1"/>
    <xf numFmtId="0" fontId="6" fillId="0" borderId="17" xfId="20" applyFont="1" applyFill="1" applyBorder="1" applyAlignment="1"/>
    <xf numFmtId="0" fontId="25" fillId="0" borderId="0" xfId="0" applyFont="1" applyFill="1" applyBorder="1"/>
    <xf numFmtId="164" fontId="5" fillId="0" borderId="0" xfId="1" applyNumberFormat="1" applyFont="1" applyFill="1" applyBorder="1"/>
    <xf numFmtId="0" fontId="0" fillId="0" borderId="0" xfId="0" applyFont="1" applyFill="1"/>
    <xf numFmtId="0" fontId="26" fillId="0" borderId="0" xfId="0" applyFont="1" applyFill="1"/>
    <xf numFmtId="0" fontId="10" fillId="0" borderId="0" xfId="0" applyFont="1" applyFill="1"/>
    <xf numFmtId="0" fontId="11" fillId="0" borderId="0" xfId="0" applyFont="1" applyFill="1"/>
    <xf numFmtId="0" fontId="27" fillId="0" borderId="0" xfId="0" applyFont="1" applyFill="1"/>
    <xf numFmtId="0" fontId="28" fillId="0" borderId="0" xfId="0" applyFont="1" applyFill="1"/>
    <xf numFmtId="0" fontId="12" fillId="0" borderId="0" xfId="0" applyFont="1" applyFill="1"/>
    <xf numFmtId="0" fontId="23" fillId="4" borderId="12" xfId="0" applyFont="1" applyFill="1" applyBorder="1" applyAlignment="1">
      <alignment horizontal="left"/>
    </xf>
    <xf numFmtId="0" fontId="23" fillId="4" borderId="8" xfId="0" applyFont="1" applyFill="1" applyBorder="1" applyAlignment="1">
      <alignment horizontal="center"/>
    </xf>
    <xf numFmtId="0" fontId="23" fillId="4" borderId="10" xfId="0" applyFont="1" applyFill="1" applyBorder="1" applyAlignment="1">
      <alignment horizontal="center"/>
    </xf>
    <xf numFmtId="6" fontId="23" fillId="4" borderId="8" xfId="0" applyNumberFormat="1" applyFont="1" applyFill="1" applyBorder="1" applyAlignment="1">
      <alignment horizontal="right"/>
    </xf>
    <xf numFmtId="0" fontId="23" fillId="4" borderId="17" xfId="0" applyFont="1" applyFill="1" applyBorder="1" applyAlignment="1">
      <alignment horizontal="left"/>
    </xf>
    <xf numFmtId="6" fontId="23" fillId="4" borderId="10" xfId="0" applyNumberFormat="1" applyFont="1" applyFill="1" applyBorder="1" applyAlignment="1">
      <alignment horizontal="right"/>
    </xf>
    <xf numFmtId="2" fontId="5" fillId="0" borderId="0" xfId="0" applyNumberFormat="1" applyFont="1" applyFill="1" applyBorder="1"/>
    <xf numFmtId="164" fontId="0" fillId="0" borderId="0" xfId="0" applyNumberFormat="1"/>
    <xf numFmtId="0" fontId="4" fillId="0" borderId="0" xfId="14" applyFill="1" applyBorder="1" applyAlignment="1" applyProtection="1"/>
    <xf numFmtId="0" fontId="0" fillId="0" borderId="10" xfId="0" applyBorder="1" applyAlignment="1">
      <alignment horizontal="center"/>
    </xf>
    <xf numFmtId="10" fontId="15" fillId="0" borderId="0" xfId="28" applyNumberFormat="1" applyFont="1" applyFill="1" applyBorder="1"/>
    <xf numFmtId="165" fontId="6" fillId="0" borderId="0" xfId="1" quotePrefix="1" applyNumberFormat="1" applyFont="1" applyFill="1" applyBorder="1" applyAlignment="1">
      <alignment horizontal="right"/>
    </xf>
    <xf numFmtId="0" fontId="0" fillId="0" borderId="0" xfId="0" applyFont="1" applyBorder="1"/>
    <xf numFmtId="164" fontId="5" fillId="0" borderId="0" xfId="1" quotePrefix="1" applyNumberFormat="1" applyFont="1" applyFill="1" applyBorder="1" applyAlignment="1">
      <alignment horizontal="left"/>
    </xf>
    <xf numFmtId="0" fontId="0" fillId="0" borderId="0" xfId="0" applyFont="1" applyFill="1" applyBorder="1"/>
    <xf numFmtId="0" fontId="5" fillId="0" borderId="19" xfId="0" applyFont="1" applyFill="1" applyBorder="1" applyAlignment="1">
      <alignment horizontal="left"/>
    </xf>
    <xf numFmtId="169" fontId="6" fillId="0" borderId="19" xfId="1" applyNumberFormat="1" applyFont="1" applyFill="1" applyBorder="1" applyAlignment="1">
      <alignment horizontal="left"/>
    </xf>
    <xf numFmtId="9" fontId="6" fillId="0" borderId="19" xfId="37" quotePrefix="1" applyNumberFormat="1" applyFont="1" applyFill="1" applyBorder="1" applyAlignment="1">
      <alignment horizontal="right"/>
    </xf>
    <xf numFmtId="0" fontId="0" fillId="0" borderId="0" xfId="0" applyBorder="1"/>
    <xf numFmtId="169" fontId="6" fillId="0" borderId="0" xfId="0" applyNumberFormat="1" applyFont="1" applyFill="1" applyBorder="1" applyAlignment="1">
      <alignment horizontal="left"/>
    </xf>
    <xf numFmtId="9" fontId="6" fillId="0" borderId="0" xfId="37" applyNumberFormat="1" applyFont="1" applyFill="1" applyBorder="1" applyAlignment="1">
      <alignment horizontal="right"/>
    </xf>
    <xf numFmtId="0" fontId="0" fillId="0" borderId="16" xfId="0" applyFont="1" applyFill="1" applyBorder="1"/>
    <xf numFmtId="10" fontId="6" fillId="0" borderId="0" xfId="37" quotePrefix="1" applyNumberFormat="1" applyFont="1" applyFill="1" applyBorder="1" applyAlignment="1"/>
    <xf numFmtId="164" fontId="6" fillId="0" borderId="0" xfId="1" applyNumberFormat="1" applyFont="1" applyFill="1" applyBorder="1" applyAlignment="1">
      <alignment horizontal="center"/>
    </xf>
    <xf numFmtId="43" fontId="6" fillId="0" borderId="0" xfId="0" applyNumberFormat="1" applyFont="1" applyFill="1" applyBorder="1" applyAlignment="1">
      <alignment horizontal="center"/>
    </xf>
    <xf numFmtId="0" fontId="0" fillId="0" borderId="7" xfId="0" applyFill="1" applyBorder="1"/>
    <xf numFmtId="14" fontId="6" fillId="0" borderId="7" xfId="0" applyNumberFormat="1" applyFont="1" applyFill="1" applyBorder="1"/>
    <xf numFmtId="0" fontId="5" fillId="0" borderId="7" xfId="0" applyFont="1" applyFill="1" applyBorder="1" applyAlignment="1">
      <alignment horizontal="left"/>
    </xf>
    <xf numFmtId="0" fontId="0" fillId="0" borderId="0" xfId="0" applyFill="1" applyBorder="1"/>
    <xf numFmtId="14" fontId="6" fillId="0" borderId="0" xfId="0" applyNumberFormat="1" applyFont="1" applyFill="1" applyBorder="1"/>
    <xf numFmtId="14" fontId="6" fillId="0" borderId="0" xfId="0" applyNumberFormat="1" applyFont="1" applyFill="1" applyBorder="1" applyAlignment="1">
      <alignment horizontal="right"/>
    </xf>
    <xf numFmtId="0" fontId="0" fillId="0" borderId="12" xfId="0" applyFill="1" applyBorder="1"/>
    <xf numFmtId="0" fontId="6" fillId="0" borderId="19" xfId="0" applyFont="1" applyFill="1" applyBorder="1" applyAlignment="1">
      <alignment horizontal="center"/>
    </xf>
    <xf numFmtId="1" fontId="5" fillId="0" borderId="8" xfId="0" applyNumberFormat="1" applyFont="1" applyFill="1" applyBorder="1" applyAlignment="1">
      <alignment horizontal="right"/>
    </xf>
    <xf numFmtId="49" fontId="5" fillId="0" borderId="19" xfId="0" applyNumberFormat="1" applyFont="1" applyFill="1" applyBorder="1" applyAlignment="1">
      <alignment horizontal="right"/>
    </xf>
    <xf numFmtId="0" fontId="5" fillId="0" borderId="8" xfId="0" applyFont="1" applyFill="1" applyBorder="1" applyAlignment="1">
      <alignment horizontal="right"/>
    </xf>
    <xf numFmtId="0" fontId="5" fillId="0" borderId="19" xfId="0" applyFont="1" applyFill="1" applyBorder="1" applyAlignment="1">
      <alignment horizontal="right"/>
    </xf>
    <xf numFmtId="172" fontId="5" fillId="0" borderId="8" xfId="0" applyNumberFormat="1" applyFont="1" applyFill="1" applyBorder="1" applyAlignment="1">
      <alignment horizontal="right"/>
    </xf>
    <xf numFmtId="0" fontId="5" fillId="0" borderId="19" xfId="0" applyFont="1" applyFill="1" applyBorder="1" applyAlignment="1">
      <alignment horizontal="center"/>
    </xf>
    <xf numFmtId="0" fontId="5" fillId="0" borderId="8" xfId="0" applyFont="1" applyFill="1" applyBorder="1" applyAlignment="1">
      <alignment horizontal="center"/>
    </xf>
    <xf numFmtId="0" fontId="5" fillId="0" borderId="8" xfId="0" applyNumberFormat="1" applyFont="1" applyFill="1" applyBorder="1" applyAlignment="1">
      <alignment horizontal="center"/>
    </xf>
    <xf numFmtId="170" fontId="6" fillId="0" borderId="19" xfId="0" applyNumberFormat="1" applyFont="1" applyFill="1" applyBorder="1" applyAlignment="1">
      <alignment horizontal="center"/>
    </xf>
    <xf numFmtId="170" fontId="6" fillId="0" borderId="8" xfId="0" applyNumberFormat="1" applyFont="1" applyFill="1" applyBorder="1" applyAlignment="1">
      <alignment horizontal="center"/>
    </xf>
    <xf numFmtId="173" fontId="6" fillId="0" borderId="11" xfId="0" applyNumberFormat="1" applyFont="1" applyFill="1" applyBorder="1" applyAlignment="1">
      <alignment horizontal="center"/>
    </xf>
    <xf numFmtId="0" fontId="5" fillId="0" borderId="0" xfId="0" applyFont="1" applyFill="1" applyBorder="1" applyAlignment="1">
      <alignment horizontal="right"/>
    </xf>
    <xf numFmtId="14" fontId="5" fillId="0" borderId="0" xfId="0" applyNumberFormat="1" applyFont="1" applyFill="1" applyBorder="1" applyAlignment="1">
      <alignment horizontal="center"/>
    </xf>
    <xf numFmtId="170" fontId="6" fillId="0" borderId="0" xfId="1" applyNumberFormat="1" applyFont="1" applyFill="1" applyBorder="1" applyAlignment="1">
      <alignment horizontal="center"/>
    </xf>
    <xf numFmtId="173" fontId="6" fillId="0" borderId="16" xfId="0" applyNumberFormat="1" applyFont="1" applyFill="1" applyBorder="1" applyAlignment="1">
      <alignment horizontal="center"/>
    </xf>
    <xf numFmtId="1" fontId="5" fillId="0" borderId="0" xfId="0" applyNumberFormat="1" applyFont="1" applyFill="1" applyBorder="1" applyAlignment="1">
      <alignment horizontal="right"/>
    </xf>
    <xf numFmtId="172" fontId="5" fillId="0" borderId="0" xfId="1" applyNumberFormat="1" applyFont="1" applyFill="1" applyBorder="1" applyAlignment="1">
      <alignment horizontal="right"/>
    </xf>
    <xf numFmtId="167" fontId="5" fillId="0" borderId="0" xfId="37" applyNumberFormat="1" applyFont="1" applyFill="1" applyBorder="1" applyAlignment="1">
      <alignment horizontal="right"/>
    </xf>
    <xf numFmtId="167" fontId="5" fillId="0" borderId="0" xfId="0" applyNumberFormat="1" applyFont="1" applyFill="1" applyBorder="1" applyAlignment="1">
      <alignment horizontal="center"/>
    </xf>
    <xf numFmtId="0" fontId="5" fillId="0" borderId="0" xfId="0" applyNumberFormat="1" applyFont="1" applyFill="1" applyBorder="1" applyAlignment="1">
      <alignment horizontal="center"/>
    </xf>
    <xf numFmtId="170" fontId="6" fillId="0" borderId="0" xfId="0" applyNumberFormat="1" applyFont="1" applyFill="1" applyBorder="1" applyAlignment="1">
      <alignment horizontal="center"/>
    </xf>
    <xf numFmtId="173" fontId="6" fillId="0" borderId="0" xfId="0" applyNumberFormat="1" applyFont="1" applyFill="1" applyBorder="1" applyAlignment="1">
      <alignment horizontal="center"/>
    </xf>
    <xf numFmtId="165" fontId="6" fillId="0" borderId="9" xfId="1" applyNumberFormat="1" applyFont="1" applyFill="1" applyBorder="1" applyAlignment="1">
      <alignment horizontal="right"/>
    </xf>
    <xf numFmtId="0" fontId="6" fillId="0" borderId="9" xfId="0"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6" fillId="0" borderId="0" xfId="21" applyFont="1" applyFill="1" applyBorder="1" applyAlignment="1">
      <alignment wrapText="1"/>
    </xf>
    <xf numFmtId="0" fontId="23" fillId="4" borderId="0" xfId="0" applyFont="1" applyFill="1" applyBorder="1"/>
    <xf numFmtId="0" fontId="2" fillId="0" borderId="0" xfId="0" applyFont="1"/>
    <xf numFmtId="0" fontId="2" fillId="0" borderId="21" xfId="0" applyFont="1" applyBorder="1"/>
    <xf numFmtId="4" fontId="2" fillId="0" borderId="21" xfId="0" applyNumberFormat="1" applyFont="1" applyBorder="1"/>
    <xf numFmtId="0" fontId="2" fillId="0" borderId="0" xfId="0" applyFont="1" applyBorder="1"/>
    <xf numFmtId="4" fontId="2" fillId="0" borderId="0" xfId="0" applyNumberFormat="1" applyFont="1"/>
    <xf numFmtId="0" fontId="2" fillId="0" borderId="0" xfId="0" applyFont="1" applyAlignment="1">
      <alignment wrapText="1"/>
    </xf>
    <xf numFmtId="4" fontId="16" fillId="0" borderId="0" xfId="0" applyNumberFormat="1" applyFont="1"/>
    <xf numFmtId="0" fontId="0"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6" fillId="0" borderId="0" xfId="17" applyFont="1" applyFill="1" applyBorder="1"/>
    <xf numFmtId="0" fontId="5" fillId="0" borderId="0" xfId="17" applyFont="1"/>
    <xf numFmtId="0" fontId="5" fillId="0" borderId="0" xfId="17" applyFont="1" applyAlignment="1">
      <alignment horizontal="center"/>
    </xf>
    <xf numFmtId="0" fontId="5" fillId="0" borderId="0" xfId="17" applyFont="1" applyFill="1" applyBorder="1" applyAlignment="1">
      <alignment horizontal="center"/>
    </xf>
    <xf numFmtId="0" fontId="5" fillId="0" borderId="0" xfId="17" applyFont="1" applyFill="1" applyBorder="1"/>
    <xf numFmtId="0" fontId="5" fillId="0" borderId="0" xfId="17" applyFont="1" applyBorder="1"/>
    <xf numFmtId="0" fontId="5" fillId="0" borderId="0" xfId="17" applyFont="1" applyBorder="1" applyAlignment="1">
      <alignment horizontal="center"/>
    </xf>
    <xf numFmtId="0" fontId="23" fillId="4" borderId="12" xfId="17" applyFont="1" applyFill="1" applyBorder="1" applyAlignment="1">
      <alignment horizontal="center"/>
    </xf>
    <xf numFmtId="0" fontId="23" fillId="4" borderId="12" xfId="17" applyFont="1" applyFill="1" applyBorder="1" applyAlignment="1">
      <alignment horizontal="center" vertical="center" wrapText="1"/>
    </xf>
    <xf numFmtId="0" fontId="23" fillId="4" borderId="8" xfId="17" applyFont="1" applyFill="1" applyBorder="1" applyAlignment="1">
      <alignment horizontal="center" vertical="center" wrapText="1"/>
    </xf>
    <xf numFmtId="41" fontId="5" fillId="0" borderId="11" xfId="1" quotePrefix="1" applyNumberFormat="1" applyFont="1" applyFill="1" applyBorder="1" applyAlignment="1">
      <alignment horizontal="left"/>
    </xf>
    <xf numFmtId="41" fontId="5" fillId="0" borderId="8" xfId="1" quotePrefix="1" applyNumberFormat="1" applyFont="1" applyFill="1" applyBorder="1" applyAlignment="1">
      <alignment horizontal="left"/>
    </xf>
    <xf numFmtId="164" fontId="5" fillId="0" borderId="13" xfId="1" quotePrefix="1" applyNumberFormat="1" applyFont="1" applyFill="1" applyBorder="1" applyAlignment="1">
      <alignment horizontal="left"/>
    </xf>
    <xf numFmtId="164" fontId="5" fillId="0" borderId="10" xfId="1" quotePrefix="1" applyNumberFormat="1" applyFont="1" applyFill="1" applyBorder="1" applyAlignment="1">
      <alignment horizontal="left"/>
    </xf>
    <xf numFmtId="0" fontId="6" fillId="0" borderId="0" xfId="0" applyFont="1" applyFill="1" applyBorder="1" applyAlignment="1">
      <alignment horizontal="right"/>
    </xf>
    <xf numFmtId="10" fontId="6" fillId="0" borderId="9" xfId="1" applyNumberFormat="1" applyFont="1" applyFill="1" applyBorder="1" applyAlignment="1">
      <alignment horizontal="right"/>
    </xf>
    <xf numFmtId="167" fontId="6" fillId="0" borderId="9" xfId="0" applyNumberFormat="1" applyFont="1" applyFill="1" applyBorder="1" applyAlignment="1">
      <alignment horizontal="center"/>
    </xf>
    <xf numFmtId="14" fontId="6" fillId="0" borderId="0" xfId="0" applyNumberFormat="1" applyFont="1" applyFill="1" applyBorder="1" applyAlignment="1">
      <alignment horizontal="center"/>
    </xf>
    <xf numFmtId="0" fontId="6" fillId="0" borderId="15" xfId="0" applyFont="1" applyFill="1" applyBorder="1" applyAlignment="1">
      <alignment horizontal="center"/>
    </xf>
    <xf numFmtId="10" fontId="6" fillId="0" borderId="15" xfId="37" applyNumberFormat="1" applyFont="1" applyFill="1" applyBorder="1" applyAlignment="1">
      <alignment horizontal="right"/>
    </xf>
    <xf numFmtId="10" fontId="6" fillId="0" borderId="0" xfId="39" applyNumberFormat="1" applyFont="1" applyFill="1" applyBorder="1" applyAlignment="1">
      <alignment horizontal="right"/>
    </xf>
    <xf numFmtId="10" fontId="6" fillId="0" borderId="0" xfId="41" applyNumberFormat="1" applyFont="1" applyFill="1" applyBorder="1" applyAlignment="1">
      <alignment horizontal="right"/>
    </xf>
    <xf numFmtId="0" fontId="0" fillId="0" borderId="7" xfId="0" applyBorder="1"/>
    <xf numFmtId="0" fontId="0" fillId="0" borderId="8" xfId="0" applyBorder="1" applyAlignment="1">
      <alignment horizontal="center" vertical="center" wrapText="1"/>
    </xf>
    <xf numFmtId="0" fontId="0" fillId="0" borderId="8" xfId="0" applyBorder="1"/>
    <xf numFmtId="0" fontId="0" fillId="0" borderId="9" xfId="0" applyBorder="1"/>
    <xf numFmtId="0" fontId="24" fillId="6" borderId="9" xfId="0" applyFont="1" applyFill="1" applyBorder="1" applyAlignment="1">
      <alignment horizontal="center"/>
    </xf>
    <xf numFmtId="0" fontId="0" fillId="6" borderId="9" xfId="0" applyFill="1" applyBorder="1" applyAlignment="1">
      <alignment horizontal="center"/>
    </xf>
    <xf numFmtId="0" fontId="0" fillId="6" borderId="9" xfId="0" applyFill="1" applyBorder="1" applyAlignment="1">
      <alignment horizontal="center" vertical="center" wrapText="1"/>
    </xf>
    <xf numFmtId="0" fontId="0" fillId="6" borderId="9" xfId="0" applyFill="1" applyBorder="1" applyAlignment="1">
      <alignment horizontal="left" vertical="center" wrapText="1"/>
    </xf>
    <xf numFmtId="0" fontId="24" fillId="0" borderId="9" xfId="0" applyFont="1" applyBorder="1" applyAlignment="1">
      <alignment horizontal="center"/>
    </xf>
    <xf numFmtId="0" fontId="0" fillId="0" borderId="9" xfId="0" applyBorder="1" applyAlignment="1">
      <alignment horizontal="left" vertical="center" wrapText="1"/>
    </xf>
    <xf numFmtId="0" fontId="0" fillId="0" borderId="9" xfId="0" applyBorder="1" applyAlignment="1">
      <alignment horizontal="center" vertical="center"/>
    </xf>
    <xf numFmtId="2" fontId="0" fillId="0" borderId="0" xfId="0" applyNumberFormat="1"/>
    <xf numFmtId="0" fontId="23" fillId="4" borderId="12" xfId="0" applyFont="1" applyFill="1" applyBorder="1" applyAlignment="1">
      <alignment horizontal="center"/>
    </xf>
    <xf numFmtId="0" fontId="23" fillId="4" borderId="17" xfId="0" applyFont="1" applyFill="1" applyBorder="1" applyAlignment="1">
      <alignment horizontal="center"/>
    </xf>
    <xf numFmtId="2" fontId="5" fillId="0" borderId="7" xfId="0" applyNumberFormat="1" applyFont="1" applyFill="1" applyBorder="1"/>
    <xf numFmtId="2" fontId="2" fillId="0" borderId="0" xfId="0" applyNumberFormat="1" applyFont="1"/>
    <xf numFmtId="4" fontId="5" fillId="0" borderId="7" xfId="0" applyNumberFormat="1" applyFont="1" applyFill="1" applyBorder="1"/>
    <xf numFmtId="4" fontId="5" fillId="0" borderId="0" xfId="0" applyNumberFormat="1" applyFont="1" applyFill="1" applyBorder="1"/>
    <xf numFmtId="4" fontId="22" fillId="4" borderId="0" xfId="0" applyNumberFormat="1" applyFont="1" applyFill="1"/>
    <xf numFmtId="4" fontId="0" fillId="0" borderId="0" xfId="0" applyNumberFormat="1"/>
    <xf numFmtId="2" fontId="23" fillId="4" borderId="0" xfId="0" applyNumberFormat="1" applyFont="1" applyFill="1" applyBorder="1"/>
    <xf numFmtId="0" fontId="5" fillId="0" borderId="8" xfId="0" applyFont="1" applyFill="1" applyBorder="1"/>
    <xf numFmtId="173" fontId="6" fillId="0" borderId="8" xfId="0" applyNumberFormat="1" applyFont="1" applyFill="1" applyBorder="1" applyAlignment="1">
      <alignment horizontal="center"/>
    </xf>
    <xf numFmtId="173" fontId="6" fillId="0" borderId="9" xfId="0" applyNumberFormat="1" applyFont="1" applyFill="1" applyBorder="1" applyAlignment="1">
      <alignment horizontal="center"/>
    </xf>
    <xf numFmtId="0" fontId="0" fillId="0" borderId="8" xfId="0" applyFill="1" applyBorder="1"/>
    <xf numFmtId="0" fontId="23" fillId="4" borderId="8" xfId="0" quotePrefix="1" applyFont="1" applyFill="1" applyBorder="1" applyAlignment="1">
      <alignment horizontal="center"/>
    </xf>
    <xf numFmtId="0" fontId="23" fillId="4" borderId="10" xfId="0" quotePrefix="1" applyFont="1" applyFill="1" applyBorder="1" applyAlignment="1">
      <alignment horizontal="center"/>
    </xf>
    <xf numFmtId="10" fontId="6" fillId="0" borderId="17" xfId="37" applyNumberFormat="1" applyFont="1" applyFill="1" applyBorder="1"/>
    <xf numFmtId="10" fontId="23" fillId="4" borderId="8" xfId="37" applyNumberFormat="1" applyFont="1" applyFill="1" applyBorder="1" applyAlignment="1">
      <alignment horizontal="right"/>
    </xf>
    <xf numFmtId="10" fontId="23" fillId="4" borderId="10" xfId="37" applyNumberFormat="1" applyFont="1" applyFill="1" applyBorder="1" applyAlignment="1">
      <alignment horizontal="right"/>
    </xf>
    <xf numFmtId="0" fontId="6" fillId="0" borderId="15" xfId="0" applyFont="1" applyFill="1" applyBorder="1" applyAlignment="1">
      <alignment horizontal="left" wrapText="1"/>
    </xf>
    <xf numFmtId="0" fontId="6" fillId="0" borderId="17" xfId="0" applyFont="1" applyFill="1" applyBorder="1"/>
    <xf numFmtId="14" fontId="6" fillId="0" borderId="0" xfId="0" applyNumberFormat="1" applyFont="1" applyFill="1" applyBorder="1" applyAlignment="1">
      <alignment horizontal="left"/>
    </xf>
    <xf numFmtId="14" fontId="6" fillId="0" borderId="7" xfId="0" applyNumberFormat="1" applyFont="1" applyFill="1" applyBorder="1" applyAlignment="1">
      <alignment horizontal="center"/>
    </xf>
    <xf numFmtId="0" fontId="5" fillId="0" borderId="0" xfId="0" applyFont="1" applyFill="1" applyBorder="1" applyAlignment="1">
      <alignment horizontal="center"/>
    </xf>
    <xf numFmtId="3" fontId="5" fillId="0" borderId="7" xfId="0" applyNumberFormat="1" applyFont="1" applyFill="1" applyBorder="1"/>
    <xf numFmtId="3" fontId="5" fillId="0" borderId="0" xfId="0" applyNumberFormat="1" applyFont="1" applyFill="1" applyBorder="1"/>
    <xf numFmtId="3" fontId="5" fillId="0" borderId="8" xfId="0" applyNumberFormat="1" applyFont="1" applyFill="1" applyBorder="1" applyAlignment="1">
      <alignment horizontal="right"/>
    </xf>
    <xf numFmtId="3" fontId="6" fillId="0" borderId="9" xfId="1" applyNumberFormat="1" applyFont="1" applyFill="1" applyBorder="1" applyAlignment="1">
      <alignment horizontal="right"/>
    </xf>
    <xf numFmtId="3" fontId="0" fillId="0" borderId="0" xfId="0" applyNumberFormat="1"/>
    <xf numFmtId="0" fontId="5" fillId="0" borderId="7" xfId="0" applyFont="1" applyFill="1" applyBorder="1" applyAlignment="1">
      <alignment horizontal="right"/>
    </xf>
    <xf numFmtId="0" fontId="0" fillId="0" borderId="19" xfId="0" applyBorder="1" applyAlignment="1">
      <alignment horizontal="right"/>
    </xf>
    <xf numFmtId="0" fontId="0" fillId="0" borderId="0" xfId="0" applyBorder="1" applyAlignment="1">
      <alignment horizontal="right"/>
    </xf>
    <xf numFmtId="0" fontId="0" fillId="0" borderId="0" xfId="0" applyAlignment="1">
      <alignment horizontal="right"/>
    </xf>
    <xf numFmtId="0" fontId="5" fillId="0" borderId="7" xfId="0" applyFont="1" applyFill="1" applyBorder="1" applyAlignment="1">
      <alignment horizontal="center"/>
    </xf>
    <xf numFmtId="170" fontId="6" fillId="0" borderId="8" xfId="0" applyNumberFormat="1" applyFont="1" applyFill="1" applyBorder="1" applyAlignment="1">
      <alignment horizontal="right"/>
    </xf>
    <xf numFmtId="170" fontId="6" fillId="0" borderId="9" xfId="1" applyNumberFormat="1" applyFont="1" applyFill="1" applyBorder="1" applyAlignment="1">
      <alignment horizontal="right"/>
    </xf>
    <xf numFmtId="0" fontId="0" fillId="0" borderId="0" xfId="0" applyFill="1" applyBorder="1" applyAlignment="1">
      <alignment horizontal="center"/>
    </xf>
    <xf numFmtId="0" fontId="0" fillId="0" borderId="7" xfId="0" applyFill="1" applyBorder="1" applyAlignment="1">
      <alignment horizontal="center"/>
    </xf>
    <xf numFmtId="10" fontId="6" fillId="0" borderId="9" xfId="0" applyNumberFormat="1" applyFont="1" applyFill="1" applyBorder="1" applyAlignment="1">
      <alignment horizontal="right"/>
    </xf>
    <xf numFmtId="3" fontId="6" fillId="0" borderId="9" xfId="0" applyNumberFormat="1" applyFont="1" applyFill="1" applyBorder="1"/>
    <xf numFmtId="3" fontId="6" fillId="0" borderId="9" xfId="0" applyNumberFormat="1" applyFont="1" applyFill="1" applyBorder="1" applyAlignment="1">
      <alignment horizontal="center"/>
    </xf>
    <xf numFmtId="3" fontId="5" fillId="0" borderId="7" xfId="0" applyNumberFormat="1" applyFont="1" applyFill="1" applyBorder="1" applyAlignment="1">
      <alignment horizontal="right"/>
    </xf>
    <xf numFmtId="3" fontId="5" fillId="0" borderId="0" xfId="0" applyNumberFormat="1" applyFont="1" applyFill="1" applyBorder="1" applyAlignment="1">
      <alignment horizontal="right"/>
    </xf>
    <xf numFmtId="3" fontId="6" fillId="0" borderId="9" xfId="0" applyNumberFormat="1" applyFont="1" applyFill="1" applyBorder="1" applyAlignment="1">
      <alignment horizontal="right"/>
    </xf>
    <xf numFmtId="3" fontId="0" fillId="0" borderId="0" xfId="0" applyNumberFormat="1" applyAlignment="1">
      <alignment horizontal="right"/>
    </xf>
    <xf numFmtId="3" fontId="0" fillId="0" borderId="19" xfId="0" applyNumberFormat="1" applyBorder="1" applyAlignment="1">
      <alignment horizontal="right"/>
    </xf>
    <xf numFmtId="3" fontId="0" fillId="0" borderId="0" xfId="0" applyNumberFormat="1" applyBorder="1" applyAlignment="1">
      <alignment horizontal="right"/>
    </xf>
    <xf numFmtId="10" fontId="5" fillId="0" borderId="7" xfId="0" applyNumberFormat="1" applyFont="1" applyFill="1" applyBorder="1"/>
    <xf numFmtId="10" fontId="5" fillId="0" borderId="8" xfId="0" applyNumberFormat="1" applyFont="1" applyFill="1" applyBorder="1" applyAlignment="1">
      <alignment horizontal="right"/>
    </xf>
    <xf numFmtId="10" fontId="0" fillId="0" borderId="0" xfId="0" applyNumberFormat="1"/>
    <xf numFmtId="170" fontId="5" fillId="0" borderId="7" xfId="0" applyNumberFormat="1" applyFont="1" applyFill="1" applyBorder="1"/>
    <xf numFmtId="170" fontId="5" fillId="0" borderId="0" xfId="0" applyNumberFormat="1" applyFont="1" applyFill="1" applyBorder="1"/>
    <xf numFmtId="170" fontId="0" fillId="0" borderId="0" xfId="0" applyNumberFormat="1"/>
    <xf numFmtId="0" fontId="6" fillId="0" borderId="10" xfId="0" applyFont="1" applyFill="1" applyBorder="1" applyAlignment="1">
      <alignment horizontal="center"/>
    </xf>
    <xf numFmtId="170" fontId="6" fillId="0" borderId="10" xfId="0" applyNumberFormat="1" applyFont="1" applyFill="1" applyBorder="1" applyAlignment="1">
      <alignment horizontal="center"/>
    </xf>
    <xf numFmtId="3" fontId="6" fillId="0" borderId="0" xfId="0" applyNumberFormat="1" applyFont="1" applyFill="1" applyBorder="1" applyAlignment="1">
      <alignment horizontal="center"/>
    </xf>
    <xf numFmtId="2" fontId="5" fillId="0" borderId="7" xfId="0" applyNumberFormat="1" applyFont="1" applyFill="1" applyBorder="1" applyAlignment="1">
      <alignment horizontal="center"/>
    </xf>
    <xf numFmtId="2" fontId="6"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2" fontId="6" fillId="0" borderId="19" xfId="0" applyNumberFormat="1" applyFont="1" applyFill="1" applyBorder="1" applyAlignment="1">
      <alignment horizontal="center"/>
    </xf>
    <xf numFmtId="2" fontId="0" fillId="0" borderId="0" xfId="0" applyNumberFormat="1" applyAlignment="1">
      <alignment horizontal="center"/>
    </xf>
    <xf numFmtId="0" fontId="5" fillId="0" borderId="15" xfId="0" applyFont="1" applyFill="1" applyBorder="1" applyAlignment="1">
      <alignment wrapText="1"/>
    </xf>
    <xf numFmtId="0" fontId="5" fillId="0" borderId="15" xfId="0" applyFont="1" applyFill="1" applyBorder="1" applyAlignment="1">
      <alignment vertical="top" wrapText="1"/>
    </xf>
    <xf numFmtId="0" fontId="19" fillId="2" borderId="12" xfId="0" applyFont="1" applyFill="1" applyBorder="1" applyAlignment="1">
      <alignment horizontal="left"/>
    </xf>
    <xf numFmtId="0" fontId="19" fillId="2" borderId="19" xfId="0" applyFont="1" applyFill="1" applyBorder="1" applyAlignment="1">
      <alignment horizontal="left"/>
    </xf>
    <xf numFmtId="0" fontId="18" fillId="2" borderId="19" xfId="0" applyFont="1" applyFill="1" applyBorder="1" applyAlignment="1"/>
    <xf numFmtId="0" fontId="18" fillId="2" borderId="11" xfId="0" applyFont="1" applyFill="1" applyBorder="1" applyAlignment="1"/>
    <xf numFmtId="0" fontId="19" fillId="2" borderId="12" xfId="0" applyFont="1" applyFill="1" applyBorder="1" applyAlignment="1">
      <alignment wrapText="1"/>
    </xf>
    <xf numFmtId="0" fontId="19" fillId="2" borderId="19" xfId="0" applyFont="1" applyFill="1" applyBorder="1" applyAlignment="1">
      <alignment wrapText="1"/>
    </xf>
    <xf numFmtId="0" fontId="18" fillId="2" borderId="15" xfId="0" applyFont="1" applyFill="1" applyBorder="1" applyAlignment="1"/>
    <xf numFmtId="0" fontId="18" fillId="2" borderId="0" xfId="0" applyFont="1" applyFill="1" applyBorder="1" applyAlignment="1"/>
    <xf numFmtId="0" fontId="18" fillId="2" borderId="16" xfId="0" applyFont="1" applyFill="1" applyBorder="1" applyAlignment="1"/>
    <xf numFmtId="0" fontId="19" fillId="2" borderId="17" xfId="0" applyFont="1" applyFill="1" applyBorder="1" applyAlignment="1">
      <alignment wrapText="1"/>
    </xf>
    <xf numFmtId="0" fontId="19" fillId="2" borderId="7" xfId="0" applyFont="1" applyFill="1" applyBorder="1" applyAlignment="1">
      <alignment wrapText="1"/>
    </xf>
    <xf numFmtId="0" fontId="19" fillId="2" borderId="13" xfId="0" applyFont="1" applyFill="1" applyBorder="1" applyAlignment="1">
      <alignment wrapText="1"/>
    </xf>
    <xf numFmtId="166" fontId="0" fillId="0" borderId="0" xfId="0" applyNumberFormat="1" applyFont="1"/>
    <xf numFmtId="0" fontId="19" fillId="2" borderId="8" xfId="0" applyFont="1" applyFill="1" applyBorder="1" applyAlignment="1">
      <alignment horizontal="center"/>
    </xf>
    <xf numFmtId="0" fontId="19" fillId="2" borderId="8" xfId="0" applyFont="1" applyFill="1" applyBorder="1" applyAlignment="1">
      <alignment horizontal="center" wrapText="1"/>
    </xf>
    <xf numFmtId="0" fontId="19" fillId="2" borderId="13" xfId="0" applyFont="1" applyFill="1" applyBorder="1" applyAlignment="1">
      <alignment horizontal="center"/>
    </xf>
    <xf numFmtId="0" fontId="19" fillId="2" borderId="10" xfId="0" applyFont="1" applyFill="1" applyBorder="1" applyAlignment="1">
      <alignment horizontal="center"/>
    </xf>
    <xf numFmtId="0" fontId="19" fillId="2" borderId="9" xfId="0" applyFont="1" applyFill="1" applyBorder="1" applyAlignment="1">
      <alignment horizontal="center"/>
    </xf>
    <xf numFmtId="0" fontId="0" fillId="0" borderId="14" xfId="0" applyFont="1" applyFill="1" applyBorder="1"/>
    <xf numFmtId="165" fontId="6" fillId="0" borderId="20" xfId="4" quotePrefix="1" applyNumberFormat="1" applyFont="1" applyFill="1" applyBorder="1" applyAlignment="1">
      <alignment horizontal="right"/>
    </xf>
    <xf numFmtId="43" fontId="6" fillId="0" borderId="18" xfId="1" quotePrefix="1" applyFont="1" applyFill="1" applyBorder="1" applyAlignment="1">
      <alignment horizontal="right"/>
    </xf>
    <xf numFmtId="43" fontId="6" fillId="0" borderId="20" xfId="1" quotePrefix="1" applyFont="1" applyFill="1" applyBorder="1" applyAlignment="1">
      <alignment horizontal="right"/>
    </xf>
    <xf numFmtId="0" fontId="0" fillId="0" borderId="0" xfId="0" applyFont="1" applyAlignment="1"/>
    <xf numFmtId="0" fontId="18" fillId="2" borderId="11" xfId="0" applyFont="1" applyFill="1" applyBorder="1"/>
    <xf numFmtId="0" fontId="19" fillId="2" borderId="15" xfId="0" applyFont="1" applyFill="1" applyBorder="1" applyAlignment="1">
      <alignment horizontal="center"/>
    </xf>
    <xf numFmtId="0" fontId="18" fillId="2" borderId="16" xfId="0" applyFont="1" applyFill="1" applyBorder="1"/>
    <xf numFmtId="0" fontId="19" fillId="2" borderId="16" xfId="0" applyFont="1" applyFill="1" applyBorder="1" applyAlignment="1">
      <alignment horizontal="center"/>
    </xf>
    <xf numFmtId="41" fontId="6" fillId="0" borderId="16" xfId="1" quotePrefix="1" applyNumberFormat="1" applyFont="1" applyFill="1" applyBorder="1" applyAlignment="1">
      <alignment horizontal="left"/>
    </xf>
    <xf numFmtId="0" fontId="19" fillId="2" borderId="17" xfId="0" applyFont="1" applyFill="1" applyBorder="1" applyAlignment="1">
      <alignment horizontal="center"/>
    </xf>
    <xf numFmtId="0" fontId="18" fillId="2" borderId="13" xfId="0" applyFont="1" applyFill="1" applyBorder="1"/>
    <xf numFmtId="0" fontId="19" fillId="0" borderId="12" xfId="0" applyFont="1" applyFill="1" applyBorder="1" applyAlignment="1">
      <alignment horizontal="center"/>
    </xf>
    <xf numFmtId="0" fontId="18" fillId="0" borderId="11" xfId="0" applyFont="1" applyFill="1" applyBorder="1"/>
    <xf numFmtId="0" fontId="19" fillId="0" borderId="11" xfId="0" applyFont="1" applyFill="1" applyBorder="1" applyAlignment="1">
      <alignment horizontal="center"/>
    </xf>
    <xf numFmtId="0" fontId="19" fillId="0" borderId="8" xfId="0" applyFont="1" applyFill="1" applyBorder="1" applyAlignment="1">
      <alignment horizontal="center"/>
    </xf>
    <xf numFmtId="0" fontId="19" fillId="2" borderId="9" xfId="0" applyFont="1" applyFill="1" applyBorder="1" applyAlignment="1">
      <alignment horizontal="center" vertical="top"/>
    </xf>
    <xf numFmtId="0" fontId="19" fillId="2" borderId="10" xfId="0" applyFont="1" applyFill="1" applyBorder="1" applyAlignment="1">
      <alignment horizontal="center" vertical="top"/>
    </xf>
    <xf numFmtId="0" fontId="5" fillId="0" borderId="19" xfId="15" applyFont="1" applyFill="1" applyBorder="1" applyAlignment="1">
      <alignment vertical="top" wrapText="1"/>
    </xf>
    <xf numFmtId="0" fontId="5" fillId="0" borderId="0" xfId="15" applyFont="1" applyFill="1" applyBorder="1" applyAlignment="1">
      <alignment vertical="top" wrapText="1"/>
    </xf>
    <xf numFmtId="0" fontId="19" fillId="3" borderId="8"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9" xfId="0" applyFont="1" applyFill="1" applyBorder="1" applyAlignment="1">
      <alignment horizontal="center"/>
    </xf>
    <xf numFmtId="0" fontId="19" fillId="3" borderId="10" xfId="0" applyFont="1" applyFill="1" applyBorder="1" applyAlignment="1">
      <alignment horizontal="center"/>
    </xf>
    <xf numFmtId="0" fontId="19" fillId="3" borderId="13" xfId="0" applyFont="1" applyFill="1" applyBorder="1" applyAlignment="1">
      <alignment horizontal="center"/>
    </xf>
    <xf numFmtId="0" fontId="20" fillId="0" borderId="20" xfId="0" applyFont="1" applyBorder="1"/>
    <xf numFmtId="0" fontId="16" fillId="0" borderId="20" xfId="0" applyFont="1" applyBorder="1"/>
    <xf numFmtId="0" fontId="16" fillId="0" borderId="14" xfId="0" applyFont="1" applyBorder="1"/>
    <xf numFmtId="0" fontId="0" fillId="0" borderId="13" xfId="0" applyFill="1" applyBorder="1"/>
    <xf numFmtId="165" fontId="17" fillId="0" borderId="0" xfId="1" applyNumberFormat="1" applyFont="1" applyBorder="1"/>
    <xf numFmtId="9" fontId="17" fillId="0" borderId="0" xfId="0" applyNumberFormat="1" applyFont="1" applyBorder="1"/>
    <xf numFmtId="10" fontId="6" fillId="0" borderId="20" xfId="39" applyNumberFormat="1" applyFont="1" applyFill="1" applyBorder="1" applyAlignment="1">
      <alignment horizontal="center"/>
    </xf>
    <xf numFmtId="10" fontId="6" fillId="0" borderId="20" xfId="41" applyNumberFormat="1" applyFont="1" applyFill="1" applyBorder="1" applyAlignment="1">
      <alignment horizontal="center"/>
    </xf>
    <xf numFmtId="10" fontId="6" fillId="0" borderId="14" xfId="39" applyNumberFormat="1" applyFont="1" applyFill="1" applyBorder="1" applyAlignment="1">
      <alignment horizontal="center"/>
    </xf>
    <xf numFmtId="0" fontId="17" fillId="0" borderId="8" xfId="0" applyFont="1" applyBorder="1"/>
    <xf numFmtId="0" fontId="17" fillId="0" borderId="9" xfId="0" applyFont="1" applyBorder="1"/>
    <xf numFmtId="0" fontId="17" fillId="0" borderId="10" xfId="0" applyFont="1" applyBorder="1"/>
    <xf numFmtId="0" fontId="19" fillId="2" borderId="17" xfId="0" applyFont="1" applyFill="1" applyBorder="1" applyAlignment="1"/>
    <xf numFmtId="2" fontId="6" fillId="0" borderId="9" xfId="0" applyNumberFormat="1" applyFont="1" applyFill="1" applyBorder="1" applyAlignment="1">
      <alignment horizontal="center"/>
    </xf>
    <xf numFmtId="0" fontId="23" fillId="4" borderId="20" xfId="17" applyFont="1" applyFill="1" applyBorder="1" applyAlignment="1">
      <alignment horizontal="center"/>
    </xf>
    <xf numFmtId="0" fontId="23" fillId="4" borderId="20" xfId="17" applyFont="1" applyFill="1" applyBorder="1" applyAlignment="1">
      <alignment horizontal="center" vertical="center" wrapText="1"/>
    </xf>
    <xf numFmtId="0" fontId="0" fillId="7" borderId="9" xfId="0" applyFill="1" applyBorder="1" applyAlignment="1">
      <alignment horizontal="center"/>
    </xf>
    <xf numFmtId="0" fontId="0" fillId="7" borderId="0" xfId="0" applyFill="1"/>
    <xf numFmtId="0" fontId="0" fillId="7" borderId="9" xfId="0" applyFill="1" applyBorder="1" applyAlignment="1">
      <alignment horizontal="left" vertical="center" wrapText="1"/>
    </xf>
    <xf numFmtId="0" fontId="0" fillId="7" borderId="0" xfId="0" applyFill="1" applyBorder="1" applyAlignment="1">
      <alignment horizontal="center" vertical="center" wrapText="1"/>
    </xf>
    <xf numFmtId="0" fontId="24" fillId="7" borderId="9" xfId="0" applyFont="1" applyFill="1" applyBorder="1" applyAlignment="1">
      <alignment horizontal="center"/>
    </xf>
    <xf numFmtId="0" fontId="0" fillId="7" borderId="0" xfId="0" applyFill="1" applyBorder="1"/>
    <xf numFmtId="0" fontId="29" fillId="0" borderId="0" xfId="0" applyFont="1"/>
    <xf numFmtId="4" fontId="5" fillId="5" borderId="0" xfId="0" applyNumberFormat="1" applyFont="1" applyFill="1" applyBorder="1"/>
    <xf numFmtId="0" fontId="14" fillId="0" borderId="4" xfId="16" applyFont="1" applyFill="1" applyBorder="1" applyAlignment="1">
      <alignment horizontal="left"/>
    </xf>
    <xf numFmtId="0" fontId="14" fillId="0" borderId="5" xfId="16" applyFont="1" applyFill="1" applyBorder="1" applyAlignment="1">
      <alignment horizontal="left"/>
    </xf>
    <xf numFmtId="0" fontId="14" fillId="0" borderId="2" xfId="0" applyFont="1" applyFill="1" applyBorder="1" applyAlignment="1">
      <alignment horizontal="left"/>
    </xf>
    <xf numFmtId="0" fontId="3" fillId="0" borderId="2" xfId="0" applyFont="1" applyFill="1" applyBorder="1"/>
    <xf numFmtId="41" fontId="0" fillId="0" borderId="0" xfId="0" applyNumberFormat="1"/>
    <xf numFmtId="0" fontId="17" fillId="0" borderId="0" xfId="0" applyFont="1" applyFill="1" applyBorder="1"/>
    <xf numFmtId="0" fontId="19" fillId="0" borderId="7" xfId="0" quotePrefix="1" applyFont="1" applyFill="1" applyBorder="1" applyAlignment="1">
      <alignment horizontal="center" wrapText="1"/>
    </xf>
    <xf numFmtId="0" fontId="19" fillId="0" borderId="7" xfId="0" quotePrefix="1" applyFont="1" applyFill="1" applyBorder="1" applyAlignment="1">
      <alignment horizontal="left" wrapText="1"/>
    </xf>
    <xf numFmtId="3" fontId="19" fillId="0" borderId="7" xfId="0" quotePrefix="1" applyNumberFormat="1" applyFont="1" applyFill="1" applyBorder="1" applyAlignment="1">
      <alignment horizontal="center" wrapText="1"/>
    </xf>
    <xf numFmtId="3" fontId="19" fillId="0" borderId="7" xfId="0" quotePrefix="1" applyNumberFormat="1" applyFont="1" applyFill="1" applyBorder="1" applyAlignment="1">
      <alignment horizontal="right" wrapText="1"/>
    </xf>
    <xf numFmtId="0" fontId="19" fillId="0" borderId="7" xfId="0" quotePrefix="1" applyFont="1" applyFill="1" applyBorder="1" applyAlignment="1">
      <alignment horizontal="right" wrapText="1"/>
    </xf>
    <xf numFmtId="10" fontId="19" fillId="0" borderId="7" xfId="0" quotePrefix="1" applyNumberFormat="1" applyFont="1" applyFill="1" applyBorder="1" applyAlignment="1">
      <alignment horizontal="center" wrapText="1"/>
    </xf>
    <xf numFmtId="170" fontId="19" fillId="0" borderId="7" xfId="0" quotePrefix="1" applyNumberFormat="1" applyFont="1" applyFill="1" applyBorder="1" applyAlignment="1">
      <alignment horizontal="center" wrapText="1"/>
    </xf>
    <xf numFmtId="0" fontId="19" fillId="2" borderId="8" xfId="0" quotePrefix="1" applyFont="1" applyFill="1" applyBorder="1" applyAlignment="1">
      <alignment horizontal="center" wrapText="1"/>
    </xf>
    <xf numFmtId="3" fontId="19" fillId="2" borderId="8" xfId="0" quotePrefix="1" applyNumberFormat="1" applyFont="1" applyFill="1" applyBorder="1" applyAlignment="1">
      <alignment horizontal="center" wrapText="1"/>
    </xf>
    <xf numFmtId="10" fontId="19" fillId="2" borderId="8" xfId="0" quotePrefix="1" applyNumberFormat="1" applyFont="1" applyFill="1" applyBorder="1" applyAlignment="1">
      <alignment horizontal="center" wrapText="1"/>
    </xf>
    <xf numFmtId="170" fontId="19" fillId="2" borderId="8" xfId="0" quotePrefix="1" applyNumberFormat="1" applyFont="1" applyFill="1" applyBorder="1" applyAlignment="1">
      <alignment horizontal="center" wrapText="1"/>
    </xf>
    <xf numFmtId="0" fontId="17" fillId="0" borderId="9" xfId="0" applyFont="1" applyFill="1" applyBorder="1" applyAlignment="1">
      <alignment horizontal="center" vertical="center"/>
    </xf>
    <xf numFmtId="0" fontId="17" fillId="0" borderId="9" xfId="0" applyFont="1" applyBorder="1" applyAlignment="1">
      <alignment horizontal="left"/>
    </xf>
    <xf numFmtId="0" fontId="17" fillId="0" borderId="9" xfId="0" applyFont="1" applyBorder="1" applyAlignment="1">
      <alignment horizontal="center"/>
    </xf>
    <xf numFmtId="0" fontId="17" fillId="0" borderId="9" xfId="0" applyFont="1" applyFill="1" applyBorder="1" applyAlignment="1">
      <alignment horizontal="left"/>
    </xf>
    <xf numFmtId="0" fontId="17" fillId="0" borderId="9" xfId="0" applyFont="1" applyFill="1" applyBorder="1" applyAlignment="1">
      <alignment horizontal="center"/>
    </xf>
    <xf numFmtId="2" fontId="17" fillId="0" borderId="9" xfId="0" applyNumberFormat="1" applyFont="1" applyFill="1" applyBorder="1" applyAlignment="1">
      <alignment horizontal="center"/>
    </xf>
    <xf numFmtId="3" fontId="17" fillId="0" borderId="9" xfId="0" applyNumberFormat="1" applyFont="1" applyFill="1" applyBorder="1"/>
    <xf numFmtId="3" fontId="17" fillId="0" borderId="9" xfId="0" applyNumberFormat="1" applyFont="1" applyFill="1" applyBorder="1" applyAlignment="1">
      <alignment horizontal="right"/>
    </xf>
    <xf numFmtId="0" fontId="17" fillId="0" borderId="9" xfId="0" applyFont="1" applyFill="1" applyBorder="1" applyAlignment="1">
      <alignment horizontal="right"/>
    </xf>
    <xf numFmtId="10" fontId="17" fillId="0" borderId="9" xfId="0" applyNumberFormat="1" applyFont="1" applyFill="1" applyBorder="1"/>
    <xf numFmtId="170" fontId="17" fillId="0" borderId="9" xfId="0" applyNumberFormat="1" applyFont="1" applyFill="1" applyBorder="1" applyAlignment="1">
      <alignment horizontal="right"/>
    </xf>
    <xf numFmtId="2" fontId="17" fillId="0" borderId="9" xfId="0" applyNumberFormat="1" applyFont="1" applyBorder="1" applyAlignment="1">
      <alignment horizontal="center"/>
    </xf>
    <xf numFmtId="3" fontId="17" fillId="0" borderId="9" xfId="0" applyNumberFormat="1" applyFont="1" applyBorder="1"/>
    <xf numFmtId="3" fontId="17" fillId="0" borderId="9" xfId="0" applyNumberFormat="1" applyFont="1" applyBorder="1" applyAlignment="1">
      <alignment horizontal="right"/>
    </xf>
    <xf numFmtId="0" fontId="17" fillId="0" borderId="9" xfId="0" applyFont="1" applyBorder="1" applyAlignment="1">
      <alignment horizontal="right"/>
    </xf>
    <xf numFmtId="10" fontId="17" fillId="0" borderId="9" xfId="0" applyNumberFormat="1" applyFont="1" applyBorder="1"/>
    <xf numFmtId="0" fontId="17" fillId="0" borderId="10" xfId="0" applyFont="1" applyFill="1" applyBorder="1" applyAlignment="1">
      <alignment horizontal="center" vertical="center"/>
    </xf>
    <xf numFmtId="0" fontId="17" fillId="0" borderId="10" xfId="0" applyFont="1" applyBorder="1" applyAlignment="1">
      <alignment horizontal="left"/>
    </xf>
    <xf numFmtId="0" fontId="17" fillId="0" borderId="10" xfId="0" applyFont="1" applyBorder="1" applyAlignment="1">
      <alignment horizontal="center"/>
    </xf>
    <xf numFmtId="2" fontId="17" fillId="0" borderId="10" xfId="0" applyNumberFormat="1" applyFont="1" applyBorder="1" applyAlignment="1">
      <alignment horizontal="center"/>
    </xf>
    <xf numFmtId="3" fontId="17" fillId="0" borderId="10" xfId="0" applyNumberFormat="1" applyFont="1" applyBorder="1"/>
    <xf numFmtId="3" fontId="17" fillId="0" borderId="10" xfId="0" applyNumberFormat="1" applyFont="1" applyBorder="1" applyAlignment="1">
      <alignment horizontal="right"/>
    </xf>
    <xf numFmtId="0" fontId="17" fillId="0" borderId="10" xfId="0" applyFont="1" applyBorder="1" applyAlignment="1">
      <alignment horizontal="right"/>
    </xf>
    <xf numFmtId="10" fontId="17" fillId="0" borderId="10" xfId="0" applyNumberFormat="1" applyFont="1" applyBorder="1"/>
    <xf numFmtId="14" fontId="17" fillId="0" borderId="10" xfId="0" applyNumberFormat="1" applyFont="1" applyBorder="1" applyAlignment="1">
      <alignment horizontal="center"/>
    </xf>
    <xf numFmtId="170" fontId="17" fillId="0" borderId="10" xfId="0" applyNumberFormat="1" applyFont="1" applyBorder="1" applyAlignment="1">
      <alignment horizontal="right"/>
    </xf>
    <xf numFmtId="0" fontId="17" fillId="0" borderId="19" xfId="0" applyFont="1" applyFill="1" applyBorder="1"/>
    <xf numFmtId="3" fontId="19" fillId="2" borderId="8" xfId="0" quotePrefix="1" applyNumberFormat="1" applyFont="1" applyFill="1" applyBorder="1" applyAlignment="1">
      <alignment horizontal="right" wrapText="1"/>
    </xf>
    <xf numFmtId="0" fontId="19" fillId="2" borderId="8" xfId="0" quotePrefix="1" applyFont="1" applyFill="1" applyBorder="1" applyAlignment="1">
      <alignment horizontal="right" wrapText="1"/>
    </xf>
    <xf numFmtId="0" fontId="17" fillId="0" borderId="10" xfId="0" applyFont="1" applyFill="1" applyBorder="1" applyAlignment="1">
      <alignment horizontal="center"/>
    </xf>
    <xf numFmtId="0" fontId="17" fillId="0" borderId="10" xfId="0" applyFont="1" applyFill="1" applyBorder="1" applyAlignment="1">
      <alignment horizontal="left"/>
    </xf>
    <xf numFmtId="2" fontId="17" fillId="0" borderId="10" xfId="0" applyNumberFormat="1" applyFont="1" applyFill="1" applyBorder="1" applyAlignment="1">
      <alignment horizontal="center"/>
    </xf>
    <xf numFmtId="3" fontId="17" fillId="0" borderId="10" xfId="0" applyNumberFormat="1" applyFont="1" applyFill="1" applyBorder="1"/>
    <xf numFmtId="3" fontId="17" fillId="0" borderId="10" xfId="0" applyNumberFormat="1" applyFont="1" applyFill="1" applyBorder="1" applyAlignment="1">
      <alignment horizontal="right"/>
    </xf>
    <xf numFmtId="0" fontId="17" fillId="0" borderId="10" xfId="0" applyFont="1" applyFill="1" applyBorder="1" applyAlignment="1">
      <alignment horizontal="right"/>
    </xf>
    <xf numFmtId="10" fontId="17" fillId="0" borderId="10" xfId="0" applyNumberFormat="1" applyFont="1" applyFill="1" applyBorder="1"/>
    <xf numFmtId="170" fontId="17" fillId="0" borderId="10" xfId="0" applyNumberFormat="1" applyFont="1" applyFill="1" applyBorder="1" applyAlignment="1">
      <alignment horizontal="right"/>
    </xf>
    <xf numFmtId="170" fontId="17" fillId="0" borderId="10" xfId="0" applyNumberFormat="1" applyFont="1" applyFill="1" applyBorder="1"/>
    <xf numFmtId="170" fontId="17" fillId="0" borderId="10" xfId="0" applyNumberFormat="1" applyFont="1" applyFill="1" applyBorder="1" applyAlignment="1">
      <alignment horizontal="center"/>
    </xf>
    <xf numFmtId="0" fontId="19" fillId="0" borderId="0" xfId="0" quotePrefix="1" applyFont="1" applyFill="1" applyBorder="1" applyAlignment="1">
      <alignment horizontal="center" wrapText="1"/>
    </xf>
    <xf numFmtId="2" fontId="19" fillId="0" borderId="0" xfId="0" quotePrefix="1" applyNumberFormat="1" applyFont="1" applyFill="1" applyBorder="1" applyAlignment="1">
      <alignment horizontal="center" wrapText="1"/>
    </xf>
    <xf numFmtId="3" fontId="19" fillId="0" borderId="0" xfId="0" quotePrefix="1" applyNumberFormat="1" applyFont="1" applyFill="1" applyBorder="1" applyAlignment="1">
      <alignment horizontal="center" wrapText="1"/>
    </xf>
    <xf numFmtId="2" fontId="19" fillId="2" borderId="8" xfId="0" quotePrefix="1" applyNumberFormat="1" applyFont="1" applyFill="1" applyBorder="1" applyAlignment="1">
      <alignment horizontal="center" wrapText="1"/>
    </xf>
    <xf numFmtId="172" fontId="5" fillId="0" borderId="12" xfId="0" applyNumberFormat="1" applyFont="1" applyFill="1" applyBorder="1" applyAlignment="1">
      <alignment horizontal="right"/>
    </xf>
    <xf numFmtId="0" fontId="5" fillId="0" borderId="12" xfId="0" applyFont="1" applyFill="1" applyBorder="1" applyAlignment="1">
      <alignment horizontal="center"/>
    </xf>
    <xf numFmtId="0" fontId="5" fillId="0" borderId="11" xfId="0" applyNumberFormat="1" applyFont="1" applyFill="1" applyBorder="1" applyAlignment="1">
      <alignment horizontal="center"/>
    </xf>
    <xf numFmtId="0" fontId="17" fillId="0" borderId="15" xfId="0" applyFont="1" applyFill="1" applyBorder="1" applyAlignment="1">
      <alignment horizontal="center"/>
    </xf>
    <xf numFmtId="164" fontId="6" fillId="0" borderId="0" xfId="1" applyNumberFormat="1" applyFont="1" applyFill="1" applyBorder="1" applyAlignment="1">
      <alignment horizontal="right"/>
    </xf>
    <xf numFmtId="10" fontId="6" fillId="0" borderId="15" xfId="1" applyNumberFormat="1" applyFont="1" applyFill="1" applyBorder="1" applyAlignment="1">
      <alignment horizontal="right"/>
    </xf>
    <xf numFmtId="167" fontId="24" fillId="0" borderId="15" xfId="0" applyNumberFormat="1" applyFont="1" applyBorder="1" applyAlignment="1">
      <alignment horizontal="center"/>
    </xf>
    <xf numFmtId="0" fontId="17" fillId="0" borderId="15" xfId="0" applyFont="1" applyBorder="1" applyAlignment="1">
      <alignment horizontal="center"/>
    </xf>
    <xf numFmtId="0" fontId="19" fillId="0" borderId="17" xfId="0" quotePrefix="1" applyFont="1" applyFill="1" applyBorder="1" applyAlignment="1">
      <alignment horizontal="center" wrapText="1"/>
    </xf>
    <xf numFmtId="0" fontId="19" fillId="0" borderId="10" xfId="0" quotePrefix="1" applyFont="1" applyFill="1" applyBorder="1" applyAlignment="1">
      <alignment horizontal="center" wrapText="1"/>
    </xf>
    <xf numFmtId="2" fontId="19" fillId="0" borderId="7" xfId="0" quotePrefix="1" applyNumberFormat="1" applyFont="1" applyFill="1" applyBorder="1" applyAlignment="1">
      <alignment horizontal="center" wrapText="1"/>
    </xf>
    <xf numFmtId="3" fontId="19" fillId="0" borderId="10" xfId="0" quotePrefix="1" applyNumberFormat="1" applyFont="1" applyFill="1" applyBorder="1" applyAlignment="1">
      <alignment horizontal="center" wrapText="1"/>
    </xf>
    <xf numFmtId="165" fontId="19" fillId="0" borderId="13" xfId="1" quotePrefix="1" applyNumberFormat="1" applyFont="1" applyFill="1" applyBorder="1" applyAlignment="1">
      <alignment horizontal="center" wrapText="1"/>
    </xf>
    <xf numFmtId="0" fontId="19" fillId="0" borderId="13" xfId="0" quotePrefix="1" applyFont="1" applyFill="1" applyBorder="1" applyAlignment="1">
      <alignment horizontal="center" wrapText="1"/>
    </xf>
    <xf numFmtId="165" fontId="19" fillId="0" borderId="10" xfId="1" quotePrefix="1" applyNumberFormat="1" applyFont="1" applyFill="1" applyBorder="1" applyAlignment="1">
      <alignment horizontal="center" wrapText="1"/>
    </xf>
    <xf numFmtId="0" fontId="17" fillId="0" borderId="15" xfId="0" applyFont="1" applyFill="1" applyBorder="1" applyAlignment="1">
      <alignment horizontal="center" vertical="center"/>
    </xf>
    <xf numFmtId="0" fontId="17" fillId="0" borderId="7" xfId="0" applyFont="1" applyBorder="1"/>
    <xf numFmtId="0" fontId="18" fillId="0" borderId="0" xfId="0" applyFont="1"/>
    <xf numFmtId="4" fontId="6" fillId="0" borderId="0" xfId="18" applyNumberFormat="1" applyFont="1" applyFill="1" applyBorder="1"/>
    <xf numFmtId="0" fontId="19" fillId="2" borderId="12" xfId="0" applyFont="1" applyFill="1" applyBorder="1" applyAlignment="1">
      <alignment horizontal="center" wrapText="1"/>
    </xf>
    <xf numFmtId="0" fontId="6" fillId="0" borderId="12" xfId="0" applyFont="1" applyFill="1" applyBorder="1" applyAlignment="1">
      <alignment horizontal="left"/>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6" xfId="0" applyFont="1" applyFill="1" applyBorder="1" applyAlignment="1"/>
    <xf numFmtId="167" fontId="6" fillId="0" borderId="13" xfId="42" applyNumberFormat="1" applyFont="1" applyFill="1" applyBorder="1"/>
    <xf numFmtId="0" fontId="6" fillId="0" borderId="15" xfId="0" applyFont="1" applyFill="1" applyBorder="1" applyAlignment="1">
      <alignment horizontal="left"/>
    </xf>
    <xf numFmtId="10" fontId="6" fillId="0" borderId="0" xfId="32" applyNumberFormat="1" applyFont="1" applyFill="1" applyBorder="1"/>
    <xf numFmtId="0" fontId="19" fillId="2" borderId="18" xfId="0" applyFont="1" applyFill="1" applyBorder="1"/>
    <xf numFmtId="167" fontId="19" fillId="2" borderId="20" xfId="32" applyNumberFormat="1" applyFont="1" applyFill="1" applyBorder="1" applyAlignment="1">
      <alignment horizontal="right"/>
    </xf>
    <xf numFmtId="0" fontId="17" fillId="0" borderId="0" xfId="0" applyFont="1"/>
    <xf numFmtId="0" fontId="19" fillId="0" borderId="0" xfId="0" applyFont="1" applyFill="1" applyBorder="1" applyAlignment="1">
      <alignment wrapText="1"/>
    </xf>
    <xf numFmtId="0" fontId="17" fillId="0" borderId="0" xfId="18"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19" fillId="2" borderId="20" xfId="18" applyFont="1" applyFill="1" applyBorder="1" applyAlignment="1">
      <alignment horizontal="center"/>
    </xf>
    <xf numFmtId="4" fontId="19" fillId="2" borderId="20" xfId="18" applyNumberFormat="1" applyFont="1" applyFill="1" applyBorder="1" applyAlignment="1">
      <alignment horizontal="center"/>
    </xf>
    <xf numFmtId="4" fontId="19" fillId="2" borderId="14" xfId="18" applyNumberFormat="1" applyFont="1" applyFill="1" applyBorder="1" applyAlignment="1">
      <alignment horizontal="center"/>
    </xf>
    <xf numFmtId="0" fontId="19" fillId="0" borderId="18" xfId="18" applyFont="1" applyFill="1" applyBorder="1" applyAlignment="1">
      <alignment horizontal="center"/>
    </xf>
    <xf numFmtId="4" fontId="19" fillId="0" borderId="20" xfId="18" applyNumberFormat="1" applyFont="1" applyFill="1" applyBorder="1" applyAlignment="1">
      <alignment horizontal="center"/>
    </xf>
    <xf numFmtId="4" fontId="19" fillId="0" borderId="14" xfId="18" applyNumberFormat="1" applyFont="1" applyFill="1" applyBorder="1" applyAlignment="1">
      <alignment horizontal="center"/>
    </xf>
    <xf numFmtId="0" fontId="19" fillId="2" borderId="12" xfId="0" applyFont="1" applyFill="1" applyBorder="1" applyAlignment="1">
      <alignment horizontal="center"/>
    </xf>
    <xf numFmtId="166" fontId="6" fillId="0" borderId="0" xfId="6" applyNumberFormat="1" applyFont="1" applyFill="1" applyBorder="1" applyAlignment="1">
      <alignment horizontal="right"/>
    </xf>
    <xf numFmtId="0" fontId="0" fillId="0" borderId="7" xfId="0" applyFont="1" applyBorder="1"/>
    <xf numFmtId="0" fontId="19" fillId="2" borderId="8" xfId="0" applyFont="1" applyFill="1" applyBorder="1" applyAlignment="1">
      <alignment wrapText="1"/>
    </xf>
    <xf numFmtId="0" fontId="19" fillId="2" borderId="10" xfId="0" applyFont="1" applyFill="1" applyBorder="1" applyAlignment="1">
      <alignment wrapText="1"/>
    </xf>
    <xf numFmtId="43" fontId="2" fillId="0" borderId="21" xfId="1" applyFont="1" applyBorder="1"/>
    <xf numFmtId="43" fontId="2" fillId="0" borderId="0" xfId="1" applyFont="1"/>
    <xf numFmtId="43" fontId="0" fillId="0" borderId="0" xfId="1" applyFont="1"/>
    <xf numFmtId="43" fontId="2" fillId="0" borderId="0" xfId="1" applyFont="1" applyBorder="1"/>
    <xf numFmtId="43" fontId="23" fillId="4" borderId="0" xfId="1" applyFont="1" applyFill="1" applyBorder="1"/>
    <xf numFmtId="0" fontId="0" fillId="0" borderId="0" xfId="0" applyFill="1"/>
    <xf numFmtId="0" fontId="0" fillId="0" borderId="0" xfId="0" applyFill="1" applyAlignment="1">
      <alignment horizontal="center"/>
    </xf>
    <xf numFmtId="14" fontId="17" fillId="0" borderId="9" xfId="0" applyNumberFormat="1" applyFont="1" applyBorder="1" applyAlignment="1">
      <alignment horizontal="center"/>
    </xf>
    <xf numFmtId="0" fontId="19" fillId="2" borderId="11" xfId="0" applyFont="1" applyFill="1" applyBorder="1" applyAlignment="1">
      <alignment horizontal="center"/>
    </xf>
    <xf numFmtId="0" fontId="6" fillId="0" borderId="12" xfId="0" applyFont="1" applyFill="1" applyBorder="1" applyAlignment="1">
      <alignment horizontal="left"/>
    </xf>
    <xf numFmtId="0" fontId="6" fillId="0" borderId="7" xfId="20" applyFont="1" applyFill="1" applyBorder="1" applyAlignment="1"/>
    <xf numFmtId="0" fontId="6" fillId="0" borderId="12" xfId="0" applyFont="1" applyFill="1" applyBorder="1" applyAlignment="1"/>
    <xf numFmtId="0" fontId="6" fillId="0" borderId="17" xfId="0" applyFont="1" applyFill="1" applyBorder="1" applyAlignment="1"/>
    <xf numFmtId="0" fontId="6" fillId="0" borderId="15" xfId="0" applyFont="1" applyFill="1" applyBorder="1" applyAlignment="1"/>
    <xf numFmtId="43" fontId="6" fillId="0" borderId="9" xfId="1" applyFont="1" applyFill="1" applyBorder="1" applyAlignment="1"/>
    <xf numFmtId="0" fontId="6" fillId="0" borderId="0" xfId="20" applyFont="1" applyBorder="1" applyAlignment="1">
      <alignment horizontal="center"/>
    </xf>
    <xf numFmtId="0" fontId="6" fillId="0" borderId="7" xfId="20" applyFont="1" applyBorder="1" applyAlignment="1">
      <alignment horizontal="center"/>
    </xf>
    <xf numFmtId="0" fontId="0" fillId="0" borderId="7" xfId="0" applyFont="1" applyBorder="1" applyAlignment="1">
      <alignment horizontal="center"/>
    </xf>
    <xf numFmtId="0" fontId="6" fillId="0" borderId="11" xfId="20" applyFont="1" applyBorder="1" applyAlignment="1"/>
    <xf numFmtId="0" fontId="6" fillId="0" borderId="13" xfId="20" applyFont="1" applyBorder="1" applyAlignment="1"/>
    <xf numFmtId="0" fontId="6" fillId="0" borderId="16" xfId="20" applyFont="1" applyBorder="1" applyAlignment="1"/>
    <xf numFmtId="0" fontId="19" fillId="2" borderId="19" xfId="0" applyFont="1" applyFill="1" applyBorder="1" applyAlignment="1">
      <alignment horizontal="center" wrapText="1"/>
    </xf>
    <xf numFmtId="0" fontId="19" fillId="2" borderId="7" xfId="0" applyFont="1" applyFill="1" applyBorder="1" applyAlignment="1">
      <alignment horizontal="center" wrapText="1"/>
    </xf>
    <xf numFmtId="0" fontId="19" fillId="2" borderId="11" xfId="0" applyFont="1" applyFill="1" applyBorder="1" applyAlignment="1">
      <alignment wrapText="1"/>
    </xf>
    <xf numFmtId="171" fontId="0" fillId="0" borderId="0" xfId="0" applyNumberFormat="1"/>
    <xf numFmtId="43" fontId="6" fillId="0" borderId="0" xfId="1" quotePrefix="1" applyFont="1" applyFill="1" applyBorder="1" applyAlignment="1">
      <alignment horizontal="right"/>
    </xf>
    <xf numFmtId="4" fontId="17" fillId="0" borderId="0" xfId="18" applyNumberFormat="1" applyFont="1" applyFill="1" applyBorder="1" applyAlignment="1">
      <alignment horizontal="center"/>
    </xf>
    <xf numFmtId="0" fontId="6" fillId="0" borderId="15" xfId="0" applyFont="1" applyFill="1" applyBorder="1" applyAlignment="1">
      <alignment horizontal="left"/>
    </xf>
    <xf numFmtId="43" fontId="6" fillId="0" borderId="9" xfId="0" applyNumberFormat="1" applyFont="1" applyFill="1" applyBorder="1" applyAlignment="1">
      <alignment horizontal="right"/>
    </xf>
    <xf numFmtId="43" fontId="6" fillId="0" borderId="8" xfId="0" applyNumberFormat="1" applyFont="1" applyFill="1" applyBorder="1" applyAlignment="1">
      <alignment horizontal="right"/>
    </xf>
    <xf numFmtId="10" fontId="6" fillId="0" borderId="8" xfId="37" applyNumberFormat="1" applyFont="1" applyFill="1" applyBorder="1" applyAlignment="1">
      <alignment horizontal="right"/>
    </xf>
    <xf numFmtId="10" fontId="6" fillId="0" borderId="15" xfId="37" applyNumberFormat="1" applyFont="1" applyFill="1" applyBorder="1"/>
    <xf numFmtId="10" fontId="5" fillId="0" borderId="9" xfId="37" applyNumberFormat="1" applyFont="1" applyFill="1" applyBorder="1"/>
    <xf numFmtId="0" fontId="6" fillId="0" borderId="8" xfId="0" applyFont="1" applyFill="1" applyBorder="1" applyAlignment="1">
      <alignment horizontal="right"/>
    </xf>
    <xf numFmtId="10" fontId="6" fillId="0" borderId="12" xfId="37" applyNumberFormat="1" applyFont="1" applyFill="1" applyBorder="1"/>
    <xf numFmtId="10" fontId="5" fillId="0" borderId="8" xfId="37" applyNumberFormat="1" applyFont="1" applyFill="1" applyBorder="1"/>
    <xf numFmtId="0" fontId="19" fillId="2" borderId="12" xfId="0" applyFont="1" applyFill="1" applyBorder="1" applyAlignment="1">
      <alignment horizontal="center"/>
    </xf>
    <xf numFmtId="0" fontId="31" fillId="0" borderId="10" xfId="0" applyFont="1" applyFill="1" applyBorder="1" applyAlignment="1">
      <alignment horizontal="center" wrapText="1"/>
    </xf>
    <xf numFmtId="0" fontId="24" fillId="0" borderId="0" xfId="0" applyFont="1" applyBorder="1"/>
    <xf numFmtId="0" fontId="24" fillId="0" borderId="0" xfId="0" applyFont="1"/>
    <xf numFmtId="0" fontId="6" fillId="0" borderId="15" xfId="0" applyFont="1" applyFill="1" applyBorder="1" applyAlignment="1">
      <alignment horizontal="left"/>
    </xf>
    <xf numFmtId="165" fontId="6" fillId="0" borderId="9" xfId="46" applyNumberFormat="1" applyFont="1" applyBorder="1"/>
    <xf numFmtId="167" fontId="24" fillId="0" borderId="17" xfId="0" applyNumberFormat="1" applyFont="1" applyBorder="1" applyAlignment="1">
      <alignment horizontal="center"/>
    </xf>
    <xf numFmtId="0" fontId="6" fillId="0" borderId="12" xfId="0" applyFont="1" applyFill="1" applyBorder="1" applyAlignment="1">
      <alignment horizontal="left"/>
    </xf>
    <xf numFmtId="0" fontId="6" fillId="0" borderId="15" xfId="0" applyFont="1" applyFill="1" applyBorder="1" applyAlignment="1">
      <alignment horizontal="left"/>
    </xf>
    <xf numFmtId="0" fontId="74" fillId="0" borderId="0" xfId="0" applyFont="1"/>
    <xf numFmtId="4" fontId="2" fillId="0" borderId="21" xfId="0" applyNumberFormat="1" applyFont="1" applyFill="1" applyBorder="1"/>
    <xf numFmtId="0" fontId="5" fillId="0" borderId="19" xfId="0" applyFont="1" applyFill="1" applyBorder="1" applyAlignment="1">
      <alignment vertical="top"/>
    </xf>
    <xf numFmtId="0" fontId="5" fillId="0" borderId="0" xfId="0" applyFont="1" applyFill="1" applyBorder="1" applyAlignment="1">
      <alignment vertical="top"/>
    </xf>
    <xf numFmtId="0" fontId="0" fillId="7" borderId="9" xfId="0" applyFill="1" applyBorder="1" applyAlignment="1">
      <alignment horizontal="center" vertical="center" wrapText="1"/>
    </xf>
    <xf numFmtId="0" fontId="24" fillId="6" borderId="9" xfId="0" applyFont="1" applyFill="1" applyBorder="1" applyAlignment="1">
      <alignment horizontal="center" vertical="center"/>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24" fillId="0" borderId="9"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0" xfId="0" applyFill="1" applyBorder="1" applyAlignment="1">
      <alignment horizontal="center" vertical="center" wrapText="1"/>
    </xf>
    <xf numFmtId="0" fontId="0" fillId="0" borderId="9" xfId="0" applyFill="1" applyBorder="1" applyAlignment="1">
      <alignment horizontal="left" vertical="center" wrapText="1"/>
    </xf>
    <xf numFmtId="0" fontId="75" fillId="7" borderId="0" xfId="0" applyFont="1" applyFill="1" applyAlignment="1">
      <alignment horizontal="center" wrapText="1"/>
    </xf>
    <xf numFmtId="0" fontId="24" fillId="7" borderId="10" xfId="0" applyFont="1" applyFill="1" applyBorder="1" applyAlignment="1">
      <alignment horizontal="center" vertical="center" wrapText="1"/>
    </xf>
    <xf numFmtId="0" fontId="0" fillId="7" borderId="10" xfId="0" applyFill="1" applyBorder="1" applyAlignment="1">
      <alignment horizontal="center" vertical="center" wrapText="1"/>
    </xf>
    <xf numFmtId="0" fontId="0" fillId="7" borderId="10" xfId="0" applyFill="1" applyBorder="1"/>
    <xf numFmtId="0" fontId="0" fillId="7" borderId="7" xfId="0" applyFill="1" applyBorder="1" applyAlignment="1">
      <alignment horizontal="center" vertical="center" wrapText="1"/>
    </xf>
    <xf numFmtId="8" fontId="0" fillId="0" borderId="0" xfId="0" applyNumberFormat="1"/>
    <xf numFmtId="192" fontId="76" fillId="0" borderId="0" xfId="0" applyNumberFormat="1" applyFont="1"/>
    <xf numFmtId="43" fontId="2" fillId="5" borderId="0" xfId="1" applyFont="1" applyFill="1"/>
    <xf numFmtId="0" fontId="5" fillId="0" borderId="0" xfId="0" applyFont="1" applyFill="1" applyBorder="1" applyAlignment="1"/>
    <xf numFmtId="167" fontId="6" fillId="0" borderId="0" xfId="32" applyNumberFormat="1" applyFont="1" applyFill="1" applyBorder="1"/>
    <xf numFmtId="193" fontId="6" fillId="0" borderId="0" xfId="32" applyNumberFormat="1" applyFont="1" applyFill="1" applyBorder="1"/>
    <xf numFmtId="0" fontId="0" fillId="6" borderId="9" xfId="0" applyFill="1" applyBorder="1" applyAlignment="1">
      <alignment horizontal="center" vertical="center"/>
    </xf>
    <xf numFmtId="165" fontId="6" fillId="0" borderId="10" xfId="46" applyNumberFormat="1" applyFont="1" applyBorder="1" applyAlignment="1">
      <alignment horizontal="center" vertical="center"/>
    </xf>
    <xf numFmtId="15" fontId="14" fillId="0" borderId="43" xfId="16" applyNumberFormat="1" applyFont="1" applyFill="1" applyBorder="1" applyAlignment="1">
      <alignment horizontal="right"/>
    </xf>
    <xf numFmtId="15" fontId="14" fillId="0" borderId="22" xfId="16" applyNumberFormat="1" applyFont="1" applyFill="1" applyBorder="1" applyAlignment="1">
      <alignment horizontal="right"/>
    </xf>
    <xf numFmtId="15" fontId="14" fillId="0" borderId="22" xfId="16" quotePrefix="1" applyNumberFormat="1" applyFont="1" applyFill="1" applyBorder="1" applyAlignment="1">
      <alignment horizontal="right"/>
    </xf>
    <xf numFmtId="15" fontId="14" fillId="0" borderId="6" xfId="16" applyNumberFormat="1" applyFont="1" applyFill="1" applyBorder="1" applyAlignment="1">
      <alignment horizontal="right"/>
    </xf>
    <xf numFmtId="165" fontId="6" fillId="0" borderId="8" xfId="1" applyNumberFormat="1" applyFont="1" applyFill="1" applyBorder="1" applyAlignment="1">
      <alignment horizontal="right"/>
    </xf>
    <xf numFmtId="166" fontId="6" fillId="0" borderId="10" xfId="1" applyNumberFormat="1" applyFont="1" applyFill="1" applyBorder="1" applyAlignment="1">
      <alignment horizontal="right"/>
    </xf>
    <xf numFmtId="165" fontId="6" fillId="0" borderId="9" xfId="3" applyNumberFormat="1" applyFont="1" applyFill="1" applyBorder="1" applyAlignment="1">
      <alignment horizontal="right"/>
    </xf>
    <xf numFmtId="166" fontId="6" fillId="0" borderId="9" xfId="3" applyNumberFormat="1" applyFont="1" applyFill="1" applyBorder="1" applyAlignment="1">
      <alignment horizontal="right"/>
    </xf>
    <xf numFmtId="193" fontId="6" fillId="0" borderId="10" xfId="28" applyNumberFormat="1" applyFont="1" applyFill="1" applyBorder="1"/>
    <xf numFmtId="43" fontId="6" fillId="0" borderId="8" xfId="1" applyFont="1" applyFill="1" applyBorder="1" applyAlignment="1"/>
    <xf numFmtId="167" fontId="6" fillId="0" borderId="9" xfId="29" applyNumberFormat="1" applyFont="1" applyFill="1" applyBorder="1"/>
    <xf numFmtId="166" fontId="6" fillId="0" borderId="9" xfId="6" applyNumberFormat="1" applyFont="1" applyFill="1" applyBorder="1" applyAlignment="1">
      <alignment horizontal="right"/>
    </xf>
    <xf numFmtId="167" fontId="6" fillId="0" borderId="10" xfId="29" applyNumberFormat="1" applyFont="1" applyFill="1" applyBorder="1"/>
    <xf numFmtId="165" fontId="6" fillId="0" borderId="9" xfId="12" quotePrefix="1" applyNumberFormat="1" applyFont="1" applyFill="1" applyBorder="1" applyAlignment="1">
      <alignment horizontal="right"/>
    </xf>
    <xf numFmtId="165" fontId="6" fillId="0" borderId="15" xfId="12" quotePrefix="1" applyNumberFormat="1" applyFont="1" applyFill="1" applyBorder="1" applyAlignment="1">
      <alignment horizontal="right"/>
    </xf>
    <xf numFmtId="43" fontId="6" fillId="0" borderId="12" xfId="1" quotePrefix="1" applyFont="1" applyFill="1" applyBorder="1" applyAlignment="1">
      <alignment horizontal="right"/>
    </xf>
    <xf numFmtId="43" fontId="6" fillId="0" borderId="8" xfId="1" quotePrefix="1" applyFont="1" applyFill="1" applyBorder="1" applyAlignment="1">
      <alignment horizontal="right"/>
    </xf>
    <xf numFmtId="165" fontId="6" fillId="0" borderId="9" xfId="1" quotePrefix="1" applyNumberFormat="1" applyFont="1" applyFill="1" applyBorder="1" applyAlignment="1">
      <alignment horizontal="right"/>
    </xf>
    <xf numFmtId="165" fontId="6" fillId="0" borderId="15" xfId="1" quotePrefix="1" applyNumberFormat="1" applyFont="1" applyFill="1" applyBorder="1" applyAlignment="1">
      <alignment horizontal="right"/>
    </xf>
    <xf numFmtId="43" fontId="6" fillId="0" borderId="15" xfId="1" quotePrefix="1" applyFont="1" applyFill="1" applyBorder="1" applyAlignment="1">
      <alignment horizontal="right"/>
    </xf>
    <xf numFmtId="43" fontId="6"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164" fontId="6" fillId="0" borderId="9" xfId="1" applyNumberFormat="1" applyFont="1" applyFill="1" applyBorder="1" applyAlignment="1">
      <alignment horizontal="right"/>
    </xf>
    <xf numFmtId="41" fontId="6" fillId="0" borderId="9" xfId="1" quotePrefix="1" applyNumberFormat="1" applyFont="1" applyFill="1" applyBorder="1" applyAlignment="1">
      <alignment horizontal="left"/>
    </xf>
    <xf numFmtId="164" fontId="6" fillId="0" borderId="9" xfId="1" quotePrefix="1" applyNumberFormat="1" applyFont="1" applyFill="1" applyBorder="1" applyAlignment="1">
      <alignment horizontal="left"/>
    </xf>
    <xf numFmtId="164" fontId="6" fillId="0" borderId="8" xfId="7" applyFont="1" applyFill="1" applyBorder="1" applyAlignment="1">
      <alignment horizontal="left"/>
    </xf>
    <xf numFmtId="43" fontId="6" fillId="0" borderId="0" xfId="1" applyFont="1" applyFill="1" applyBorder="1" applyAlignment="1">
      <alignment horizontal="right"/>
    </xf>
    <xf numFmtId="169" fontId="6" fillId="0" borderId="12" xfId="7" applyNumberFormat="1" applyFont="1" applyFill="1" applyBorder="1" applyAlignment="1">
      <alignment horizontal="left"/>
    </xf>
    <xf numFmtId="43" fontId="6" fillId="0" borderId="8" xfId="1" applyFont="1" applyFill="1" applyBorder="1" applyAlignment="1">
      <alignment horizontal="right"/>
    </xf>
    <xf numFmtId="164" fontId="6" fillId="0" borderId="9" xfId="7" applyFont="1" applyFill="1" applyBorder="1" applyAlignment="1">
      <alignment horizontal="left"/>
    </xf>
    <xf numFmtId="169" fontId="6" fillId="0" borderId="15" xfId="7" applyNumberFormat="1" applyFont="1" applyFill="1" applyBorder="1" applyAlignment="1">
      <alignment horizontal="left"/>
    </xf>
    <xf numFmtId="43" fontId="6" fillId="0" borderId="9" xfId="1" applyFont="1" applyFill="1" applyBorder="1" applyAlignment="1">
      <alignment horizontal="right"/>
    </xf>
    <xf numFmtId="0" fontId="6" fillId="0" borderId="16" xfId="0" applyFont="1" applyFill="1" applyBorder="1" applyAlignment="1">
      <alignment horizontal="left"/>
    </xf>
    <xf numFmtId="169" fontId="6" fillId="0" borderId="20" xfId="1" applyNumberFormat="1" applyFont="1" applyFill="1" applyBorder="1" applyAlignment="1">
      <alignment horizontal="left"/>
    </xf>
    <xf numFmtId="43" fontId="6" fillId="0" borderId="14" xfId="1" quotePrefix="1" applyFont="1" applyFill="1" applyBorder="1" applyAlignment="1">
      <alignment horizontal="right"/>
    </xf>
    <xf numFmtId="169" fontId="6" fillId="0" borderId="18" xfId="1" applyNumberFormat="1" applyFont="1" applyFill="1" applyBorder="1" applyAlignment="1">
      <alignment horizontal="left"/>
    </xf>
    <xf numFmtId="0" fontId="0" fillId="0" borderId="11" xfId="0" applyFill="1" applyBorder="1"/>
    <xf numFmtId="165" fontId="6" fillId="0" borderId="11" xfId="1" applyNumberFormat="1" applyFont="1" applyFill="1" applyBorder="1" applyAlignment="1">
      <alignment horizontal="right"/>
    </xf>
    <xf numFmtId="169" fontId="6" fillId="0" borderId="8" xfId="1" applyNumberFormat="1" applyFont="1" applyFill="1" applyBorder="1" applyAlignment="1">
      <alignment horizontal="right"/>
    </xf>
    <xf numFmtId="165" fontId="6" fillId="0" borderId="16" xfId="1" applyNumberFormat="1" applyFont="1" applyFill="1" applyBorder="1" applyAlignment="1">
      <alignment horizontal="right"/>
    </xf>
    <xf numFmtId="169" fontId="6" fillId="0" borderId="9" xfId="1" applyNumberFormat="1" applyFont="1" applyFill="1" applyBorder="1" applyAlignment="1">
      <alignment horizontal="right"/>
    </xf>
    <xf numFmtId="0" fontId="6" fillId="0" borderId="18" xfId="0" applyFont="1" applyFill="1" applyBorder="1" applyAlignment="1">
      <alignment horizontal="left"/>
    </xf>
    <xf numFmtId="0" fontId="0" fillId="0" borderId="14" xfId="0" applyFill="1" applyBorder="1"/>
    <xf numFmtId="165" fontId="17" fillId="0" borderId="20" xfId="1" applyNumberFormat="1" applyFont="1" applyFill="1" applyBorder="1"/>
    <xf numFmtId="43" fontId="17" fillId="0" borderId="20" xfId="1" applyFont="1" applyFill="1" applyBorder="1"/>
    <xf numFmtId="169" fontId="6" fillId="0" borderId="11" xfId="1" applyNumberFormat="1" applyFont="1" applyFill="1" applyBorder="1" applyAlignment="1">
      <alignment horizontal="right"/>
    </xf>
    <xf numFmtId="169" fontId="6" fillId="0" borderId="16" xfId="1" applyNumberFormat="1" applyFont="1" applyFill="1" applyBorder="1" applyAlignment="1">
      <alignment horizontal="right"/>
    </xf>
    <xf numFmtId="169" fontId="6" fillId="0" borderId="14" xfId="0" applyNumberFormat="1" applyFont="1" applyFill="1" applyBorder="1" applyAlignment="1">
      <alignment horizontal="left"/>
    </xf>
    <xf numFmtId="43" fontId="6" fillId="0" borderId="20" xfId="1" applyFont="1" applyFill="1" applyBorder="1" applyAlignment="1">
      <alignment horizontal="right"/>
    </xf>
    <xf numFmtId="169" fontId="6" fillId="0" borderId="20" xfId="0" applyNumberFormat="1" applyFont="1" applyFill="1" applyBorder="1" applyAlignment="1">
      <alignment horizontal="left"/>
    </xf>
    <xf numFmtId="0" fontId="6" fillId="0" borderId="12" xfId="24" applyFont="1" applyFill="1" applyBorder="1"/>
    <xf numFmtId="164" fontId="6" fillId="0" borderId="8" xfId="5" applyFont="1" applyFill="1" applyBorder="1"/>
    <xf numFmtId="43" fontId="6" fillId="0" borderId="8" xfId="1" applyFont="1" applyFill="1" applyBorder="1"/>
    <xf numFmtId="0" fontId="6" fillId="0" borderId="15" xfId="24" applyFont="1" applyFill="1" applyBorder="1"/>
    <xf numFmtId="164" fontId="6" fillId="0" borderId="9" xfId="5" applyFont="1" applyFill="1" applyBorder="1"/>
    <xf numFmtId="43" fontId="6" fillId="0" borderId="9" xfId="1" applyFont="1" applyFill="1" applyBorder="1"/>
    <xf numFmtId="0" fontId="6" fillId="0" borderId="17" xfId="24" applyFont="1" applyFill="1" applyBorder="1"/>
    <xf numFmtId="164" fontId="6" fillId="0" borderId="10" xfId="5" applyFont="1" applyFill="1" applyBorder="1"/>
    <xf numFmtId="43" fontId="6" fillId="0" borderId="10" xfId="1" applyFont="1" applyFill="1" applyBorder="1"/>
    <xf numFmtId="169" fontId="6" fillId="0" borderId="13" xfId="0" applyNumberFormat="1" applyFont="1" applyFill="1" applyBorder="1" applyAlignment="1">
      <alignment horizontal="left"/>
    </xf>
    <xf numFmtId="43" fontId="6" fillId="0" borderId="13" xfId="1" applyFont="1" applyFill="1" applyBorder="1" applyAlignment="1">
      <alignment horizontal="right"/>
    </xf>
    <xf numFmtId="169" fontId="6" fillId="0" borderId="9" xfId="1" quotePrefix="1" applyNumberFormat="1" applyFont="1" applyFill="1" applyBorder="1" applyAlignment="1">
      <alignment horizontal="right"/>
    </xf>
    <xf numFmtId="165" fontId="6" fillId="0" borderId="20" xfId="1" quotePrefix="1" applyNumberFormat="1" applyFont="1" applyFill="1" applyBorder="1" applyAlignment="1">
      <alignment horizontal="right"/>
    </xf>
    <xf numFmtId="43" fontId="6" fillId="0" borderId="20" xfId="1" quotePrefix="1" applyFont="1" applyFill="1" applyBorder="1" applyAlignment="1"/>
    <xf numFmtId="164" fontId="6" fillId="0" borderId="8" xfId="11" applyNumberFormat="1" applyFont="1" applyFill="1" applyBorder="1" applyAlignment="1">
      <alignment horizontal="right" vertical="top"/>
    </xf>
    <xf numFmtId="164" fontId="6" fillId="0" borderId="8" xfId="11" applyNumberFormat="1" applyFont="1" applyFill="1" applyBorder="1" applyAlignment="1">
      <alignment horizontal="right"/>
    </xf>
    <xf numFmtId="164" fontId="6" fillId="0" borderId="9" xfId="11" applyNumberFormat="1" applyFont="1" applyFill="1" applyBorder="1" applyAlignment="1">
      <alignment horizontal="right"/>
    </xf>
    <xf numFmtId="164" fontId="6" fillId="0" borderId="10" xfId="11" applyNumberFormat="1" applyFont="1" applyFill="1" applyBorder="1" applyAlignment="1">
      <alignment horizontal="right"/>
    </xf>
    <xf numFmtId="10" fontId="6" fillId="0" borderId="9" xfId="39" applyNumberFormat="1" applyFont="1" applyFill="1" applyBorder="1" applyAlignment="1">
      <alignment horizontal="center"/>
    </xf>
    <xf numFmtId="10" fontId="6" fillId="0" borderId="9" xfId="41" applyNumberFormat="1" applyFont="1" applyFill="1" applyBorder="1" applyAlignment="1">
      <alignment horizontal="center"/>
    </xf>
    <xf numFmtId="10" fontId="6" fillId="0" borderId="16" xfId="39" applyNumberFormat="1" applyFont="1" applyFill="1" applyBorder="1" applyAlignment="1">
      <alignment horizontal="center"/>
    </xf>
    <xf numFmtId="10" fontId="6" fillId="0" borderId="10" xfId="39" applyNumberFormat="1" applyFont="1" applyFill="1" applyBorder="1" applyAlignment="1">
      <alignment horizontal="center"/>
    </xf>
    <xf numFmtId="10" fontId="6" fillId="0" borderId="10" xfId="41" applyNumberFormat="1" applyFont="1" applyFill="1" applyBorder="1" applyAlignment="1">
      <alignment horizontal="center"/>
    </xf>
    <xf numFmtId="10" fontId="6" fillId="0" borderId="13" xfId="39" applyNumberFormat="1" applyFont="1" applyFill="1" applyBorder="1" applyAlignment="1">
      <alignment horizontal="center"/>
    </xf>
    <xf numFmtId="10" fontId="17" fillId="0" borderId="8" xfId="0" applyNumberFormat="1" applyFont="1" applyFill="1" applyBorder="1" applyAlignment="1">
      <alignment horizontal="right"/>
    </xf>
    <xf numFmtId="170" fontId="6" fillId="0" borderId="9" xfId="0" applyNumberFormat="1" applyFont="1" applyFill="1" applyBorder="1" applyAlignment="1">
      <alignment horizontal="right"/>
    </xf>
    <xf numFmtId="10" fontId="17" fillId="0" borderId="9" xfId="0" applyNumberFormat="1" applyFont="1" applyFill="1" applyBorder="1" applyAlignment="1">
      <alignment horizontal="right"/>
    </xf>
    <xf numFmtId="170" fontId="6" fillId="0" borderId="10" xfId="0" applyNumberFormat="1" applyFont="1" applyFill="1" applyBorder="1" applyAlignment="1">
      <alignment horizontal="right"/>
    </xf>
    <xf numFmtId="164" fontId="6" fillId="0" borderId="16" xfId="1" applyNumberFormat="1" applyFont="1" applyFill="1" applyBorder="1" applyAlignment="1">
      <alignment horizontal="center"/>
    </xf>
    <xf numFmtId="43" fontId="6" fillId="0" borderId="9" xfId="1" quotePrefix="1" applyFont="1" applyFill="1" applyBorder="1" applyAlignment="1"/>
    <xf numFmtId="165" fontId="6" fillId="0" borderId="8" xfId="0" applyNumberFormat="1" applyFont="1" applyFill="1" applyBorder="1" applyAlignment="1">
      <alignment horizontal="center"/>
    </xf>
    <xf numFmtId="43" fontId="6" fillId="0" borderId="16" xfId="1" quotePrefix="1" applyFont="1" applyFill="1" applyBorder="1" applyAlignment="1"/>
    <xf numFmtId="165" fontId="6" fillId="0" borderId="9" xfId="0" applyNumberFormat="1" applyFont="1" applyFill="1" applyBorder="1" applyAlignment="1">
      <alignment horizontal="center"/>
    </xf>
    <xf numFmtId="165" fontId="6" fillId="0" borderId="14" xfId="1" quotePrefix="1" applyNumberFormat="1" applyFont="1" applyFill="1" applyBorder="1" applyAlignment="1"/>
    <xf numFmtId="43" fontId="6" fillId="0" borderId="14" xfId="1" applyFont="1" applyFill="1" applyBorder="1" applyAlignment="1">
      <alignment horizontal="right"/>
    </xf>
    <xf numFmtId="165" fontId="6" fillId="0" borderId="20" xfId="1" quotePrefix="1" applyNumberFormat="1" applyFont="1" applyFill="1" applyBorder="1" applyAlignment="1"/>
    <xf numFmtId="165" fontId="6" fillId="0" borderId="11" xfId="13" applyNumberFormat="1" applyFont="1" applyFill="1" applyBorder="1"/>
    <xf numFmtId="43" fontId="6" fillId="0" borderId="8" xfId="13" applyFont="1" applyFill="1" applyBorder="1"/>
    <xf numFmtId="165" fontId="6" fillId="0" borderId="16" xfId="13" applyNumberFormat="1" applyFont="1" applyFill="1" applyBorder="1"/>
    <xf numFmtId="43" fontId="6" fillId="0" borderId="9" xfId="13" applyFont="1" applyFill="1" applyBorder="1"/>
    <xf numFmtId="165" fontId="6" fillId="0" borderId="14" xfId="26" applyNumberFormat="1" applyFont="1" applyFill="1" applyBorder="1"/>
    <xf numFmtId="43" fontId="6" fillId="0" borderId="20" xfId="1" applyFont="1" applyFill="1" applyBorder="1"/>
    <xf numFmtId="43" fontId="6" fillId="0" borderId="20" xfId="27" applyNumberFormat="1" applyFont="1" applyFill="1" applyBorder="1"/>
    <xf numFmtId="0" fontId="6" fillId="0" borderId="20" xfId="0" applyFont="1" applyFill="1" applyBorder="1" applyAlignment="1">
      <alignment horizontal="left"/>
    </xf>
    <xf numFmtId="169" fontId="6" fillId="0" borderId="8" xfId="1" quotePrefix="1" applyNumberFormat="1" applyFont="1" applyFill="1" applyBorder="1" applyAlignment="1"/>
    <xf numFmtId="43" fontId="6" fillId="0" borderId="8" xfId="1" quotePrefix="1" applyFont="1" applyFill="1" applyBorder="1" applyAlignment="1"/>
    <xf numFmtId="169" fontId="6" fillId="0" borderId="9" xfId="1" quotePrefix="1" applyNumberFormat="1" applyFont="1" applyFill="1" applyBorder="1" applyAlignment="1"/>
    <xf numFmtId="169" fontId="6" fillId="0" borderId="20" xfId="1" quotePrefix="1" applyNumberFormat="1" applyFont="1" applyFill="1" applyBorder="1" applyAlignment="1"/>
    <xf numFmtId="0" fontId="0" fillId="6" borderId="9" xfId="0"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194" fontId="6" fillId="0" borderId="0" xfId="1" applyNumberFormat="1" applyFont="1" applyFill="1" applyBorder="1" applyAlignment="1">
      <alignment horizontal="center"/>
    </xf>
    <xf numFmtId="194" fontId="6" fillId="0" borderId="0" xfId="1" applyNumberFormat="1" applyFont="1" applyFill="1" applyBorder="1" applyAlignment="1">
      <alignment horizontal="right"/>
    </xf>
    <xf numFmtId="14" fontId="0" fillId="0" borderId="0" xfId="0" applyNumberFormat="1"/>
    <xf numFmtId="43" fontId="0" fillId="0" borderId="0" xfId="0" applyNumberFormat="1"/>
    <xf numFmtId="0" fontId="6" fillId="0" borderId="15" xfId="20" applyFont="1" applyFill="1" applyBorder="1" applyAlignment="1"/>
    <xf numFmtId="0" fontId="6" fillId="0" borderId="7" xfId="20" applyFont="1" applyFill="1" applyBorder="1" applyAlignment="1">
      <alignment horizontal="center"/>
    </xf>
    <xf numFmtId="0" fontId="6" fillId="0" borderId="13" xfId="20" applyFont="1" applyFill="1" applyBorder="1" applyAlignment="1"/>
    <xf numFmtId="168" fontId="6" fillId="0" borderId="8" xfId="0" applyNumberFormat="1" applyFont="1" applyFill="1" applyBorder="1" applyAlignment="1">
      <alignment horizontal="center"/>
    </xf>
    <xf numFmtId="168" fontId="6" fillId="0" borderId="9" xfId="0" applyNumberFormat="1" applyFont="1" applyFill="1" applyBorder="1" applyAlignment="1">
      <alignment horizontal="center"/>
    </xf>
    <xf numFmtId="168" fontId="6" fillId="0" borderId="10" xfId="0" applyNumberFormat="1" applyFont="1" applyFill="1" applyBorder="1" applyAlignment="1">
      <alignment horizontal="center" wrapText="1"/>
    </xf>
    <xf numFmtId="10" fontId="6" fillId="0" borderId="9" xfId="37" applyNumberFormat="1" applyFont="1" applyFill="1" applyBorder="1" applyAlignment="1">
      <alignment horizontal="right" wrapText="1"/>
    </xf>
    <xf numFmtId="10" fontId="6" fillId="0" borderId="10" xfId="32" applyNumberFormat="1" applyFont="1" applyFill="1" applyBorder="1" applyAlignment="1">
      <alignment horizontal="right" wrapText="1"/>
    </xf>
    <xf numFmtId="6" fontId="6" fillId="0" borderId="8" xfId="25" applyNumberFormat="1" applyFont="1" applyFill="1" applyBorder="1" applyAlignment="1">
      <alignment horizontal="right"/>
    </xf>
    <xf numFmtId="6" fontId="6" fillId="0" borderId="9" xfId="25" applyNumberFormat="1" applyFont="1" applyFill="1" applyBorder="1" applyAlignment="1">
      <alignment horizontal="right"/>
    </xf>
    <xf numFmtId="6" fontId="6" fillId="0" borderId="10" xfId="25" applyNumberFormat="1" applyFont="1" applyFill="1" applyBorder="1" applyAlignment="1">
      <alignment horizontal="right"/>
    </xf>
    <xf numFmtId="0" fontId="0" fillId="6" borderId="9" xfId="0" applyFill="1" applyBorder="1" applyAlignment="1">
      <alignment horizontal="center" vertical="center"/>
    </xf>
    <xf numFmtId="43" fontId="0" fillId="0" borderId="0" xfId="0" applyNumberFormat="1" applyFont="1"/>
    <xf numFmtId="167" fontId="0" fillId="0" borderId="0" xfId="0" applyNumberFormat="1" applyFont="1"/>
    <xf numFmtId="165" fontId="24" fillId="0" borderId="9" xfId="1" applyNumberFormat="1" applyFont="1" applyBorder="1" applyAlignment="1">
      <alignment horizontal="center"/>
    </xf>
    <xf numFmtId="0" fontId="6" fillId="0" borderId="15" xfId="0" applyFont="1" applyFill="1" applyBorder="1" applyAlignment="1">
      <alignment horizontal="left"/>
    </xf>
    <xf numFmtId="0" fontId="0" fillId="0" borderId="9" xfId="0" applyBorder="1" applyAlignment="1">
      <alignment horizontal="center" vertical="center" wrapText="1"/>
    </xf>
    <xf numFmtId="0" fontId="0" fillId="7" borderId="9" xfId="0" applyFill="1" applyBorder="1" applyAlignment="1">
      <alignment horizontal="center" vertical="center"/>
    </xf>
    <xf numFmtId="0" fontId="5" fillId="0" borderId="19" xfId="0" applyFont="1" applyFill="1" applyBorder="1" applyAlignment="1">
      <alignment vertical="top"/>
    </xf>
    <xf numFmtId="10" fontId="23" fillId="4" borderId="8" xfId="37" applyNumberFormat="1" applyFont="1" applyFill="1" applyBorder="1" applyAlignment="1">
      <alignment horizontal="left"/>
    </xf>
    <xf numFmtId="10" fontId="23" fillId="4" borderId="11" xfId="37" applyNumberFormat="1" applyFont="1" applyFill="1" applyBorder="1" applyAlignment="1">
      <alignment horizontal="left"/>
    </xf>
    <xf numFmtId="10" fontId="23" fillId="4" borderId="13" xfId="37" applyNumberFormat="1" applyFont="1" applyFill="1" applyBorder="1" applyAlignment="1">
      <alignment horizontal="right"/>
    </xf>
    <xf numFmtId="10" fontId="6" fillId="0" borderId="9" xfId="37" applyNumberFormat="1" applyFont="1" applyFill="1" applyBorder="1" applyAlignment="1">
      <alignment horizontal="left" wrapText="1"/>
    </xf>
    <xf numFmtId="10" fontId="6" fillId="0" borderId="9" xfId="32" applyNumberFormat="1" applyFont="1" applyFill="1" applyBorder="1" applyAlignment="1">
      <alignment wrapText="1"/>
    </xf>
    <xf numFmtId="43" fontId="0" fillId="0" borderId="16" xfId="1" applyFont="1" applyBorder="1"/>
    <xf numFmtId="0" fontId="0" fillId="0" borderId="13" xfId="0" applyBorder="1" applyAlignment="1">
      <alignment horizontal="center"/>
    </xf>
    <xf numFmtId="0" fontId="19" fillId="2" borderId="8" xfId="18" applyFont="1" applyFill="1" applyBorder="1" applyAlignment="1">
      <alignment horizontal="center"/>
    </xf>
    <xf numFmtId="4" fontId="19" fillId="2" borderId="8" xfId="18" applyNumberFormat="1" applyFont="1" applyFill="1" applyBorder="1" applyAlignment="1">
      <alignment horizontal="center"/>
    </xf>
    <xf numFmtId="0" fontId="17" fillId="0" borderId="44" xfId="18" applyFont="1" applyFill="1" applyBorder="1" applyAlignment="1">
      <alignment horizontal="center"/>
    </xf>
    <xf numFmtId="4" fontId="6" fillId="0" borderId="44" xfId="18" applyNumberFormat="1" applyFont="1" applyFill="1" applyBorder="1"/>
    <xf numFmtId="10" fontId="6" fillId="0" borderId="44" xfId="32" applyNumberFormat="1" applyFont="1" applyFill="1" applyBorder="1"/>
    <xf numFmtId="193" fontId="6" fillId="0" borderId="44" xfId="32" applyNumberFormat="1" applyFont="1" applyFill="1" applyBorder="1"/>
    <xf numFmtId="167" fontId="6" fillId="0" borderId="44" xfId="32" applyNumberFormat="1" applyFont="1" applyFill="1" applyBorder="1"/>
    <xf numFmtId="4" fontId="17" fillId="0" borderId="44" xfId="18" applyNumberFormat="1" applyFont="1" applyFill="1" applyBorder="1" applyAlignment="1">
      <alignment horizontal="center"/>
    </xf>
    <xf numFmtId="0" fontId="6" fillId="0" borderId="0" xfId="45" applyFont="1" applyFill="1" applyBorder="1" applyAlignment="1">
      <alignment horizontal="left" vertical="top" wrapText="1"/>
    </xf>
    <xf numFmtId="0" fontId="6"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0" fillId="6" borderId="9" xfId="0" applyFill="1" applyBorder="1" applyAlignment="1">
      <alignment horizontal="center" vertical="center" wrapText="1"/>
    </xf>
    <xf numFmtId="0" fontId="24" fillId="7" borderId="9" xfId="0" applyFont="1" applyFill="1" applyBorder="1" applyAlignment="1">
      <alignment horizontal="center" vertical="center"/>
    </xf>
    <xf numFmtId="0" fontId="24" fillId="6" borderId="9" xfId="0" applyFont="1" applyFill="1" applyBorder="1" applyAlignment="1">
      <alignment horizontal="center" vertical="center"/>
    </xf>
    <xf numFmtId="0" fontId="0" fillId="6" borderId="9" xfId="0" applyFill="1" applyBorder="1" applyAlignment="1">
      <alignment horizontal="center" vertical="center"/>
    </xf>
    <xf numFmtId="0" fontId="0" fillId="7" borderId="9" xfId="0" applyFill="1" applyBorder="1" applyAlignment="1">
      <alignment horizontal="center" vertical="center"/>
    </xf>
    <xf numFmtId="0" fontId="24" fillId="6" borderId="9" xfId="0" applyFont="1" applyFill="1" applyBorder="1" applyAlignment="1">
      <alignment horizontal="center" vertical="center" wrapText="1"/>
    </xf>
    <xf numFmtId="0" fontId="19" fillId="2" borderId="12" xfId="0" applyFont="1" applyFill="1" applyBorder="1" applyAlignment="1">
      <alignment horizontal="center" wrapText="1"/>
    </xf>
    <xf numFmtId="0" fontId="19" fillId="2" borderId="11" xfId="0" applyFont="1" applyFill="1" applyBorder="1" applyAlignment="1">
      <alignment horizontal="center" wrapText="1"/>
    </xf>
    <xf numFmtId="0" fontId="19" fillId="2" borderId="12" xfId="0" applyFont="1" applyFill="1" applyBorder="1" applyAlignment="1">
      <alignment horizontal="left" vertical="top" wrapText="1"/>
    </xf>
    <xf numFmtId="0" fontId="19" fillId="2" borderId="11" xfId="0" applyFont="1" applyFill="1" applyBorder="1" applyAlignment="1">
      <alignment horizontal="left" vertical="top" wrapText="1"/>
    </xf>
    <xf numFmtId="0" fontId="19" fillId="2" borderId="17" xfId="0" applyFont="1" applyFill="1" applyBorder="1" applyAlignment="1">
      <alignment horizontal="left" vertical="top" wrapText="1"/>
    </xf>
    <xf numFmtId="0" fontId="19" fillId="2" borderId="13" xfId="0" applyFont="1" applyFill="1" applyBorder="1" applyAlignment="1">
      <alignment horizontal="left" vertical="top" wrapText="1"/>
    </xf>
    <xf numFmtId="0" fontId="0" fillId="0" borderId="0" xfId="0" applyBorder="1" applyAlignment="1">
      <alignment vertical="top" wrapText="1"/>
    </xf>
    <xf numFmtId="0" fontId="0" fillId="0" borderId="19" xfId="0" applyBorder="1" applyAlignment="1">
      <alignment vertical="top" wrapText="1"/>
    </xf>
    <xf numFmtId="0" fontId="19" fillId="2" borderId="1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8" xfId="0" applyFont="1" applyFill="1" applyBorder="1" applyAlignment="1">
      <alignment horizontal="left"/>
    </xf>
    <xf numFmtId="0" fontId="6" fillId="0" borderId="14"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0" fontId="6" fillId="0" borderId="15" xfId="0" applyFont="1" applyFill="1" applyBorder="1" applyAlignment="1">
      <alignment horizontal="left"/>
    </xf>
    <xf numFmtId="0" fontId="6" fillId="0" borderId="16" xfId="0" applyFont="1" applyFill="1" applyBorder="1" applyAlignment="1">
      <alignment horizontal="left"/>
    </xf>
    <xf numFmtId="0" fontId="0" fillId="0" borderId="19" xfId="0" applyBorder="1" applyAlignment="1">
      <alignment horizontal="left"/>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5"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ont="1" applyBorder="1" applyAlignment="1">
      <alignment vertical="top" wrapText="1"/>
    </xf>
    <xf numFmtId="0" fontId="0" fillId="0" borderId="0" xfId="0" applyFont="1" applyAlignment="1">
      <alignment vertical="top" wrapText="1"/>
    </xf>
    <xf numFmtId="0" fontId="5" fillId="0" borderId="0" xfId="0" applyFont="1" applyFill="1" applyBorder="1" applyAlignment="1">
      <alignment vertical="top"/>
    </xf>
    <xf numFmtId="0" fontId="6" fillId="0" borderId="0" xfId="0" quotePrefix="1" applyFont="1" applyFill="1" applyBorder="1" applyAlignment="1">
      <alignment horizontal="center"/>
    </xf>
    <xf numFmtId="0" fontId="6" fillId="0" borderId="0" xfId="0" applyFont="1" applyFill="1" applyBorder="1" applyAlignment="1">
      <alignment horizontal="left"/>
    </xf>
    <xf numFmtId="0" fontId="0" fillId="0" borderId="0" xfId="0" applyAlignment="1"/>
    <xf numFmtId="0" fontId="2" fillId="0" borderId="0" xfId="0" applyFont="1" applyAlignment="1">
      <alignment horizontal="left" vertical="top" wrapText="1"/>
    </xf>
    <xf numFmtId="0" fontId="5" fillId="0" borderId="0" xfId="0" applyFont="1" applyFill="1" applyAlignment="1">
      <alignment horizontal="left" vertical="top" wrapText="1"/>
    </xf>
    <xf numFmtId="0" fontId="0" fillId="0" borderId="0" xfId="0" applyFont="1" applyAlignment="1">
      <alignment horizontal="left" wrapText="1"/>
    </xf>
    <xf numFmtId="0" fontId="0" fillId="6" borderId="9" xfId="0" applyFill="1" applyBorder="1" applyAlignment="1">
      <alignment horizontal="left" vertical="center" wrapText="1"/>
    </xf>
  </cellXfs>
  <cellStyles count="26929">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5" xfId="1822"/>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0" xfId="4"/>
    <cellStyle name="Comma 21" xfId="5"/>
    <cellStyle name="Comma 22" xfId="6"/>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3" xfId="8"/>
    <cellStyle name="Comma 3 10" xfId="14888"/>
    <cellStyle name="Comma 3 11" xfId="9"/>
    <cellStyle name="Comma 3 11 2" xfId="16864"/>
    <cellStyle name="Comma 3 11 3" xfId="26899"/>
    <cellStyle name="Comma 3 11 4" xfId="26918"/>
    <cellStyle name="Comma 3 11 5" xfId="26832"/>
    <cellStyle name="Comma 3 11 6" xfId="26894"/>
    <cellStyle name="Comma 3 12" xfId="14059"/>
    <cellStyle name="Comma 3 13" xfId="19015"/>
    <cellStyle name="Comma 3 14" xfId="20072"/>
    <cellStyle name="Comma 3 15" xfId="19671"/>
    <cellStyle name="Comma 3 16" xfId="22666"/>
    <cellStyle name="Comma 3 17" xfId="22654"/>
    <cellStyle name="Comma 3 18" xfId="23172"/>
    <cellStyle name="Comma 3 19" xfId="25512"/>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0" xfId="23994"/>
    <cellStyle name="Comma 3 2 21" xfId="26852"/>
    <cellStyle name="Comma 3 2 22" xfId="26875"/>
    <cellStyle name="Comma 3 2 23" xfId="26904"/>
    <cellStyle name="Comma 3 2 24" xfId="26890"/>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1" xfId="26816"/>
    <cellStyle name="Comma 3 22" xfId="26838"/>
    <cellStyle name="Comma 3 23" xfId="26891"/>
    <cellStyle name="Comma 3 24" xfId="26877"/>
    <cellStyle name="Comma 3 25" xfId="10"/>
    <cellStyle name="Comma 3 3" xfId="5842"/>
    <cellStyle name="Comma 3 4" xfId="7429"/>
    <cellStyle name="Comma 3 5" xfId="7395"/>
    <cellStyle name="Comma 3 6" xfId="10003"/>
    <cellStyle name="Comma 3 7" xfId="11473"/>
    <cellStyle name="Comma 3 8" xfId="13327"/>
    <cellStyle name="Comma 3 9" xfId="15609"/>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ultiple" xfId="137"/>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5" xfId="32"/>
    <cellStyle name="Percent 15 2" xfId="33"/>
    <cellStyle name="Percent 15 9" xfId="55"/>
    <cellStyle name="Percent 17" xfId="34"/>
    <cellStyle name="Percent 18" xfId="35"/>
    <cellStyle name="Percent 2" xfId="36"/>
    <cellStyle name="Percent 2 2" xfId="54"/>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9" xfId="44"/>
    <cellStyle name="Percentage 2" xfId="155"/>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47675" y="476250"/>
          <a:ext cx="15452725" cy="14224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dimension ref="A1:R36"/>
  <sheetViews>
    <sheetView view="pageBreakPreview" topLeftCell="B1" zoomScale="60" zoomScaleNormal="100" zoomScalePageLayoutView="75" workbookViewId="0">
      <selection activeCell="B24" sqref="B24:Q26"/>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9"/>
      <c r="B1" s="20"/>
      <c r="C1" s="20"/>
      <c r="D1" s="20"/>
      <c r="E1" s="21"/>
      <c r="F1" s="22"/>
      <c r="G1" s="23"/>
      <c r="H1" s="23"/>
      <c r="I1" s="24"/>
      <c r="J1" s="24"/>
      <c r="K1" s="24"/>
      <c r="L1" s="24"/>
      <c r="M1" s="22"/>
      <c r="N1" s="22"/>
      <c r="O1" s="22"/>
      <c r="P1" s="24"/>
      <c r="Q1" s="25"/>
      <c r="R1" s="7"/>
    </row>
    <row r="2" spans="1:18" s="106" customFormat="1" ht="12.75">
      <c r="A2" s="22"/>
      <c r="B2" s="104"/>
      <c r="C2" s="20"/>
      <c r="D2" s="20"/>
      <c r="E2" s="22"/>
      <c r="F2" s="22"/>
      <c r="G2" s="23"/>
      <c r="H2" s="27"/>
      <c r="I2" s="24"/>
      <c r="J2" s="24"/>
      <c r="K2" s="24"/>
      <c r="L2" s="24"/>
      <c r="M2" s="22"/>
      <c r="N2" s="22"/>
      <c r="O2" s="22"/>
      <c r="P2" s="22"/>
      <c r="Q2" s="22"/>
      <c r="R2" s="105"/>
    </row>
    <row r="3" spans="1:18" s="106" customFormat="1" ht="12.75">
      <c r="A3" s="22"/>
      <c r="B3" s="107"/>
      <c r="C3" s="108"/>
      <c r="D3" s="108"/>
      <c r="E3" s="109"/>
      <c r="F3" s="22"/>
      <c r="G3" s="110"/>
      <c r="H3" s="27"/>
      <c r="I3" s="24"/>
      <c r="J3" s="24"/>
      <c r="K3" s="24"/>
      <c r="L3" s="24"/>
      <c r="M3" s="22"/>
      <c r="N3" s="22"/>
      <c r="O3" s="22"/>
      <c r="P3" s="22"/>
      <c r="Q3" s="22"/>
      <c r="R3" s="105"/>
    </row>
    <row r="4" spans="1:18" s="106" customFormat="1" ht="12.75">
      <c r="A4" s="22"/>
      <c r="B4" s="111"/>
      <c r="C4" s="108"/>
      <c r="D4" s="108"/>
      <c r="E4" s="112"/>
      <c r="F4" s="22"/>
      <c r="G4" s="23"/>
      <c r="H4" s="27"/>
      <c r="I4" s="24"/>
      <c r="J4" s="24"/>
      <c r="K4" s="24"/>
      <c r="L4" s="24"/>
      <c r="M4" s="22"/>
      <c r="N4" s="22"/>
      <c r="O4" s="22"/>
      <c r="P4" s="22"/>
      <c r="Q4" s="22"/>
      <c r="R4" s="105"/>
    </row>
    <row r="5" spans="1:18" s="106" customFormat="1" ht="12.75">
      <c r="A5" s="22"/>
      <c r="B5" s="107"/>
      <c r="C5" s="26"/>
      <c r="D5" s="26"/>
      <c r="E5" s="112"/>
      <c r="F5" s="22"/>
      <c r="G5" s="23"/>
      <c r="H5" s="27"/>
      <c r="I5" s="24"/>
      <c r="J5" s="24"/>
      <c r="K5" s="24"/>
      <c r="L5" s="24"/>
      <c r="M5" s="22"/>
      <c r="N5" s="22"/>
      <c r="O5" s="22"/>
      <c r="P5" s="22"/>
      <c r="Q5" s="22"/>
      <c r="R5" s="105"/>
    </row>
    <row r="6" spans="1:18" s="106" customFormat="1" ht="12.75">
      <c r="A6" s="22"/>
      <c r="B6" s="111"/>
      <c r="C6" s="26"/>
      <c r="D6" s="26"/>
      <c r="E6" s="112"/>
      <c r="F6" s="22"/>
      <c r="G6" s="23"/>
      <c r="H6" s="110"/>
      <c r="I6" s="24"/>
      <c r="J6" s="24"/>
      <c r="K6" s="24"/>
      <c r="L6" s="24"/>
      <c r="M6" s="22"/>
      <c r="N6" s="22"/>
      <c r="O6" s="22"/>
      <c r="P6" s="22"/>
      <c r="Q6" s="22"/>
      <c r="R6" s="105"/>
    </row>
    <row r="7" spans="1:18" s="106" customFormat="1" ht="12.75">
      <c r="A7" s="22"/>
      <c r="B7" s="104"/>
      <c r="C7" s="26"/>
      <c r="D7" s="26"/>
      <c r="E7" s="22"/>
      <c r="F7" s="22"/>
      <c r="G7" s="23"/>
      <c r="H7" s="27"/>
      <c r="I7" s="24"/>
      <c r="J7" s="24"/>
      <c r="K7" s="24"/>
      <c r="L7" s="24"/>
      <c r="M7" s="22"/>
      <c r="N7" s="22"/>
      <c r="O7" s="22"/>
      <c r="P7" s="22"/>
      <c r="Q7" s="22"/>
      <c r="R7" s="105"/>
    </row>
    <row r="8" spans="1:18" s="106" customFormat="1" ht="12.75">
      <c r="A8" s="22"/>
      <c r="B8" s="104"/>
      <c r="C8" s="26"/>
      <c r="D8" s="26"/>
      <c r="E8" s="22"/>
      <c r="F8" s="22"/>
      <c r="G8" s="23"/>
      <c r="H8" s="27"/>
      <c r="I8" s="24"/>
      <c r="J8" s="24"/>
      <c r="K8" s="24"/>
      <c r="L8" s="24"/>
      <c r="M8" s="22"/>
      <c r="N8" s="22"/>
      <c r="O8" s="22"/>
      <c r="P8" s="22"/>
      <c r="Q8" s="22"/>
      <c r="R8" s="105"/>
    </row>
    <row r="9" spans="1:18" s="106" customFormat="1" ht="12.75">
      <c r="A9" s="22"/>
      <c r="B9" s="104"/>
      <c r="C9" s="26"/>
      <c r="D9" s="26"/>
      <c r="E9" s="22"/>
      <c r="F9" s="22"/>
      <c r="G9" s="23"/>
      <c r="H9" s="27"/>
      <c r="I9" s="24"/>
      <c r="J9" s="24"/>
      <c r="K9" s="24"/>
      <c r="L9" s="24"/>
      <c r="M9" s="22"/>
      <c r="N9" s="22"/>
      <c r="O9" s="22"/>
      <c r="P9" s="22"/>
      <c r="Q9" s="22"/>
      <c r="R9" s="105"/>
    </row>
    <row r="10" spans="1:18" s="106" customFormat="1" ht="12.75">
      <c r="A10" s="22"/>
      <c r="B10" s="104"/>
      <c r="C10" s="26"/>
      <c r="D10" s="26"/>
      <c r="E10" s="22"/>
      <c r="F10" s="22"/>
      <c r="G10" s="23"/>
      <c r="H10" s="27"/>
      <c r="I10" s="24"/>
      <c r="J10" s="24"/>
      <c r="K10" s="24"/>
      <c r="L10" s="24"/>
      <c r="M10" s="22"/>
      <c r="N10" s="22"/>
      <c r="O10" s="22"/>
      <c r="P10" s="22"/>
      <c r="Q10" s="22"/>
      <c r="R10" s="105"/>
    </row>
    <row r="11" spans="1:18" s="106" customFormat="1" ht="12.75">
      <c r="A11" s="22"/>
      <c r="B11" s="104"/>
      <c r="C11" s="26"/>
      <c r="D11" s="26"/>
      <c r="E11" s="22"/>
      <c r="F11" s="22"/>
      <c r="G11" s="23"/>
      <c r="H11" s="27"/>
      <c r="I11" s="24"/>
      <c r="J11" s="24"/>
      <c r="K11" s="24"/>
      <c r="L11" s="24"/>
      <c r="M11" s="22"/>
      <c r="N11" s="22"/>
      <c r="O11" s="22"/>
      <c r="P11" s="22"/>
      <c r="Q11" s="22"/>
      <c r="R11" s="105"/>
    </row>
    <row r="12" spans="1:18" s="106" customFormat="1" ht="12.75">
      <c r="A12" s="22"/>
      <c r="B12" s="104"/>
      <c r="C12" s="26"/>
      <c r="D12" s="26"/>
      <c r="E12" s="22"/>
      <c r="F12" s="22"/>
      <c r="G12" s="23"/>
      <c r="H12" s="27"/>
      <c r="I12" s="24"/>
      <c r="J12" s="24"/>
      <c r="K12" s="24"/>
      <c r="L12" s="24"/>
      <c r="M12" s="22"/>
      <c r="N12" s="22"/>
      <c r="O12" s="22"/>
      <c r="P12" s="22"/>
      <c r="Q12" s="22"/>
      <c r="R12" s="105"/>
    </row>
    <row r="13" spans="1:18" s="106" customFormat="1" ht="12.75">
      <c r="A13" s="22"/>
      <c r="B13" s="104"/>
      <c r="C13" s="26"/>
      <c r="D13" s="26"/>
      <c r="E13" s="22"/>
      <c r="F13" s="22"/>
      <c r="G13" s="23"/>
      <c r="H13" s="27"/>
      <c r="I13" s="24"/>
      <c r="J13" s="24"/>
      <c r="K13" s="24"/>
      <c r="L13" s="24"/>
      <c r="M13" s="22"/>
      <c r="N13" s="22"/>
      <c r="O13" s="22"/>
      <c r="P13" s="22"/>
      <c r="Q13" s="22"/>
      <c r="R13" s="105"/>
    </row>
    <row r="14" spans="1:18" s="106" customFormat="1" ht="12.75">
      <c r="A14" s="22"/>
      <c r="B14" s="26"/>
      <c r="C14" s="26"/>
      <c r="D14" s="26"/>
      <c r="E14" s="22"/>
      <c r="F14" s="22"/>
      <c r="G14" s="23"/>
      <c r="H14" s="27"/>
      <c r="I14" s="24"/>
      <c r="J14" s="24"/>
      <c r="K14" s="24"/>
      <c r="L14" s="24"/>
      <c r="M14" s="22"/>
      <c r="N14" s="22"/>
      <c r="O14" s="22"/>
      <c r="P14" s="24"/>
      <c r="Q14" s="24"/>
      <c r="R14" s="105"/>
    </row>
    <row r="15" spans="1:18" ht="12.75">
      <c r="A15" s="28"/>
      <c r="B15" s="29" t="s">
        <v>0</v>
      </c>
      <c r="C15" s="30"/>
      <c r="D15" s="30"/>
      <c r="E15" s="525">
        <v>41364</v>
      </c>
      <c r="F15" s="31"/>
      <c r="G15" s="32"/>
      <c r="H15" s="27"/>
      <c r="I15" s="27"/>
      <c r="J15" s="27"/>
      <c r="K15" s="27"/>
      <c r="L15" s="27"/>
      <c r="M15" s="27"/>
      <c r="N15" s="27"/>
      <c r="O15" s="27"/>
      <c r="P15" s="33"/>
      <c r="Q15" s="34"/>
      <c r="R15" s="12"/>
    </row>
    <row r="16" spans="1:18" ht="12.75">
      <c r="A16" s="28"/>
      <c r="B16" s="35" t="s">
        <v>488</v>
      </c>
      <c r="C16" s="36"/>
      <c r="D16" s="36"/>
      <c r="E16" s="526" t="s">
        <v>584</v>
      </c>
      <c r="F16" s="31"/>
      <c r="G16" s="31"/>
      <c r="H16" s="27"/>
      <c r="I16" s="27"/>
      <c r="J16" s="27"/>
      <c r="K16" s="27"/>
      <c r="L16" s="27"/>
      <c r="M16" s="27"/>
      <c r="N16" s="27"/>
      <c r="O16" s="27"/>
      <c r="P16" s="33"/>
      <c r="Q16" s="34"/>
      <c r="R16" s="12"/>
    </row>
    <row r="17" spans="1:18" ht="12.75">
      <c r="A17" s="28"/>
      <c r="B17" s="35" t="s">
        <v>423</v>
      </c>
      <c r="C17" s="36"/>
      <c r="D17" s="36"/>
      <c r="E17" s="527">
        <v>41341</v>
      </c>
      <c r="F17" s="31"/>
      <c r="G17" s="31"/>
      <c r="H17" s="27"/>
      <c r="I17" s="27"/>
      <c r="J17" s="27"/>
      <c r="K17" s="27"/>
      <c r="L17" s="27"/>
      <c r="M17" s="27"/>
      <c r="N17" s="27"/>
      <c r="O17" s="27"/>
      <c r="P17" s="33"/>
      <c r="Q17" s="34"/>
      <c r="R17" s="12"/>
    </row>
    <row r="18" spans="1:18" ht="12.75">
      <c r="A18" s="28"/>
      <c r="B18" s="347"/>
      <c r="C18" s="348"/>
      <c r="D18" s="348"/>
      <c r="E18" s="528"/>
      <c r="F18" s="31"/>
      <c r="G18" s="31"/>
      <c r="H18" s="27"/>
      <c r="I18" s="27"/>
      <c r="J18" s="27"/>
      <c r="K18" s="27"/>
      <c r="L18" s="27"/>
      <c r="M18" s="27"/>
      <c r="N18" s="27"/>
      <c r="O18" s="27"/>
      <c r="P18" s="33"/>
      <c r="Q18" s="34"/>
      <c r="R18" s="12"/>
    </row>
    <row r="19" spans="1:18" ht="12.75">
      <c r="A19" s="28"/>
      <c r="B19" s="349"/>
      <c r="C19" s="349"/>
      <c r="D19" s="349"/>
      <c r="E19" s="350"/>
      <c r="F19" s="22"/>
      <c r="G19" s="22"/>
      <c r="H19" s="22"/>
      <c r="I19" s="27"/>
      <c r="J19" s="27"/>
      <c r="K19" s="27"/>
      <c r="L19" s="27"/>
      <c r="M19" s="27"/>
      <c r="N19" s="27"/>
      <c r="O19" s="27"/>
      <c r="P19" s="33"/>
      <c r="Q19" s="34"/>
      <c r="R19" s="12"/>
    </row>
    <row r="20" spans="1:18" ht="12.75">
      <c r="A20" s="19"/>
      <c r="B20" s="26"/>
      <c r="C20" s="26"/>
      <c r="D20" s="26"/>
      <c r="E20" s="22"/>
      <c r="F20" s="22"/>
      <c r="G20" s="23"/>
      <c r="H20" s="23"/>
      <c r="I20" s="24"/>
      <c r="J20" s="24"/>
      <c r="K20" s="24"/>
      <c r="L20" s="24"/>
      <c r="M20" s="22"/>
      <c r="N20" s="22"/>
      <c r="O20" s="22"/>
      <c r="P20" s="24"/>
      <c r="Q20" s="25"/>
      <c r="R20" s="7"/>
    </row>
    <row r="21" spans="1:18" ht="28.5" customHeight="1">
      <c r="A21" s="19"/>
      <c r="B21" s="672" t="s">
        <v>490</v>
      </c>
      <c r="C21" s="673"/>
      <c r="D21" s="673"/>
      <c r="E21" s="673"/>
      <c r="F21" s="673"/>
      <c r="G21" s="673"/>
      <c r="H21" s="673"/>
      <c r="I21" s="673"/>
      <c r="J21" s="673"/>
      <c r="K21" s="673"/>
      <c r="L21" s="673"/>
      <c r="M21" s="673"/>
      <c r="N21" s="673"/>
      <c r="O21" s="673"/>
      <c r="P21" s="673"/>
      <c r="Q21" s="673"/>
      <c r="R21" s="7"/>
    </row>
    <row r="22" spans="1:18" ht="12.75">
      <c r="A22" s="19"/>
      <c r="B22" s="26"/>
      <c r="C22" s="26"/>
      <c r="D22" s="26"/>
      <c r="E22" s="22"/>
      <c r="F22" s="22"/>
      <c r="G22" s="23"/>
      <c r="H22" s="23"/>
      <c r="I22" s="24"/>
      <c r="J22" s="24"/>
      <c r="K22" s="24"/>
      <c r="L22" s="24"/>
      <c r="M22" s="22"/>
      <c r="N22" s="22"/>
      <c r="O22" s="22"/>
      <c r="P22" s="24"/>
      <c r="Q22" s="25"/>
      <c r="R22" s="7"/>
    </row>
    <row r="23" spans="1:18" ht="66.75" customHeight="1">
      <c r="A23" s="19"/>
      <c r="B23" s="674" t="s">
        <v>1</v>
      </c>
      <c r="C23" s="674"/>
      <c r="D23" s="674"/>
      <c r="E23" s="674"/>
      <c r="F23" s="674"/>
      <c r="G23" s="674"/>
      <c r="H23" s="674"/>
      <c r="I23" s="674"/>
      <c r="J23" s="674"/>
      <c r="K23" s="674"/>
      <c r="L23" s="674"/>
      <c r="M23" s="674"/>
      <c r="N23" s="674"/>
      <c r="O23" s="674"/>
      <c r="P23" s="674"/>
      <c r="Q23" s="674"/>
      <c r="R23" s="7"/>
    </row>
    <row r="24" spans="1:18" ht="12.75">
      <c r="A24" s="19"/>
      <c r="B24" s="37"/>
      <c r="C24" s="37"/>
      <c r="D24" s="37"/>
      <c r="E24" s="22"/>
      <c r="F24" s="22"/>
      <c r="G24" s="37"/>
      <c r="H24" s="37"/>
      <c r="I24" s="37"/>
      <c r="J24" s="37"/>
      <c r="K24" s="37"/>
      <c r="L24" s="37"/>
      <c r="M24" s="37"/>
      <c r="N24" s="37"/>
      <c r="O24" s="37"/>
      <c r="P24" s="24"/>
      <c r="Q24" s="25"/>
      <c r="R24" s="7"/>
    </row>
    <row r="25" spans="1:18" ht="41.25" customHeight="1">
      <c r="A25" s="19"/>
      <c r="B25" s="674" t="s">
        <v>575</v>
      </c>
      <c r="C25" s="674"/>
      <c r="D25" s="674"/>
      <c r="E25" s="674"/>
      <c r="F25" s="674"/>
      <c r="G25" s="674"/>
      <c r="H25" s="674"/>
      <c r="I25" s="674"/>
      <c r="J25" s="674"/>
      <c r="K25" s="674"/>
      <c r="L25" s="674"/>
      <c r="M25" s="674"/>
      <c r="N25" s="674"/>
      <c r="O25" s="674"/>
      <c r="P25" s="674"/>
      <c r="Q25" s="674"/>
      <c r="R25" s="7"/>
    </row>
    <row r="26" spans="1:18" ht="12.75">
      <c r="A26" s="19"/>
      <c r="B26" s="674"/>
      <c r="C26" s="674"/>
      <c r="D26" s="674"/>
      <c r="E26" s="674"/>
      <c r="F26" s="674"/>
      <c r="G26" s="674"/>
      <c r="H26" s="674"/>
      <c r="I26" s="674"/>
      <c r="J26" s="674"/>
      <c r="K26" s="674"/>
      <c r="L26" s="674"/>
      <c r="M26" s="674"/>
      <c r="N26" s="674"/>
      <c r="O26" s="674"/>
      <c r="P26" s="674"/>
      <c r="Q26" s="674"/>
      <c r="R26" s="7"/>
    </row>
    <row r="27" spans="1:18" ht="12.75">
      <c r="A27" s="19"/>
      <c r="B27" s="675" t="s">
        <v>2</v>
      </c>
      <c r="C27" s="675"/>
      <c r="D27" s="37"/>
      <c r="E27" s="22"/>
      <c r="F27" s="22"/>
      <c r="G27" s="37"/>
      <c r="H27" s="37"/>
      <c r="I27" s="37"/>
      <c r="J27" s="37"/>
      <c r="K27" s="37"/>
      <c r="L27" s="37"/>
      <c r="M27" s="37"/>
      <c r="N27" s="37"/>
      <c r="O27" s="37"/>
      <c r="P27" s="24"/>
      <c r="Q27" s="25"/>
      <c r="R27" s="7"/>
    </row>
    <row r="28" spans="1:18" ht="12.75">
      <c r="A28" s="19"/>
      <c r="B28" s="22"/>
      <c r="C28" s="22"/>
      <c r="D28" s="22"/>
      <c r="E28" s="22"/>
      <c r="F28" s="22"/>
      <c r="G28" s="22"/>
      <c r="H28" s="22"/>
      <c r="I28" s="22"/>
      <c r="J28" s="22"/>
      <c r="K28" s="22"/>
      <c r="L28" s="22"/>
      <c r="M28" s="22"/>
      <c r="N28" s="22"/>
      <c r="O28" s="22"/>
      <c r="P28" s="24"/>
      <c r="Q28" s="25"/>
      <c r="R28" s="7"/>
    </row>
    <row r="29" spans="1:18" ht="12.75">
      <c r="A29" s="19"/>
      <c r="B29" s="22" t="s">
        <v>3</v>
      </c>
      <c r="C29" s="22"/>
      <c r="D29" s="22"/>
      <c r="E29" s="22"/>
      <c r="F29" s="22"/>
      <c r="G29" s="22"/>
      <c r="H29" s="22"/>
      <c r="I29" s="22"/>
      <c r="J29" s="22"/>
      <c r="K29" s="22"/>
      <c r="L29" s="22"/>
      <c r="M29" s="22"/>
      <c r="N29" s="22"/>
      <c r="O29" s="22"/>
      <c r="P29" s="24"/>
      <c r="Q29" s="25"/>
      <c r="R29" s="7"/>
    </row>
    <row r="30" spans="1:18" ht="12.75">
      <c r="A30" s="19"/>
      <c r="B30" s="38"/>
      <c r="C30" s="38"/>
      <c r="D30" s="39"/>
      <c r="E30" s="38"/>
      <c r="F30" s="22"/>
      <c r="G30" s="22"/>
      <c r="H30" s="22"/>
      <c r="I30" s="22"/>
      <c r="J30" s="22"/>
      <c r="K30" s="22"/>
      <c r="L30" s="22"/>
      <c r="M30" s="22"/>
      <c r="N30" s="22"/>
      <c r="O30" s="22"/>
      <c r="P30" s="24"/>
      <c r="Q30" s="25"/>
      <c r="R30" s="7"/>
    </row>
    <row r="31" spans="1:18" ht="12.75">
      <c r="A31" s="19"/>
      <c r="B31" s="37"/>
      <c r="C31" s="39"/>
      <c r="D31" s="39"/>
      <c r="E31" s="22"/>
      <c r="F31" s="22"/>
      <c r="G31" s="22"/>
      <c r="H31" s="22"/>
      <c r="I31" s="22"/>
      <c r="J31" s="22"/>
      <c r="K31" s="22"/>
      <c r="L31" s="22"/>
      <c r="M31" s="22"/>
      <c r="N31" s="22"/>
      <c r="O31" s="22"/>
      <c r="P31" s="24"/>
      <c r="Q31" s="25"/>
      <c r="R31" s="7"/>
    </row>
    <row r="32" spans="1:18" ht="12.75">
      <c r="A32" s="19"/>
      <c r="B32" s="38" t="s">
        <v>4</v>
      </c>
      <c r="C32" s="28" t="s">
        <v>537</v>
      </c>
      <c r="D32" s="121" t="s">
        <v>5</v>
      </c>
      <c r="E32" s="40"/>
      <c r="F32" s="40"/>
      <c r="G32" s="41"/>
      <c r="H32" s="41"/>
      <c r="I32" s="22"/>
      <c r="J32" s="22"/>
      <c r="K32" s="22"/>
      <c r="L32" s="22"/>
      <c r="M32" s="22"/>
      <c r="N32" s="22"/>
      <c r="O32" s="22"/>
      <c r="P32" s="24"/>
      <c r="Q32" s="25"/>
      <c r="R32" s="7"/>
    </row>
    <row r="33" spans="1:18" ht="12.75">
      <c r="A33" s="19"/>
      <c r="B33" s="37"/>
      <c r="C33" s="38"/>
      <c r="D33" s="39"/>
      <c r="E33" s="40"/>
      <c r="F33" s="40"/>
      <c r="G33" s="41"/>
      <c r="H33" s="41"/>
      <c r="I33" s="22"/>
      <c r="J33" s="22"/>
      <c r="K33" s="22"/>
      <c r="L33" s="22"/>
      <c r="M33" s="22"/>
      <c r="N33" s="22"/>
      <c r="O33" s="22"/>
      <c r="P33" s="24"/>
      <c r="Q33" s="25"/>
      <c r="R33" s="7"/>
    </row>
    <row r="34" spans="1:18">
      <c r="A34" s="2"/>
      <c r="B34" s="13"/>
      <c r="C34" s="13"/>
      <c r="D34" s="13"/>
      <c r="E34" s="4"/>
      <c r="F34" s="17"/>
      <c r="G34" s="8"/>
      <c r="H34" s="8"/>
      <c r="I34" s="4"/>
      <c r="J34" s="4"/>
      <c r="K34" s="4"/>
      <c r="L34" s="4"/>
      <c r="M34" s="4"/>
      <c r="N34" s="4"/>
      <c r="O34" s="4"/>
      <c r="P34" s="5"/>
      <c r="Q34" s="6"/>
      <c r="R34" s="7"/>
    </row>
    <row r="35" spans="1:18">
      <c r="A35" s="2"/>
      <c r="B35" s="13"/>
      <c r="C35" s="15"/>
      <c r="D35" s="13"/>
      <c r="E35" s="17"/>
      <c r="F35" s="17"/>
      <c r="G35" s="16"/>
      <c r="H35" s="4"/>
      <c r="I35" s="4"/>
      <c r="J35" s="4"/>
      <c r="K35" s="4"/>
      <c r="L35" s="4"/>
      <c r="M35" s="4"/>
      <c r="N35" s="4"/>
      <c r="O35" s="4"/>
      <c r="P35" s="5"/>
      <c r="Q35" s="6"/>
      <c r="R35" s="7"/>
    </row>
    <row r="36" spans="1:18">
      <c r="A36" s="9"/>
      <c r="B36" s="15"/>
      <c r="C36" s="15"/>
      <c r="D36" s="16"/>
      <c r="E36" s="4"/>
      <c r="F36" s="4"/>
      <c r="G36" s="4"/>
      <c r="H36" s="4"/>
      <c r="I36" s="4"/>
      <c r="J36" s="4"/>
      <c r="K36" s="4"/>
      <c r="L36" s="4"/>
      <c r="M36" s="8"/>
      <c r="N36" s="8"/>
      <c r="O36" s="8"/>
      <c r="P36" s="10"/>
      <c r="Q36" s="11"/>
      <c r="R36" s="12"/>
    </row>
  </sheetData>
  <mergeCells count="5">
    <mergeCell ref="B21:Q21"/>
    <mergeCell ref="B23:Q23"/>
    <mergeCell ref="B27:C27"/>
    <mergeCell ref="B25:Q25"/>
    <mergeCell ref="B26:Q26"/>
  </mergeCells>
  <hyperlinks>
    <hyperlink ref="D28" r:id="rId1" display="mailto:Thomas.Ranger@alliance-leicester.co.uk"/>
    <hyperlink ref="D34" r:id="rId2" display="mailto:Thomas.Ranger@alliance-leicester.co.uk"/>
    <hyperlink ref="D32" r:id="rId3"/>
  </hyperlinks>
  <pageMargins left="0.70866141732283472" right="0.70866141732283472" top="0.74803149606299213" bottom="0.74803149606299213" header="0.31496062992125984" footer="0.31496062992125984"/>
  <pageSetup paperSize="9" scale="59" fitToHeight="0" orientation="landscape" r:id="rId4"/>
  <headerFooter scaleWithDoc="0">
    <oddHeader>&amp;C&amp;"-,Regular"&amp;6Holmes Master Trust Investor Report - March 2013</oddHeader>
    <oddFooter>&amp;C&amp;A</oddFooter>
  </headerFooter>
  <drawing r:id="rId5"/>
</worksheet>
</file>

<file path=xl/worksheets/sheet2.xml><?xml version="1.0" encoding="utf-8"?>
<worksheet xmlns="http://schemas.openxmlformats.org/spreadsheetml/2006/main" xmlns:r="http://schemas.openxmlformats.org/officeDocument/2006/relationships">
  <sheetPr codeName="Sheet2"/>
  <dimension ref="B1:G32"/>
  <sheetViews>
    <sheetView tabSelected="1" view="pageBreakPreview" topLeftCell="A7" zoomScale="85" zoomScaleNormal="70" zoomScaleSheetLayoutView="85" zoomScalePageLayoutView="40" workbookViewId="0">
      <selection activeCell="B12" sqref="B12"/>
    </sheetView>
  </sheetViews>
  <sheetFormatPr defaultRowHeight="12"/>
  <cols>
    <col min="2" max="2" width="33.7109375" customWidth="1"/>
    <col min="3" max="3" width="40" customWidth="1"/>
    <col min="4" max="4" width="34" customWidth="1"/>
    <col min="5" max="5" width="44.7109375" customWidth="1"/>
    <col min="6" max="6" width="36" customWidth="1"/>
    <col min="7" max="7" width="83.42578125" customWidth="1"/>
    <col min="8" max="8" width="9.140625" customWidth="1"/>
  </cols>
  <sheetData>
    <row r="1" spans="2:7">
      <c r="B1" s="184" t="s">
        <v>231</v>
      </c>
      <c r="C1" s="185"/>
      <c r="D1" s="186"/>
      <c r="E1" s="186"/>
      <c r="F1" s="187"/>
      <c r="G1" s="188"/>
    </row>
    <row r="2" spans="2:7" ht="12.75" thickBot="1">
      <c r="B2" s="184"/>
      <c r="C2" s="189"/>
      <c r="D2" s="190"/>
      <c r="E2" s="190"/>
      <c r="F2" s="187"/>
      <c r="G2" s="188"/>
    </row>
    <row r="3" spans="2:7" ht="12.75" thickBot="1">
      <c r="B3" s="337" t="s">
        <v>448</v>
      </c>
      <c r="C3" s="191" t="s">
        <v>330</v>
      </c>
      <c r="D3" s="192" t="s">
        <v>232</v>
      </c>
      <c r="E3" s="193" t="s">
        <v>233</v>
      </c>
      <c r="F3" s="192" t="s">
        <v>234</v>
      </c>
      <c r="G3" s="338" t="s">
        <v>235</v>
      </c>
    </row>
    <row r="4" spans="2:7">
      <c r="B4" s="214" t="s">
        <v>236</v>
      </c>
      <c r="C4" s="170" t="s">
        <v>487</v>
      </c>
      <c r="D4" s="170"/>
      <c r="E4" s="207"/>
      <c r="F4" s="439"/>
      <c r="G4" s="208"/>
    </row>
    <row r="5" spans="2:7">
      <c r="B5" s="210" t="s">
        <v>197</v>
      </c>
      <c r="C5" s="211" t="s">
        <v>261</v>
      </c>
      <c r="D5" s="211"/>
      <c r="E5" s="211"/>
      <c r="F5" s="440"/>
      <c r="G5" s="211"/>
    </row>
    <row r="6" spans="2:7">
      <c r="B6" s="214" t="s">
        <v>237</v>
      </c>
      <c r="C6" s="339" t="s">
        <v>262</v>
      </c>
      <c r="D6" s="339"/>
      <c r="E6" s="339"/>
      <c r="F6" s="340"/>
      <c r="G6" s="341"/>
    </row>
    <row r="7" spans="2:7">
      <c r="B7" s="678" t="s">
        <v>191</v>
      </c>
      <c r="C7" s="679" t="s">
        <v>238</v>
      </c>
      <c r="D7" s="679" t="s">
        <v>567</v>
      </c>
      <c r="E7" s="679" t="s">
        <v>564</v>
      </c>
      <c r="F7" s="441" t="s">
        <v>119</v>
      </c>
      <c r="G7" s="213" t="s">
        <v>546</v>
      </c>
    </row>
    <row r="8" spans="2:7" ht="24">
      <c r="B8" s="678"/>
      <c r="C8" s="679"/>
      <c r="D8" s="679"/>
      <c r="E8" s="679"/>
      <c r="F8" s="441" t="s">
        <v>449</v>
      </c>
      <c r="G8" s="213" t="s">
        <v>555</v>
      </c>
    </row>
    <row r="9" spans="2:7">
      <c r="B9" s="678"/>
      <c r="C9" s="679"/>
      <c r="D9" s="679"/>
      <c r="E9" s="679"/>
      <c r="F9" s="441" t="s">
        <v>255</v>
      </c>
      <c r="G9" s="213" t="s">
        <v>559</v>
      </c>
    </row>
    <row r="10" spans="2:7">
      <c r="B10" s="678"/>
      <c r="C10" s="679"/>
      <c r="D10" s="679"/>
      <c r="E10" s="679"/>
      <c r="F10" s="441" t="s">
        <v>450</v>
      </c>
      <c r="G10" s="213" t="s">
        <v>556</v>
      </c>
    </row>
    <row r="11" spans="2:7">
      <c r="B11" s="678"/>
      <c r="C11" s="679"/>
      <c r="D11" s="679"/>
      <c r="E11" s="679"/>
      <c r="F11" s="441" t="s">
        <v>255</v>
      </c>
      <c r="G11" s="213" t="s">
        <v>256</v>
      </c>
    </row>
    <row r="12" spans="2:7">
      <c r="B12" s="214" t="s">
        <v>239</v>
      </c>
      <c r="C12" s="171" t="s">
        <v>238</v>
      </c>
      <c r="D12" s="171" t="s">
        <v>567</v>
      </c>
      <c r="E12" s="171" t="s">
        <v>564</v>
      </c>
      <c r="G12" s="209"/>
    </row>
    <row r="13" spans="2:7">
      <c r="B13" s="210" t="s">
        <v>240</v>
      </c>
      <c r="C13" s="211" t="s">
        <v>238</v>
      </c>
      <c r="D13" s="211" t="s">
        <v>567</v>
      </c>
      <c r="E13" s="211" t="s">
        <v>564</v>
      </c>
      <c r="F13" s="442"/>
      <c r="G13" s="213"/>
    </row>
    <row r="14" spans="2:7" ht="13.5" customHeight="1">
      <c r="B14" s="214" t="s">
        <v>257</v>
      </c>
      <c r="C14" s="171" t="s">
        <v>238</v>
      </c>
      <c r="D14" s="171" t="s">
        <v>567</v>
      </c>
      <c r="E14" s="171" t="s">
        <v>564</v>
      </c>
      <c r="G14" s="215"/>
    </row>
    <row r="15" spans="2:7">
      <c r="B15" s="210" t="s">
        <v>626</v>
      </c>
      <c r="C15" s="211" t="s">
        <v>410</v>
      </c>
      <c r="D15" s="211" t="s">
        <v>526</v>
      </c>
      <c r="E15" s="211" t="s">
        <v>562</v>
      </c>
      <c r="F15" s="676" t="s">
        <v>539</v>
      </c>
      <c r="G15" s="721" t="s">
        <v>629</v>
      </c>
    </row>
    <row r="16" spans="2:7">
      <c r="B16" s="681" t="s">
        <v>627</v>
      </c>
      <c r="C16" s="679" t="s">
        <v>238</v>
      </c>
      <c r="D16" s="679" t="s">
        <v>567</v>
      </c>
      <c r="E16" s="679" t="s">
        <v>564</v>
      </c>
      <c r="F16" s="676"/>
      <c r="G16" s="721"/>
    </row>
    <row r="17" spans="2:7" ht="99.75" customHeight="1">
      <c r="B17" s="681"/>
      <c r="C17" s="679"/>
      <c r="D17" s="679"/>
      <c r="E17" s="679"/>
      <c r="F17" s="676"/>
      <c r="G17" s="721"/>
    </row>
    <row r="18" spans="2:7" ht="72">
      <c r="B18" s="508" t="s">
        <v>549</v>
      </c>
      <c r="C18" s="509" t="s">
        <v>238</v>
      </c>
      <c r="D18" s="509" t="s">
        <v>567</v>
      </c>
      <c r="E18" s="509" t="s">
        <v>564</v>
      </c>
      <c r="F18" s="510" t="s">
        <v>550</v>
      </c>
      <c r="G18" s="511" t="s">
        <v>628</v>
      </c>
    </row>
    <row r="19" spans="2:7" s="340" customFormat="1" ht="132">
      <c r="B19" s="504" t="s">
        <v>451</v>
      </c>
      <c r="C19" s="507" t="s">
        <v>238</v>
      </c>
      <c r="D19" s="649" t="s">
        <v>567</v>
      </c>
      <c r="E19" s="624" t="s">
        <v>564</v>
      </c>
      <c r="F19" s="441" t="s">
        <v>539</v>
      </c>
      <c r="G19" s="213" t="s">
        <v>452</v>
      </c>
    </row>
    <row r="20" spans="2:7" ht="24">
      <c r="B20" s="677" t="s">
        <v>241</v>
      </c>
      <c r="C20" s="680" t="s">
        <v>238</v>
      </c>
      <c r="D20" s="680" t="s">
        <v>567</v>
      </c>
      <c r="E20" s="680" t="s">
        <v>564</v>
      </c>
      <c r="F20" s="342" t="s">
        <v>540</v>
      </c>
      <c r="G20" s="341" t="s">
        <v>521</v>
      </c>
    </row>
    <row r="21" spans="2:7">
      <c r="B21" s="677"/>
      <c r="C21" s="680"/>
      <c r="D21" s="680"/>
      <c r="E21" s="680"/>
      <c r="F21" s="342" t="s">
        <v>519</v>
      </c>
      <c r="G21" s="341" t="s">
        <v>520</v>
      </c>
    </row>
    <row r="22" spans="2:7" ht="24">
      <c r="B22" s="677"/>
      <c r="C22" s="680"/>
      <c r="D22" s="680" t="e">
        <v>#N/A</v>
      </c>
      <c r="E22" s="680" t="e">
        <v>#N/A</v>
      </c>
      <c r="F22" s="342" t="s">
        <v>541</v>
      </c>
      <c r="G22" s="341" t="s">
        <v>258</v>
      </c>
    </row>
    <row r="23" spans="2:7" ht="36" customHeight="1">
      <c r="B23" s="678" t="s">
        <v>453</v>
      </c>
      <c r="C23" s="679" t="s">
        <v>242</v>
      </c>
      <c r="D23" s="679" t="s">
        <v>567</v>
      </c>
      <c r="E23" s="679" t="s">
        <v>563</v>
      </c>
      <c r="F23" s="441" t="s">
        <v>542</v>
      </c>
      <c r="G23" s="213" t="s">
        <v>259</v>
      </c>
    </row>
    <row r="24" spans="2:7" ht="36" customHeight="1">
      <c r="B24" s="678"/>
      <c r="C24" s="679"/>
      <c r="D24" s="679" t="e">
        <v>#N/A</v>
      </c>
      <c r="E24" s="679" t="e">
        <v>#N/A</v>
      </c>
      <c r="F24" s="676" t="s">
        <v>543</v>
      </c>
      <c r="G24" s="676" t="s">
        <v>260</v>
      </c>
    </row>
    <row r="25" spans="2:7">
      <c r="B25" s="678"/>
      <c r="C25" s="679"/>
      <c r="D25" s="679" t="e">
        <v>#N/A</v>
      </c>
      <c r="E25" s="679" t="e">
        <v>#N/A</v>
      </c>
      <c r="F25" s="676"/>
      <c r="G25" s="676"/>
    </row>
    <row r="26" spans="2:7">
      <c r="B26" s="678"/>
      <c r="C26" s="507"/>
      <c r="D26" s="507"/>
      <c r="E26" s="507"/>
      <c r="F26" s="676"/>
      <c r="G26" s="676"/>
    </row>
    <row r="27" spans="2:7" ht="24">
      <c r="B27" s="505"/>
      <c r="C27" s="506" t="s">
        <v>507</v>
      </c>
      <c r="D27" s="655" t="s">
        <v>620</v>
      </c>
      <c r="E27" s="655" t="s">
        <v>621</v>
      </c>
      <c r="F27" s="512" t="s">
        <v>557</v>
      </c>
      <c r="G27" s="503" t="s">
        <v>454</v>
      </c>
    </row>
    <row r="28" spans="2:7">
      <c r="B28" s="504"/>
      <c r="C28" s="507" t="s">
        <v>508</v>
      </c>
      <c r="D28" s="507" t="s">
        <v>538</v>
      </c>
      <c r="E28" s="523" t="s">
        <v>561</v>
      </c>
      <c r="F28" s="441" t="s">
        <v>454</v>
      </c>
      <c r="G28" s="212" t="s">
        <v>454</v>
      </c>
    </row>
    <row r="29" spans="2:7">
      <c r="B29" s="343" t="s">
        <v>455</v>
      </c>
      <c r="C29" s="339" t="s">
        <v>410</v>
      </c>
      <c r="D29" s="339" t="s">
        <v>526</v>
      </c>
      <c r="E29" s="339" t="s">
        <v>562</v>
      </c>
      <c r="F29" s="340"/>
      <c r="G29" s="503"/>
    </row>
    <row r="30" spans="2:7">
      <c r="B30" s="210" t="s">
        <v>456</v>
      </c>
      <c r="C30" s="211" t="s">
        <v>411</v>
      </c>
      <c r="D30" s="211"/>
      <c r="E30" s="211"/>
      <c r="F30" s="441"/>
      <c r="G30" s="212"/>
    </row>
    <row r="31" spans="2:7" ht="12.75" thickBot="1">
      <c r="B31" s="513" t="s">
        <v>457</v>
      </c>
      <c r="C31" s="514" t="s">
        <v>410</v>
      </c>
      <c r="D31" s="515"/>
      <c r="E31" s="515"/>
      <c r="F31" s="516"/>
      <c r="G31" s="515"/>
    </row>
    <row r="32" spans="2:7">
      <c r="B32" t="s">
        <v>458</v>
      </c>
      <c r="E32" s="344"/>
      <c r="F32" s="342"/>
      <c r="G32" s="344"/>
    </row>
  </sheetData>
  <mergeCells count="20">
    <mergeCell ref="G15:G17"/>
    <mergeCell ref="F15:F17"/>
    <mergeCell ref="B7:B11"/>
    <mergeCell ref="C7:C11"/>
    <mergeCell ref="D7:D11"/>
    <mergeCell ref="E7:E11"/>
    <mergeCell ref="B16:B17"/>
    <mergeCell ref="C16:C17"/>
    <mergeCell ref="D16:D17"/>
    <mergeCell ref="E16:E17"/>
    <mergeCell ref="G24:G26"/>
    <mergeCell ref="F24:F26"/>
    <mergeCell ref="B20:B22"/>
    <mergeCell ref="B23:B26"/>
    <mergeCell ref="C23:C25"/>
    <mergeCell ref="D23:D25"/>
    <mergeCell ref="E23:E25"/>
    <mergeCell ref="C20:C22"/>
    <mergeCell ref="D20:D22"/>
    <mergeCell ref="E20:E22"/>
  </mergeCells>
  <pageMargins left="0.70866141732283472" right="0.70866141732283472" top="0.74803149606299213" bottom="0.74803149606299213" header="0.31496062992125984" footer="0.31496062992125984"/>
  <pageSetup paperSize="9" scale="51" fitToHeight="0" orientation="landscape" r:id="rId1"/>
  <headerFooter>
    <oddHeader>&amp;C&amp;"-,Regular"&amp;6Holmes Master Trust Investor Report - March 2013</oddHeader>
    <oddFooter>&amp;C&amp;A</oddFooter>
  </headerFooter>
</worksheet>
</file>

<file path=xl/worksheets/sheet3.xml><?xml version="1.0" encoding="utf-8"?>
<worksheet xmlns="http://schemas.openxmlformats.org/spreadsheetml/2006/main" xmlns:r="http://schemas.openxmlformats.org/officeDocument/2006/relationships">
  <sheetPr codeName="Sheet3"/>
  <dimension ref="B2:O74"/>
  <sheetViews>
    <sheetView view="pageBreakPreview" zoomScale="60" zoomScaleNormal="100" zoomScalePageLayoutView="50" workbookViewId="0">
      <selection activeCell="B24" sqref="B24:Q26"/>
    </sheetView>
  </sheetViews>
  <sheetFormatPr defaultColWidth="15.7109375"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15.7109375" style="1"/>
  </cols>
  <sheetData>
    <row r="2" spans="2:15" ht="12.75" thickBot="1">
      <c r="B2" s="42" t="s">
        <v>9</v>
      </c>
      <c r="C2" s="42"/>
      <c r="D2" s="42"/>
      <c r="E2" s="42"/>
      <c r="F2" s="42"/>
      <c r="G2" s="42"/>
      <c r="H2" s="42"/>
      <c r="I2" s="42"/>
      <c r="J2" s="42"/>
      <c r="K2" s="42"/>
      <c r="L2" s="42"/>
      <c r="M2" s="42"/>
      <c r="N2" s="42"/>
    </row>
    <row r="3" spans="2:15" ht="12.75" thickBot="1"/>
    <row r="4" spans="2:15">
      <c r="B4" s="280" t="s">
        <v>6</v>
      </c>
      <c r="C4" s="281"/>
      <c r="D4" s="282"/>
      <c r="E4" s="282"/>
      <c r="F4" s="283"/>
      <c r="J4" s="284" t="s">
        <v>151</v>
      </c>
      <c r="K4" s="285"/>
      <c r="L4" s="475"/>
      <c r="M4" s="477"/>
      <c r="N4" s="452"/>
    </row>
    <row r="5" spans="2:15" ht="12.75" thickBot="1">
      <c r="B5" s="286"/>
      <c r="C5" s="287"/>
      <c r="D5" s="287"/>
      <c r="E5" s="287"/>
      <c r="F5" s="288"/>
      <c r="J5" s="289"/>
      <c r="K5" s="290"/>
      <c r="L5" s="476"/>
      <c r="M5" s="291"/>
      <c r="N5" s="453"/>
    </row>
    <row r="6" spans="2:15">
      <c r="B6" s="497" t="s">
        <v>7</v>
      </c>
      <c r="C6" s="75"/>
      <c r="D6" s="101"/>
      <c r="E6" s="77"/>
      <c r="F6" s="529">
        <v>115191</v>
      </c>
      <c r="J6" s="465" t="s">
        <v>596</v>
      </c>
      <c r="K6" s="43"/>
      <c r="L6" s="469"/>
      <c r="M6" s="472"/>
      <c r="N6" s="534">
        <v>13187913997.73</v>
      </c>
      <c r="O6" s="650"/>
    </row>
    <row r="7" spans="2:15" ht="12.75" thickBot="1">
      <c r="B7" s="62" t="s">
        <v>8</v>
      </c>
      <c r="C7" s="76"/>
      <c r="D7" s="100"/>
      <c r="E7" s="102"/>
      <c r="F7" s="530">
        <v>6399214137.6800003</v>
      </c>
      <c r="J7" s="466" t="s">
        <v>579</v>
      </c>
      <c r="K7" s="464"/>
      <c r="L7" s="470"/>
      <c r="M7" s="473"/>
      <c r="N7" s="468">
        <v>13466786924.450001</v>
      </c>
      <c r="O7" s="292"/>
    </row>
    <row r="8" spans="2:15">
      <c r="B8" s="497" t="s">
        <v>576</v>
      </c>
      <c r="C8" s="75"/>
      <c r="D8" s="101"/>
      <c r="E8" s="77"/>
      <c r="F8" s="531">
        <v>128869</v>
      </c>
      <c r="G8"/>
      <c r="J8" s="465" t="s">
        <v>597</v>
      </c>
      <c r="K8" s="43"/>
      <c r="L8" s="469"/>
      <c r="M8" s="474"/>
      <c r="N8" s="534">
        <v>40265571.649999999</v>
      </c>
    </row>
    <row r="9" spans="2:15">
      <c r="B9" s="498" t="s">
        <v>577</v>
      </c>
      <c r="C9" s="51"/>
      <c r="D9" s="18"/>
      <c r="E9" s="430"/>
      <c r="F9" s="532">
        <v>13036627486.49</v>
      </c>
      <c r="G9"/>
      <c r="J9" s="467" t="s">
        <v>598</v>
      </c>
      <c r="K9" s="43"/>
      <c r="L9" s="469"/>
      <c r="M9" s="474"/>
      <c r="N9" s="468">
        <v>63487848.239999771</v>
      </c>
    </row>
    <row r="10" spans="2:15" ht="12.75" thickBot="1">
      <c r="B10" s="62" t="s">
        <v>578</v>
      </c>
      <c r="C10" s="76"/>
      <c r="D10" s="100"/>
      <c r="E10" s="431"/>
      <c r="F10" s="533">
        <v>3.6176590000000002E-2</v>
      </c>
      <c r="J10" s="467" t="s">
        <v>599</v>
      </c>
      <c r="K10" s="43"/>
      <c r="L10" s="469"/>
      <c r="M10" s="474"/>
      <c r="N10" s="468">
        <v>214508691.74000025</v>
      </c>
    </row>
    <row r="11" spans="2:15" ht="12.75" thickBot="1">
      <c r="J11" s="638" t="s">
        <v>600</v>
      </c>
      <c r="K11" s="464"/>
      <c r="L11" s="639"/>
      <c r="M11" s="640"/>
      <c r="N11" s="468">
        <v>227907279</v>
      </c>
    </row>
    <row r="12" spans="2:15">
      <c r="B12" s="51"/>
      <c r="C12" s="51"/>
      <c r="D12" s="18"/>
      <c r="E12" s="18"/>
      <c r="F12" s="123"/>
      <c r="J12" s="465" t="s">
        <v>601</v>
      </c>
      <c r="K12" s="43"/>
      <c r="L12" s="469"/>
      <c r="M12" s="474"/>
      <c r="N12" s="534">
        <v>11324075730.469999</v>
      </c>
    </row>
    <row r="13" spans="2:15">
      <c r="B13" s="51"/>
      <c r="C13" s="51"/>
      <c r="D13" s="18"/>
      <c r="E13" s="18"/>
      <c r="F13" s="123"/>
      <c r="J13" s="467" t="s">
        <v>602</v>
      </c>
      <c r="K13" s="43"/>
      <c r="L13" s="469"/>
      <c r="M13" s="474"/>
      <c r="N13" s="535">
        <v>0.85867072930708999</v>
      </c>
    </row>
    <row r="14" spans="2:15">
      <c r="B14" s="51"/>
      <c r="C14" s="51"/>
      <c r="D14" s="18"/>
      <c r="E14" s="18"/>
      <c r="F14" s="123"/>
      <c r="J14" s="467" t="s">
        <v>603</v>
      </c>
      <c r="K14" s="43"/>
      <c r="L14" s="469"/>
      <c r="M14" s="474"/>
      <c r="N14" s="468">
        <v>1863838267.26</v>
      </c>
    </row>
    <row r="15" spans="2:15">
      <c r="B15" s="51"/>
      <c r="C15" s="51"/>
      <c r="D15" s="18"/>
      <c r="E15" s="18"/>
      <c r="F15" s="123"/>
      <c r="J15" s="467" t="s">
        <v>604</v>
      </c>
      <c r="K15" s="43"/>
      <c r="L15" s="469"/>
      <c r="M15" s="474"/>
      <c r="N15" s="535">
        <v>0.14132927069291001</v>
      </c>
    </row>
    <row r="16" spans="2:15">
      <c r="B16" s="51"/>
      <c r="C16" s="51"/>
      <c r="D16" s="18"/>
      <c r="E16" s="18"/>
      <c r="F16" s="123"/>
      <c r="J16" s="467" t="s">
        <v>605</v>
      </c>
      <c r="K16" s="43"/>
      <c r="L16" s="125" t="s">
        <v>544</v>
      </c>
      <c r="M16" s="61"/>
      <c r="N16" s="536"/>
    </row>
    <row r="17" spans="2:15" ht="12" customHeight="1">
      <c r="B17" s="51"/>
      <c r="C17" s="51"/>
      <c r="D17" s="18"/>
      <c r="E17" s="18"/>
      <c r="F17" s="123"/>
      <c r="J17" s="467" t="s">
        <v>513</v>
      </c>
      <c r="K17" s="18"/>
      <c r="M17" s="61"/>
      <c r="N17" s="468">
        <v>236340075.09999999</v>
      </c>
      <c r="O17" s="650"/>
    </row>
    <row r="18" spans="2:15" ht="12" customHeight="1">
      <c r="J18" s="467" t="s">
        <v>515</v>
      </c>
      <c r="K18" s="18"/>
      <c r="L18" s="492"/>
      <c r="M18" s="61"/>
      <c r="N18" s="468">
        <v>635657454.69000006</v>
      </c>
      <c r="O18" s="650"/>
    </row>
    <row r="19" spans="2:15">
      <c r="J19" s="467" t="s">
        <v>516</v>
      </c>
      <c r="K19" s="18"/>
      <c r="L19" s="492"/>
      <c r="M19" s="61"/>
      <c r="N19" s="468">
        <v>181154437.74000001</v>
      </c>
      <c r="O19" s="650"/>
    </row>
    <row r="20" spans="2:15">
      <c r="J20" s="467" t="s">
        <v>124</v>
      </c>
      <c r="K20" s="18"/>
      <c r="L20" s="492"/>
      <c r="M20" s="61"/>
      <c r="N20" s="468">
        <v>0</v>
      </c>
      <c r="O20" s="650"/>
    </row>
    <row r="21" spans="2:15">
      <c r="J21" s="467" t="s">
        <v>517</v>
      </c>
      <c r="K21" s="18"/>
      <c r="L21" s="492"/>
      <c r="M21" s="61"/>
      <c r="N21" s="468">
        <v>149851.65</v>
      </c>
      <c r="O21" s="650"/>
    </row>
    <row r="22" spans="2:15">
      <c r="J22" s="467" t="s">
        <v>527</v>
      </c>
      <c r="K22" s="125"/>
      <c r="M22" s="61"/>
      <c r="N22" s="468">
        <v>1053301819.1799999</v>
      </c>
      <c r="O22" s="650"/>
    </row>
    <row r="23" spans="2:15" ht="12.75" thickBot="1">
      <c r="J23" s="103" t="s">
        <v>606</v>
      </c>
      <c r="K23" s="451"/>
      <c r="L23" s="471"/>
      <c r="M23" s="326"/>
      <c r="N23" s="537">
        <v>7.9868700000000001E-2</v>
      </c>
      <c r="O23" s="651"/>
    </row>
    <row r="24" spans="2:15" ht="36" customHeight="1">
      <c r="B24" s="682" t="s">
        <v>585</v>
      </c>
      <c r="C24" s="683"/>
      <c r="D24" s="462" t="s">
        <v>10</v>
      </c>
      <c r="E24" s="293" t="s">
        <v>11</v>
      </c>
      <c r="F24" s="293" t="s">
        <v>12</v>
      </c>
      <c r="G24" s="293" t="s">
        <v>13</v>
      </c>
      <c r="H24" s="294" t="s">
        <v>14</v>
      </c>
      <c r="J24" s="688" t="s">
        <v>588</v>
      </c>
      <c r="K24" s="688"/>
      <c r="L24" s="688"/>
      <c r="M24" s="688"/>
      <c r="N24" s="689"/>
    </row>
    <row r="25" spans="2:15" ht="12.75" thickBot="1">
      <c r="B25" s="289"/>
      <c r="C25" s="291"/>
      <c r="D25" s="295"/>
      <c r="E25" s="296" t="s">
        <v>15</v>
      </c>
      <c r="F25" s="296" t="s">
        <v>15</v>
      </c>
      <c r="G25" s="297" t="s">
        <v>16</v>
      </c>
      <c r="H25" s="297" t="s">
        <v>16</v>
      </c>
      <c r="J25" s="688"/>
      <c r="K25" s="688"/>
      <c r="L25" s="688"/>
      <c r="M25" s="688"/>
      <c r="N25" s="688"/>
    </row>
    <row r="26" spans="2:15">
      <c r="B26" s="498" t="s">
        <v>17</v>
      </c>
      <c r="C26" s="546"/>
      <c r="D26" s="538">
        <v>123458</v>
      </c>
      <c r="E26" s="538">
        <v>12391030389.65</v>
      </c>
      <c r="F26" s="539">
        <v>0</v>
      </c>
      <c r="G26" s="540">
        <v>95.84</v>
      </c>
      <c r="H26" s="541">
        <v>95.1</v>
      </c>
      <c r="M26" s="125"/>
      <c r="N26" s="450"/>
    </row>
    <row r="27" spans="2:15">
      <c r="B27" s="498" t="s">
        <v>319</v>
      </c>
      <c r="C27" s="134"/>
      <c r="D27" s="542">
        <v>1996</v>
      </c>
      <c r="E27" s="542">
        <v>236316219.09999999</v>
      </c>
      <c r="F27" s="543">
        <v>1671509</v>
      </c>
      <c r="G27" s="544">
        <v>1.55</v>
      </c>
      <c r="H27" s="545">
        <v>1.81</v>
      </c>
    </row>
    <row r="28" spans="2:15">
      <c r="B28" s="498" t="s">
        <v>320</v>
      </c>
      <c r="C28" s="134"/>
      <c r="D28" s="542">
        <v>1053</v>
      </c>
      <c r="E28" s="542">
        <v>128510226.16</v>
      </c>
      <c r="F28" s="543">
        <v>1633588.57</v>
      </c>
      <c r="G28" s="544">
        <v>0.82</v>
      </c>
      <c r="H28" s="545">
        <v>0.99</v>
      </c>
    </row>
    <row r="29" spans="2:15">
      <c r="B29" s="498" t="s">
        <v>321</v>
      </c>
      <c r="C29" s="134"/>
      <c r="D29" s="542">
        <v>689</v>
      </c>
      <c r="E29" s="542">
        <v>84406050.030000001</v>
      </c>
      <c r="F29" s="543">
        <v>1508338.03</v>
      </c>
      <c r="G29" s="544">
        <v>0.53</v>
      </c>
      <c r="H29" s="545">
        <v>0.65</v>
      </c>
    </row>
    <row r="30" spans="2:15">
      <c r="B30" s="498" t="s">
        <v>322</v>
      </c>
      <c r="C30" s="134"/>
      <c r="D30" s="542">
        <v>432</v>
      </c>
      <c r="E30" s="542">
        <v>49212087.340000004</v>
      </c>
      <c r="F30" s="543">
        <v>1194261.22</v>
      </c>
      <c r="G30" s="544">
        <v>0.34</v>
      </c>
      <c r="H30" s="545">
        <v>0.38</v>
      </c>
    </row>
    <row r="31" spans="2:15">
      <c r="B31" s="498" t="s">
        <v>323</v>
      </c>
      <c r="C31" s="134"/>
      <c r="D31" s="542">
        <v>299</v>
      </c>
      <c r="E31" s="542">
        <v>38444955.350000001</v>
      </c>
      <c r="F31" s="543">
        <v>1077051.24</v>
      </c>
      <c r="G31" s="544">
        <v>0.23</v>
      </c>
      <c r="H31" s="545">
        <v>0.3</v>
      </c>
    </row>
    <row r="32" spans="2:15">
      <c r="B32" s="498" t="s">
        <v>324</v>
      </c>
      <c r="C32" s="134"/>
      <c r="D32" s="543">
        <v>181</v>
      </c>
      <c r="E32" s="543">
        <v>21278323.16</v>
      </c>
      <c r="F32" s="543">
        <v>671813.75</v>
      </c>
      <c r="G32" s="544">
        <v>0.14000000000000001</v>
      </c>
      <c r="H32" s="545">
        <v>0.16</v>
      </c>
    </row>
    <row r="33" spans="2:15">
      <c r="B33" s="498" t="s">
        <v>325</v>
      </c>
      <c r="C33" s="134"/>
      <c r="D33" s="543">
        <v>152</v>
      </c>
      <c r="E33" s="543">
        <v>17210078.649999999</v>
      </c>
      <c r="F33" s="543">
        <v>681484.48</v>
      </c>
      <c r="G33" s="544">
        <v>0.12</v>
      </c>
      <c r="H33" s="545">
        <v>0.13</v>
      </c>
    </row>
    <row r="34" spans="2:15">
      <c r="B34" s="498" t="s">
        <v>326</v>
      </c>
      <c r="C34" s="134"/>
      <c r="D34" s="543">
        <v>86</v>
      </c>
      <c r="E34" s="543">
        <v>10804462.720000001</v>
      </c>
      <c r="F34" s="543">
        <v>434476.62</v>
      </c>
      <c r="G34" s="544">
        <v>7.0000000000000007E-2</v>
      </c>
      <c r="H34" s="545">
        <v>0.08</v>
      </c>
    </row>
    <row r="35" spans="2:15">
      <c r="B35" s="498" t="s">
        <v>327</v>
      </c>
      <c r="C35" s="134"/>
      <c r="D35" s="543">
        <v>104</v>
      </c>
      <c r="E35" s="543">
        <v>13121140.369999999</v>
      </c>
      <c r="F35" s="543">
        <v>580222.65</v>
      </c>
      <c r="G35" s="544">
        <v>0.08</v>
      </c>
      <c r="H35" s="545">
        <v>0.1</v>
      </c>
    </row>
    <row r="36" spans="2:15">
      <c r="B36" s="498" t="s">
        <v>328</v>
      </c>
      <c r="C36" s="134"/>
      <c r="D36" s="543">
        <v>60</v>
      </c>
      <c r="E36" s="543">
        <v>5957884.4100000001</v>
      </c>
      <c r="F36" s="543">
        <v>277734.05</v>
      </c>
      <c r="G36" s="544">
        <v>0.05</v>
      </c>
      <c r="H36" s="545">
        <v>0.05</v>
      </c>
      <c r="J36" s="292"/>
    </row>
    <row r="37" spans="2:15">
      <c r="B37" s="653" t="s">
        <v>582</v>
      </c>
      <c r="C37" s="134"/>
      <c r="D37" s="543">
        <v>35</v>
      </c>
      <c r="E37" s="543">
        <v>3926053.52</v>
      </c>
      <c r="F37" s="543">
        <v>225776.42</v>
      </c>
      <c r="G37" s="544">
        <v>0.03</v>
      </c>
      <c r="H37" s="545">
        <v>0.03</v>
      </c>
    </row>
    <row r="38" spans="2:15" ht="12.75" thickBot="1">
      <c r="B38" s="498" t="s">
        <v>18</v>
      </c>
      <c r="C38" s="547"/>
      <c r="D38" s="543">
        <v>269</v>
      </c>
      <c r="E38" s="543">
        <v>28713618.699999999</v>
      </c>
      <c r="F38" s="543">
        <v>2600673.86</v>
      </c>
      <c r="G38" s="544">
        <v>0.21</v>
      </c>
      <c r="H38" s="545">
        <v>0.22</v>
      </c>
      <c r="I38" s="479"/>
    </row>
    <row r="39" spans="2:15" ht="12.75" thickBot="1">
      <c r="B39" s="70" t="s">
        <v>19</v>
      </c>
      <c r="C39" s="298"/>
      <c r="D39" s="299">
        <v>128814</v>
      </c>
      <c r="E39" s="299">
        <v>13028931489.16</v>
      </c>
      <c r="F39" s="299">
        <v>12556929.890000001</v>
      </c>
      <c r="G39" s="300">
        <v>100</v>
      </c>
      <c r="H39" s="301">
        <v>100</v>
      </c>
      <c r="I39" s="479"/>
      <c r="J39" s="302"/>
      <c r="K39" s="302"/>
      <c r="L39" s="302"/>
      <c r="M39" s="302"/>
      <c r="N39" s="302"/>
    </row>
    <row r="40" spans="2:15" s="302" customFormat="1">
      <c r="J40" s="1"/>
      <c r="K40" s="1"/>
      <c r="L40" s="1"/>
      <c r="M40" s="1"/>
      <c r="N40" s="1"/>
    </row>
    <row r="41" spans="2:15" ht="12.75" thickBot="1">
      <c r="G41" s="49"/>
      <c r="H41" s="49"/>
      <c r="I41" s="49"/>
    </row>
    <row r="42" spans="2:15" ht="12" customHeight="1">
      <c r="B42" s="280" t="s">
        <v>586</v>
      </c>
      <c r="C42" s="303"/>
      <c r="D42" s="462" t="s">
        <v>10</v>
      </c>
      <c r="E42" s="293" t="s">
        <v>243</v>
      </c>
      <c r="G42" s="49"/>
      <c r="H42" s="49"/>
      <c r="I42" s="49"/>
    </row>
    <row r="43" spans="2:15" ht="12.75" thickBot="1">
      <c r="B43" s="304"/>
      <c r="C43" s="305"/>
      <c r="D43" s="306"/>
      <c r="E43" s="297" t="s">
        <v>15</v>
      </c>
      <c r="G43" s="49"/>
      <c r="H43" s="49"/>
      <c r="I43" s="49"/>
    </row>
    <row r="44" spans="2:15">
      <c r="B44" s="463"/>
      <c r="C44" s="56"/>
      <c r="D44" s="194"/>
      <c r="E44" s="195"/>
      <c r="G44" s="49"/>
      <c r="H44" s="49"/>
      <c r="I44" s="49"/>
    </row>
    <row r="45" spans="2:15">
      <c r="B45" s="494" t="s">
        <v>244</v>
      </c>
      <c r="C45" s="134"/>
      <c r="D45" s="307">
        <v>2</v>
      </c>
      <c r="E45" s="307">
        <v>50050.96</v>
      </c>
      <c r="F45" s="459"/>
      <c r="G45" s="49"/>
      <c r="H45" s="49"/>
      <c r="I45" s="49"/>
      <c r="M45" s="63"/>
      <c r="N45" s="64"/>
      <c r="O45" s="65"/>
    </row>
    <row r="46" spans="2:15">
      <c r="B46" s="494" t="s">
        <v>245</v>
      </c>
      <c r="C46" s="134"/>
      <c r="D46" s="307">
        <v>2389</v>
      </c>
      <c r="E46" s="307">
        <v>261953228.69</v>
      </c>
      <c r="F46" s="459"/>
      <c r="G46" s="49"/>
      <c r="H46" s="49"/>
      <c r="I46" s="49"/>
      <c r="M46" s="63"/>
      <c r="N46" s="66"/>
      <c r="O46" s="65"/>
    </row>
    <row r="47" spans="2:15" ht="12.75" thickBot="1">
      <c r="B47" s="62"/>
      <c r="C47" s="57"/>
      <c r="D47" s="196"/>
      <c r="E47" s="197"/>
      <c r="G47" s="127"/>
      <c r="H47" s="127"/>
      <c r="I47" s="127"/>
      <c r="M47" s="63"/>
      <c r="N47" s="66"/>
      <c r="O47" s="65"/>
    </row>
    <row r="48" spans="2:15">
      <c r="B48" s="51" t="s">
        <v>249</v>
      </c>
      <c r="C48" s="52"/>
      <c r="D48" s="52"/>
      <c r="G48" s="127"/>
      <c r="H48" s="127"/>
      <c r="I48" s="127"/>
      <c r="M48" s="63"/>
      <c r="N48" s="66"/>
      <c r="O48" s="65"/>
    </row>
    <row r="49" spans="2:15" ht="12.75" thickBot="1">
      <c r="B49" s="51"/>
      <c r="C49" s="127"/>
      <c r="D49" s="126"/>
      <c r="E49" s="126"/>
      <c r="F49" s="124"/>
      <c r="G49" s="127"/>
      <c r="H49" s="127"/>
      <c r="I49" s="127"/>
      <c r="M49" s="63"/>
      <c r="N49" s="66"/>
      <c r="O49" s="65"/>
    </row>
    <row r="50" spans="2:15" ht="12" customHeight="1">
      <c r="B50" s="684" t="s">
        <v>587</v>
      </c>
      <c r="C50" s="685"/>
      <c r="D50" s="462" t="s">
        <v>10</v>
      </c>
      <c r="E50" s="293" t="s">
        <v>25</v>
      </c>
      <c r="F50" s="124"/>
      <c r="G50" s="127"/>
      <c r="H50" s="127"/>
      <c r="I50" s="127"/>
      <c r="M50" s="68"/>
      <c r="N50" s="68"/>
      <c r="O50" s="65"/>
    </row>
    <row r="51" spans="2:15" ht="12.75" thickBot="1">
      <c r="B51" s="686"/>
      <c r="C51" s="687"/>
      <c r="D51" s="306"/>
      <c r="E51" s="297" t="s">
        <v>15</v>
      </c>
      <c r="F51" s="124"/>
      <c r="G51" s="127"/>
      <c r="H51" s="127"/>
      <c r="I51" s="127"/>
      <c r="O51" s="65"/>
    </row>
    <row r="52" spans="2:15" ht="12" customHeight="1">
      <c r="B52" s="55"/>
      <c r="C52" s="56"/>
      <c r="D52" s="54"/>
      <c r="E52" s="44"/>
      <c r="F52" s="124"/>
      <c r="G52" s="127"/>
      <c r="H52" s="127"/>
      <c r="I52" s="127"/>
      <c r="O52" s="68"/>
    </row>
    <row r="53" spans="2:15">
      <c r="B53" s="498" t="s">
        <v>26</v>
      </c>
      <c r="C53" s="134"/>
      <c r="D53" s="307">
        <v>2092</v>
      </c>
      <c r="E53" s="548">
        <v>66756670.969999991</v>
      </c>
      <c r="F53"/>
      <c r="G53" s="127"/>
      <c r="H53" s="127"/>
      <c r="I53" s="127"/>
    </row>
    <row r="54" spans="2:15">
      <c r="B54" s="498" t="s">
        <v>27</v>
      </c>
      <c r="C54" s="134"/>
      <c r="D54" s="307">
        <v>18</v>
      </c>
      <c r="E54" s="548">
        <v>495696.46999999136</v>
      </c>
      <c r="F54"/>
      <c r="G54" s="127"/>
      <c r="H54" s="127"/>
      <c r="I54" s="127"/>
    </row>
    <row r="55" spans="2:15">
      <c r="B55" s="498" t="s">
        <v>28</v>
      </c>
      <c r="C55" s="134"/>
      <c r="D55" s="307">
        <v>2110</v>
      </c>
      <c r="E55" s="548">
        <v>67252367.439999983</v>
      </c>
      <c r="F55"/>
      <c r="G55" s="127"/>
      <c r="H55" s="127"/>
      <c r="I55" s="127"/>
    </row>
    <row r="56" spans="2:15">
      <c r="B56" s="498" t="s">
        <v>528</v>
      </c>
      <c r="C56" s="134"/>
      <c r="D56" s="557">
        <v>0</v>
      </c>
      <c r="E56" s="557">
        <v>0</v>
      </c>
      <c r="F56"/>
      <c r="G56" s="127"/>
      <c r="H56" s="127"/>
      <c r="I56" s="127"/>
    </row>
    <row r="57" spans="2:15" ht="12.75" thickBot="1">
      <c r="B57" s="72"/>
      <c r="C57" s="57"/>
      <c r="D57" s="71"/>
      <c r="E57" s="67"/>
      <c r="F57" s="127"/>
      <c r="G57" s="127"/>
      <c r="H57" s="127"/>
      <c r="I57" s="127"/>
    </row>
    <row r="58" spans="2:15" ht="12.75" thickBot="1">
      <c r="F58" s="127"/>
      <c r="G58" s="127"/>
      <c r="H58" s="127"/>
      <c r="I58" s="127"/>
    </row>
    <row r="59" spans="2:15">
      <c r="B59" s="280" t="s">
        <v>608</v>
      </c>
      <c r="C59" s="303"/>
      <c r="D59" s="462" t="s">
        <v>10</v>
      </c>
      <c r="E59" s="293" t="s">
        <v>11</v>
      </c>
      <c r="F59" s="127"/>
      <c r="G59" s="127"/>
      <c r="H59" s="127"/>
      <c r="I59" s="127"/>
    </row>
    <row r="60" spans="2:15" ht="12.75" thickBot="1">
      <c r="B60" s="308"/>
      <c r="C60" s="309"/>
      <c r="D60" s="296"/>
      <c r="E60" s="296" t="s">
        <v>15</v>
      </c>
      <c r="F60" s="127"/>
      <c r="G60" s="127"/>
      <c r="H60" s="127"/>
      <c r="I60" s="127"/>
      <c r="O60" s="127"/>
    </row>
    <row r="61" spans="2:15">
      <c r="B61" s="310"/>
      <c r="C61" s="311"/>
      <c r="D61" s="312"/>
      <c r="E61" s="313"/>
      <c r="F61" s="127"/>
      <c r="G61" s="127"/>
      <c r="H61" s="127"/>
      <c r="I61" s="127"/>
      <c r="O61" s="127"/>
    </row>
    <row r="62" spans="2:15" ht="12" customHeight="1">
      <c r="B62" s="46" t="s">
        <v>20</v>
      </c>
      <c r="C62" s="134"/>
      <c r="D62" s="549">
        <v>4397</v>
      </c>
      <c r="E62" s="549">
        <v>510564702.44000036</v>
      </c>
      <c r="F62"/>
      <c r="G62" s="127"/>
      <c r="H62" s="127"/>
      <c r="I62" s="127"/>
    </row>
    <row r="63" spans="2:15">
      <c r="B63" s="498"/>
      <c r="C63" s="134"/>
      <c r="D63" s="307"/>
      <c r="E63" s="549"/>
      <c r="F63" s="127"/>
      <c r="G63" s="127"/>
      <c r="H63" s="127"/>
      <c r="I63" s="127"/>
    </row>
    <row r="64" spans="2:15">
      <c r="B64" s="498" t="s">
        <v>21</v>
      </c>
      <c r="C64" s="134"/>
      <c r="D64" s="307">
        <v>12</v>
      </c>
      <c r="E64" s="549">
        <v>1728542.2900000215</v>
      </c>
      <c r="F64"/>
      <c r="G64" s="127"/>
      <c r="H64" s="127"/>
      <c r="I64" s="127"/>
    </row>
    <row r="65" spans="2:15">
      <c r="B65" s="498" t="s">
        <v>22</v>
      </c>
      <c r="C65" s="134"/>
      <c r="D65" s="307">
        <v>19</v>
      </c>
      <c r="E65" s="550">
        <v>3065711.2099999785</v>
      </c>
      <c r="F65"/>
      <c r="G65" s="127"/>
      <c r="H65" s="127"/>
      <c r="I65" s="127"/>
    </row>
    <row r="66" spans="2:15">
      <c r="B66" s="498" t="s">
        <v>23</v>
      </c>
      <c r="C66" s="134"/>
      <c r="D66" s="307">
        <v>55</v>
      </c>
      <c r="E66" s="549">
        <v>7695997.3299999237</v>
      </c>
      <c r="F66"/>
      <c r="G66" s="127"/>
      <c r="H66" s="127"/>
      <c r="I66" s="127"/>
    </row>
    <row r="67" spans="2:15">
      <c r="B67" s="498"/>
      <c r="C67" s="134"/>
      <c r="D67" s="307"/>
      <c r="E67" s="549"/>
      <c r="F67" s="127"/>
      <c r="G67" s="127"/>
      <c r="H67" s="127"/>
      <c r="I67" s="127"/>
    </row>
    <row r="68" spans="2:15">
      <c r="B68" s="498" t="s">
        <v>24</v>
      </c>
      <c r="C68" s="134"/>
      <c r="D68" s="307">
        <v>4342</v>
      </c>
      <c r="E68" s="549">
        <v>503105243.71000034</v>
      </c>
      <c r="F68" s="351"/>
      <c r="G68" s="127"/>
      <c r="H68" s="127"/>
      <c r="I68" s="127"/>
    </row>
    <row r="69" spans="2:15" ht="12.75" thickBot="1">
      <c r="B69" s="62"/>
      <c r="C69" s="57"/>
      <c r="D69" s="58"/>
      <c r="E69" s="53"/>
      <c r="F69" s="127"/>
      <c r="G69" s="127"/>
      <c r="H69" s="127"/>
      <c r="I69" s="127"/>
      <c r="O69" s="127"/>
    </row>
    <row r="70" spans="2:15">
      <c r="B70" s="51"/>
      <c r="C70" s="127"/>
      <c r="D70" s="52"/>
      <c r="E70" s="64"/>
      <c r="F70" s="127"/>
      <c r="G70" s="127"/>
      <c r="H70" s="127"/>
      <c r="I70" s="127"/>
    </row>
    <row r="71" spans="2:15">
      <c r="B71" s="51"/>
      <c r="C71" s="127"/>
      <c r="D71" s="52"/>
      <c r="E71" s="52"/>
      <c r="F71" s="127"/>
      <c r="G71" s="127"/>
      <c r="H71" s="127"/>
      <c r="I71" s="127"/>
    </row>
    <row r="72" spans="2:15">
      <c r="B72" s="51"/>
      <c r="C72" s="127"/>
      <c r="D72" s="52"/>
      <c r="E72" s="52"/>
      <c r="F72" s="127"/>
      <c r="G72" s="127"/>
      <c r="H72" s="127"/>
      <c r="I72" s="127"/>
    </row>
    <row r="73" spans="2:15">
      <c r="B73" s="51"/>
      <c r="C73" s="127"/>
      <c r="D73" s="52"/>
      <c r="E73" s="52"/>
      <c r="F73" s="127"/>
      <c r="G73" s="127"/>
      <c r="H73" s="127"/>
      <c r="I73" s="127"/>
    </row>
    <row r="74" spans="2:15">
      <c r="B74" s="127"/>
      <c r="C74" s="127"/>
      <c r="D74" s="127"/>
      <c r="E74" s="127"/>
      <c r="F74" s="127"/>
      <c r="G74" s="127"/>
      <c r="H74" s="127"/>
      <c r="I74" s="127"/>
    </row>
  </sheetData>
  <mergeCells count="3">
    <mergeCell ref="B24:C24"/>
    <mergeCell ref="B50:C51"/>
    <mergeCell ref="J24:N25"/>
  </mergeCells>
  <conditionalFormatting sqref="D37:E37 D39:E39">
    <cfRule type="cellIs" dxfId="0" priority="4" stopIfTrue="1" operator="equal">
      <formula>" "</formula>
    </cfRule>
  </conditionalFormatting>
  <pageMargins left="0.70866141732283472" right="0.70866141732283472" top="0.74803149606299213" bottom="0.74803149606299213" header="0.31496062992125984" footer="0.31496062992125984"/>
  <pageSetup paperSize="9" scale="55" fitToHeight="0" orientation="landscape" r:id="rId1"/>
  <headerFooter>
    <oddHeader>&amp;C&amp;"-,Regular"&amp;6Holmes Master Trust Investor Report - March 2013</oddHeader>
    <oddFooter>&amp;C&amp;A</oddFooter>
  </headerFooter>
</worksheet>
</file>

<file path=xl/worksheets/sheet4.xml><?xml version="1.0" encoding="utf-8"?>
<worksheet xmlns="http://schemas.openxmlformats.org/spreadsheetml/2006/main" xmlns:r="http://schemas.openxmlformats.org/officeDocument/2006/relationships">
  <sheetPr codeName="Sheet4"/>
  <dimension ref="A1:M63"/>
  <sheetViews>
    <sheetView view="pageBreakPreview" topLeftCell="B1" zoomScale="60" zoomScaleNormal="70" zoomScalePageLayoutView="40" workbookViewId="0">
      <selection activeCell="B24" sqref="B24:Q26"/>
    </sheetView>
  </sheetViews>
  <sheetFormatPr defaultColWidth="23.85546875" defaultRowHeight="12.75"/>
  <cols>
    <col min="1" max="1" width="5.7109375" style="28" customWidth="1"/>
    <col min="2" max="2" width="41.140625" customWidth="1"/>
    <col min="3" max="3" width="9.140625" customWidth="1"/>
    <col min="4" max="7" width="18.28515625" customWidth="1"/>
    <col min="8" max="8" width="5.7109375" customWidth="1"/>
    <col min="9" max="9" width="58.140625" customWidth="1"/>
    <col min="10" max="12" width="21.140625" customWidth="1"/>
  </cols>
  <sheetData>
    <row r="1" spans="2:13" ht="13.5" thickBot="1"/>
    <row r="2" spans="2:13">
      <c r="B2" s="428" t="s">
        <v>35</v>
      </c>
      <c r="C2" s="303"/>
      <c r="D2" s="429" t="s">
        <v>10</v>
      </c>
      <c r="E2" s="293" t="s">
        <v>16</v>
      </c>
      <c r="F2" s="428" t="s">
        <v>11</v>
      </c>
      <c r="G2" s="293" t="s">
        <v>16</v>
      </c>
      <c r="I2" s="706" t="s">
        <v>622</v>
      </c>
      <c r="J2" s="293" t="s">
        <v>29</v>
      </c>
      <c r="K2" s="294" t="s">
        <v>11</v>
      </c>
    </row>
    <row r="3" spans="2:13" ht="13.5" thickBot="1">
      <c r="B3" s="308" t="s">
        <v>36</v>
      </c>
      <c r="C3" s="309"/>
      <c r="D3" s="295" t="s">
        <v>54</v>
      </c>
      <c r="E3" s="296" t="s">
        <v>37</v>
      </c>
      <c r="F3" s="308" t="s">
        <v>15</v>
      </c>
      <c r="G3" s="296" t="s">
        <v>38</v>
      </c>
      <c r="I3" s="707"/>
      <c r="J3" s="314" t="s">
        <v>30</v>
      </c>
      <c r="K3" s="314" t="s">
        <v>30</v>
      </c>
    </row>
    <row r="4" spans="2:13" ht="13.5" thickBot="1">
      <c r="B4" s="701" t="s">
        <v>41</v>
      </c>
      <c r="C4" s="702"/>
      <c r="D4" s="551">
        <v>810</v>
      </c>
      <c r="E4" s="552">
        <v>0.63</v>
      </c>
      <c r="F4" s="553">
        <v>36248360.469999999</v>
      </c>
      <c r="G4" s="554">
        <v>0.28000000000000003</v>
      </c>
      <c r="I4" s="708"/>
      <c r="J4" s="315"/>
      <c r="K4" s="296" t="s">
        <v>15</v>
      </c>
    </row>
    <row r="5" spans="2:13">
      <c r="B5" s="703" t="s">
        <v>40</v>
      </c>
      <c r="C5" s="704"/>
      <c r="D5" s="555">
        <v>21189</v>
      </c>
      <c r="E5" s="552">
        <v>16.440000000000001</v>
      </c>
      <c r="F5" s="556">
        <v>2194992465.9099998</v>
      </c>
      <c r="G5" s="557">
        <v>16.84</v>
      </c>
      <c r="I5" s="427" t="s">
        <v>31</v>
      </c>
      <c r="J5" s="590">
        <v>0</v>
      </c>
      <c r="K5" s="591">
        <v>0</v>
      </c>
    </row>
    <row r="6" spans="2:13">
      <c r="B6" s="703" t="s">
        <v>39</v>
      </c>
      <c r="C6" s="704"/>
      <c r="D6" s="555">
        <v>43465</v>
      </c>
      <c r="E6" s="552">
        <v>33.729999999999997</v>
      </c>
      <c r="F6" s="556">
        <v>4482767273.2299995</v>
      </c>
      <c r="G6" s="557">
        <v>34.39</v>
      </c>
      <c r="I6" s="432" t="s">
        <v>491</v>
      </c>
      <c r="J6" s="592">
        <v>1239</v>
      </c>
      <c r="K6" s="592">
        <v>169729793.80999994</v>
      </c>
    </row>
    <row r="7" spans="2:13" ht="13.5" thickBot="1">
      <c r="B7" s="703" t="s">
        <v>42</v>
      </c>
      <c r="C7" s="704"/>
      <c r="D7" s="555">
        <v>63207</v>
      </c>
      <c r="E7" s="552">
        <v>49.04</v>
      </c>
      <c r="F7" s="556">
        <v>6322621228.7599993</v>
      </c>
      <c r="G7" s="557">
        <v>48.5</v>
      </c>
      <c r="I7" s="62" t="s">
        <v>32</v>
      </c>
      <c r="J7" s="593">
        <v>951</v>
      </c>
      <c r="K7" s="593">
        <v>123181365.52</v>
      </c>
    </row>
    <row r="8" spans="2:13" ht="13.5" thickBot="1">
      <c r="B8" s="498" t="s">
        <v>152</v>
      </c>
      <c r="C8" s="558"/>
      <c r="D8" s="555">
        <v>198</v>
      </c>
      <c r="E8" s="552">
        <v>0.15</v>
      </c>
      <c r="F8" s="556">
        <v>-1841.88</v>
      </c>
      <c r="G8" s="557">
        <v>0</v>
      </c>
      <c r="I8" s="316"/>
      <c r="J8" s="316"/>
      <c r="K8" s="316"/>
    </row>
    <row r="9" spans="2:13" ht="13.5" thickBot="1">
      <c r="B9" s="699" t="s">
        <v>19</v>
      </c>
      <c r="C9" s="700"/>
      <c r="D9" s="559">
        <v>128869</v>
      </c>
      <c r="E9" s="560">
        <v>100</v>
      </c>
      <c r="F9" s="561">
        <v>13036627486.49</v>
      </c>
      <c r="G9" s="301">
        <v>100</v>
      </c>
      <c r="I9" s="317"/>
      <c r="J9" s="317"/>
      <c r="K9" s="317"/>
    </row>
    <row r="10" spans="2:13">
      <c r="B10" s="128"/>
      <c r="C10" s="75"/>
      <c r="D10" s="129"/>
      <c r="E10" s="130"/>
      <c r="F10" s="129"/>
      <c r="G10" s="130"/>
      <c r="I10" s="131"/>
      <c r="J10" s="131"/>
      <c r="K10" s="131"/>
      <c r="L10" s="131"/>
    </row>
    <row r="11" spans="2:13" ht="13.5" thickBot="1">
      <c r="H11" s="48"/>
      <c r="M11" s="131"/>
    </row>
    <row r="12" spans="2:13" ht="12" customHeight="1">
      <c r="B12" s="426" t="s">
        <v>47</v>
      </c>
      <c r="C12" s="303"/>
      <c r="D12" s="429" t="s">
        <v>10</v>
      </c>
      <c r="E12" s="294" t="s">
        <v>16</v>
      </c>
      <c r="F12" s="426" t="s">
        <v>11</v>
      </c>
      <c r="G12" s="294" t="s">
        <v>16</v>
      </c>
      <c r="H12" s="202"/>
      <c r="I12" s="318" t="s">
        <v>246</v>
      </c>
      <c r="J12" s="318" t="s">
        <v>250</v>
      </c>
      <c r="K12" s="318" t="s">
        <v>251</v>
      </c>
      <c r="L12" s="319" t="s">
        <v>252</v>
      </c>
    </row>
    <row r="13" spans="2:13" ht="13.5" thickBot="1">
      <c r="B13" s="304" t="s">
        <v>36</v>
      </c>
      <c r="C13" s="305"/>
      <c r="D13" s="295" t="s">
        <v>54</v>
      </c>
      <c r="E13" s="297" t="s">
        <v>37</v>
      </c>
      <c r="F13" s="304" t="s">
        <v>15</v>
      </c>
      <c r="G13" s="297" t="s">
        <v>38</v>
      </c>
      <c r="H13" s="203"/>
      <c r="I13" s="320"/>
      <c r="J13" s="321" t="s">
        <v>16</v>
      </c>
      <c r="K13" s="321" t="s">
        <v>16</v>
      </c>
      <c r="L13" s="322" t="s">
        <v>16</v>
      </c>
    </row>
    <row r="14" spans="2:13" ht="13.5" thickBot="1">
      <c r="B14" s="497" t="s">
        <v>49</v>
      </c>
      <c r="C14" s="562"/>
      <c r="D14" s="563">
        <v>59337</v>
      </c>
      <c r="E14" s="554">
        <v>46.04</v>
      </c>
      <c r="F14" s="564">
        <v>7756732760.3199997</v>
      </c>
      <c r="G14" s="554">
        <v>59.5</v>
      </c>
      <c r="I14" s="323" t="s">
        <v>247</v>
      </c>
      <c r="J14" s="324"/>
      <c r="K14" s="324"/>
      <c r="L14" s="325"/>
    </row>
    <row r="15" spans="2:13" ht="13.5" thickBot="1">
      <c r="B15" s="62" t="s">
        <v>48</v>
      </c>
      <c r="C15" s="326"/>
      <c r="D15" s="565">
        <v>69532</v>
      </c>
      <c r="E15" s="557">
        <v>53.95</v>
      </c>
      <c r="F15" s="566">
        <v>5279894726.1700001</v>
      </c>
      <c r="G15" s="557">
        <v>40.5</v>
      </c>
      <c r="I15" s="46" t="s">
        <v>33</v>
      </c>
      <c r="J15" s="594">
        <v>2.061499816336871E-2</v>
      </c>
      <c r="K15" s="595">
        <v>5.6358739443611583E-2</v>
      </c>
      <c r="L15" s="596">
        <v>0.20375075634279582</v>
      </c>
    </row>
    <row r="16" spans="2:13" ht="13.5" thickBot="1">
      <c r="B16" s="567" t="s">
        <v>19</v>
      </c>
      <c r="C16" s="568"/>
      <c r="D16" s="569">
        <v>128869</v>
      </c>
      <c r="E16" s="570">
        <v>100</v>
      </c>
      <c r="F16" s="569">
        <v>13036627486.49</v>
      </c>
      <c r="G16" s="570">
        <v>100</v>
      </c>
      <c r="I16" s="46" t="s">
        <v>34</v>
      </c>
      <c r="J16" s="597">
        <v>2.0747563253163393E-2</v>
      </c>
      <c r="K16" s="598">
        <v>5.7109520643499834E-2</v>
      </c>
      <c r="L16" s="599">
        <v>0.19883232515523397</v>
      </c>
    </row>
    <row r="17" spans="2:13" ht="13.5" thickBot="1">
      <c r="B17" s="5"/>
      <c r="C17" s="131"/>
      <c r="D17" s="327"/>
      <c r="E17" s="328"/>
      <c r="F17" s="327"/>
      <c r="G17" s="328"/>
      <c r="H17" s="49"/>
      <c r="I17" s="323" t="s">
        <v>248</v>
      </c>
      <c r="J17" s="329"/>
      <c r="K17" s="330"/>
      <c r="L17" s="331"/>
    </row>
    <row r="18" spans="2:13" ht="13.5" thickBot="1">
      <c r="H18" s="49"/>
      <c r="I18" s="46" t="s">
        <v>33</v>
      </c>
      <c r="J18" s="594">
        <v>1.5907019154140802E-2</v>
      </c>
      <c r="K18" s="595">
        <v>4.3737070984836479E-2</v>
      </c>
      <c r="L18" s="596">
        <v>0.16525782415518919</v>
      </c>
    </row>
    <row r="19" spans="2:13" ht="13.5" thickBot="1">
      <c r="B19" s="428" t="s">
        <v>50</v>
      </c>
      <c r="C19" s="303"/>
      <c r="D19" s="429" t="s">
        <v>10</v>
      </c>
      <c r="E19" s="293" t="s">
        <v>16</v>
      </c>
      <c r="F19" s="428" t="s">
        <v>11</v>
      </c>
      <c r="G19" s="293" t="s">
        <v>16</v>
      </c>
      <c r="H19" s="202"/>
      <c r="I19" s="50" t="s">
        <v>34</v>
      </c>
      <c r="J19" s="597">
        <v>1.6528616908159002E-2</v>
      </c>
      <c r="K19" s="598">
        <v>4.5394613945306861E-2</v>
      </c>
      <c r="L19" s="599">
        <v>0.16095424423186688</v>
      </c>
      <c r="M19" s="131"/>
    </row>
    <row r="20" spans="2:13" ht="13.5" thickBot="1">
      <c r="B20" s="304" t="s">
        <v>36</v>
      </c>
      <c r="C20" s="305"/>
      <c r="D20" s="295" t="s">
        <v>54</v>
      </c>
      <c r="E20" s="296" t="s">
        <v>37</v>
      </c>
      <c r="F20" s="308" t="s">
        <v>15</v>
      </c>
      <c r="G20" s="296" t="s">
        <v>38</v>
      </c>
      <c r="H20" s="203"/>
      <c r="I20" s="51"/>
      <c r="J20" s="204"/>
      <c r="K20" s="205"/>
      <c r="L20" s="204"/>
    </row>
    <row r="21" spans="2:13">
      <c r="B21" s="497" t="s">
        <v>52</v>
      </c>
      <c r="C21" s="546"/>
      <c r="D21" s="571">
        <v>74284</v>
      </c>
      <c r="E21" s="557">
        <v>57.64</v>
      </c>
      <c r="F21" s="564">
        <v>7099655137.29</v>
      </c>
      <c r="G21" s="557">
        <v>54.46</v>
      </c>
      <c r="I21" s="690" t="s">
        <v>153</v>
      </c>
      <c r="J21" s="691"/>
    </row>
    <row r="22" spans="2:13" ht="12.75" customHeight="1" thickBot="1">
      <c r="B22" s="498" t="s">
        <v>51</v>
      </c>
      <c r="C22" s="134"/>
      <c r="D22" s="572">
        <v>49931</v>
      </c>
      <c r="E22" s="557">
        <v>38.75</v>
      </c>
      <c r="F22" s="566">
        <v>5764424173.2200003</v>
      </c>
      <c r="G22" s="557">
        <v>44.22</v>
      </c>
      <c r="I22" s="692"/>
      <c r="J22" s="693"/>
    </row>
    <row r="23" spans="2:13" ht="13.5" thickBot="1">
      <c r="B23" s="498" t="s">
        <v>152</v>
      </c>
      <c r="C23" s="134"/>
      <c r="D23" s="572">
        <v>4654</v>
      </c>
      <c r="E23" s="557">
        <v>3.61</v>
      </c>
      <c r="F23" s="566">
        <v>172548175.97999999</v>
      </c>
      <c r="G23" s="557">
        <v>1.32</v>
      </c>
      <c r="I23" s="332" t="s">
        <v>43</v>
      </c>
      <c r="J23" s="600">
        <v>4.7399999999999998E-2</v>
      </c>
    </row>
    <row r="24" spans="2:13" ht="13.5" thickBot="1">
      <c r="B24" s="567" t="s">
        <v>19</v>
      </c>
      <c r="C24" s="298"/>
      <c r="D24" s="573">
        <v>128869</v>
      </c>
      <c r="E24" s="574">
        <v>100</v>
      </c>
      <c r="F24" s="575">
        <v>13036627486.49</v>
      </c>
      <c r="G24" s="574">
        <v>100</v>
      </c>
      <c r="I24" s="333" t="s">
        <v>44</v>
      </c>
      <c r="J24" s="601">
        <v>41185</v>
      </c>
    </row>
    <row r="25" spans="2:13">
      <c r="B25" s="5"/>
      <c r="C25" s="125"/>
      <c r="D25" s="132"/>
      <c r="E25" s="133"/>
      <c r="F25" s="132"/>
      <c r="G25" s="133"/>
      <c r="H25" s="49"/>
      <c r="I25" s="333" t="s">
        <v>45</v>
      </c>
      <c r="J25" s="602">
        <v>4.24E-2</v>
      </c>
      <c r="K25" s="120"/>
    </row>
    <row r="26" spans="2:13" ht="13.5" thickBot="1">
      <c r="I26" s="334" t="s">
        <v>46</v>
      </c>
      <c r="J26" s="603">
        <v>39874</v>
      </c>
      <c r="K26" s="120"/>
    </row>
    <row r="27" spans="2:13" ht="12.75" customHeight="1">
      <c r="B27" s="697" t="s">
        <v>53</v>
      </c>
      <c r="C27" s="698"/>
      <c r="D27" s="429" t="s">
        <v>10</v>
      </c>
      <c r="E27" s="293" t="s">
        <v>16</v>
      </c>
      <c r="F27" s="428" t="s">
        <v>11</v>
      </c>
      <c r="G27" s="293" t="s">
        <v>16</v>
      </c>
    </row>
    <row r="28" spans="2:13" ht="13.5" thickBot="1">
      <c r="B28" s="308" t="s">
        <v>15</v>
      </c>
      <c r="C28" s="309"/>
      <c r="D28" s="295" t="s">
        <v>54</v>
      </c>
      <c r="E28" s="296" t="s">
        <v>37</v>
      </c>
      <c r="F28" s="308" t="s">
        <v>15</v>
      </c>
      <c r="G28" s="296" t="s">
        <v>38</v>
      </c>
    </row>
    <row r="29" spans="2:13">
      <c r="B29" s="576" t="s">
        <v>154</v>
      </c>
      <c r="C29" s="546"/>
      <c r="D29" s="577">
        <v>39913</v>
      </c>
      <c r="E29" s="578">
        <v>30.970000000000002</v>
      </c>
      <c r="F29" s="577">
        <v>1077422937.5699999</v>
      </c>
      <c r="G29" s="578">
        <v>8.26</v>
      </c>
      <c r="I29" s="437"/>
      <c r="J29" s="437"/>
      <c r="K29" s="141"/>
    </row>
    <row r="30" spans="2:13">
      <c r="B30" s="579" t="s">
        <v>155</v>
      </c>
      <c r="C30" s="134"/>
      <c r="D30" s="580">
        <v>36635</v>
      </c>
      <c r="E30" s="581">
        <v>28.43</v>
      </c>
      <c r="F30" s="580">
        <v>2691405360.3600001</v>
      </c>
      <c r="G30" s="581">
        <v>20.64</v>
      </c>
    </row>
    <row r="31" spans="2:13">
      <c r="B31" s="579" t="s">
        <v>156</v>
      </c>
      <c r="C31" s="134"/>
      <c r="D31" s="580">
        <v>24939</v>
      </c>
      <c r="E31" s="581">
        <v>19.350000000000001</v>
      </c>
      <c r="F31" s="580">
        <v>3060790144</v>
      </c>
      <c r="G31" s="581">
        <v>23.48</v>
      </c>
    </row>
    <row r="32" spans="2:13">
      <c r="B32" s="579" t="s">
        <v>157</v>
      </c>
      <c r="C32" s="134"/>
      <c r="D32" s="580">
        <v>13832</v>
      </c>
      <c r="E32" s="581">
        <v>10.73</v>
      </c>
      <c r="F32" s="580">
        <v>2374428551.7199998</v>
      </c>
      <c r="G32" s="581">
        <v>18.21</v>
      </c>
    </row>
    <row r="33" spans="2:7">
      <c r="B33" s="579" t="s">
        <v>158</v>
      </c>
      <c r="C33" s="134"/>
      <c r="D33" s="580">
        <v>6526</v>
      </c>
      <c r="E33" s="581">
        <v>5.0599999999999996</v>
      </c>
      <c r="F33" s="580">
        <v>1443974758.99</v>
      </c>
      <c r="G33" s="581">
        <v>11.08</v>
      </c>
    </row>
    <row r="34" spans="2:7">
      <c r="B34" s="579" t="s">
        <v>159</v>
      </c>
      <c r="C34" s="134"/>
      <c r="D34" s="580">
        <v>2989</v>
      </c>
      <c r="E34" s="581">
        <v>2.3199999999999998</v>
      </c>
      <c r="F34" s="580">
        <v>811233309.54999995</v>
      </c>
      <c r="G34" s="581">
        <v>6.22</v>
      </c>
    </row>
    <row r="35" spans="2:7">
      <c r="B35" s="579" t="s">
        <v>160</v>
      </c>
      <c r="C35" s="134"/>
      <c r="D35" s="580">
        <v>1691</v>
      </c>
      <c r="E35" s="581">
        <v>1.31</v>
      </c>
      <c r="F35" s="580">
        <v>543124843.5</v>
      </c>
      <c r="G35" s="581">
        <v>4.17</v>
      </c>
    </row>
    <row r="36" spans="2:7">
      <c r="B36" s="579" t="s">
        <v>161</v>
      </c>
      <c r="C36" s="134"/>
      <c r="D36" s="580">
        <v>919</v>
      </c>
      <c r="E36" s="581">
        <v>0.71</v>
      </c>
      <c r="F36" s="580">
        <v>341692332.38999999</v>
      </c>
      <c r="G36" s="581">
        <v>2.62</v>
      </c>
    </row>
    <row r="37" spans="2:7">
      <c r="B37" s="579" t="s">
        <v>623</v>
      </c>
      <c r="C37" s="134"/>
      <c r="D37" s="580">
        <v>564</v>
      </c>
      <c r="E37" s="581">
        <v>0.44</v>
      </c>
      <c r="F37" s="580">
        <v>237169943.18000001</v>
      </c>
      <c r="G37" s="581">
        <v>1.82</v>
      </c>
    </row>
    <row r="38" spans="2:7">
      <c r="B38" s="579" t="s">
        <v>162</v>
      </c>
      <c r="C38" s="134"/>
      <c r="D38" s="580">
        <v>369</v>
      </c>
      <c r="E38" s="581">
        <v>0.28999999999999998</v>
      </c>
      <c r="F38" s="580">
        <v>174360192.33000001</v>
      </c>
      <c r="G38" s="581">
        <v>1.34</v>
      </c>
    </row>
    <row r="39" spans="2:7">
      <c r="B39" s="579" t="s">
        <v>163</v>
      </c>
      <c r="C39" s="134"/>
      <c r="D39" s="580">
        <v>234</v>
      </c>
      <c r="E39" s="581">
        <v>0.18</v>
      </c>
      <c r="F39" s="580">
        <v>120558095.03</v>
      </c>
      <c r="G39" s="581">
        <v>0.92</v>
      </c>
    </row>
    <row r="40" spans="2:7">
      <c r="B40" s="579" t="s">
        <v>164</v>
      </c>
      <c r="C40" s="134"/>
      <c r="D40" s="580">
        <v>100</v>
      </c>
      <c r="E40" s="581">
        <v>0.08</v>
      </c>
      <c r="F40" s="580">
        <v>56850000.140000001</v>
      </c>
      <c r="G40" s="581">
        <v>0.44</v>
      </c>
    </row>
    <row r="41" spans="2:7">
      <c r="B41" s="579" t="s">
        <v>165</v>
      </c>
      <c r="C41" s="134"/>
      <c r="D41" s="580">
        <v>81</v>
      </c>
      <c r="E41" s="581">
        <v>0.06</v>
      </c>
      <c r="F41" s="580">
        <v>50483125.039999999</v>
      </c>
      <c r="G41" s="581">
        <v>0.39</v>
      </c>
    </row>
    <row r="42" spans="2:7">
      <c r="B42" s="579" t="s">
        <v>166</v>
      </c>
      <c r="C42" s="134"/>
      <c r="D42" s="580">
        <v>43</v>
      </c>
      <c r="E42" s="581">
        <v>0.03</v>
      </c>
      <c r="F42" s="580">
        <v>28691845.34</v>
      </c>
      <c r="G42" s="581">
        <v>0.22</v>
      </c>
    </row>
    <row r="43" spans="2:7">
      <c r="B43" s="579" t="s">
        <v>167</v>
      </c>
      <c r="C43" s="134"/>
      <c r="D43" s="580">
        <v>33</v>
      </c>
      <c r="E43" s="581">
        <v>0.03</v>
      </c>
      <c r="F43" s="580">
        <v>23690246.43</v>
      </c>
      <c r="G43" s="581">
        <v>0.18</v>
      </c>
    </row>
    <row r="44" spans="2:7" ht="13.5" thickBot="1">
      <c r="B44" s="582" t="s">
        <v>424</v>
      </c>
      <c r="C44" s="547"/>
      <c r="D44" s="583">
        <v>1</v>
      </c>
      <c r="E44" s="584">
        <v>0</v>
      </c>
      <c r="F44" s="583">
        <v>751800.92</v>
      </c>
      <c r="G44" s="584">
        <v>0.01</v>
      </c>
    </row>
    <row r="45" spans="2:7" ht="13.5" thickBot="1">
      <c r="B45" s="567" t="s">
        <v>19</v>
      </c>
      <c r="C45" s="298"/>
      <c r="D45" s="585">
        <v>128869</v>
      </c>
      <c r="E45" s="586">
        <v>100</v>
      </c>
      <c r="F45" s="585">
        <v>13036627486.49</v>
      </c>
      <c r="G45" s="586">
        <v>100</v>
      </c>
    </row>
    <row r="46" spans="2:7">
      <c r="B46" s="705" t="s">
        <v>589</v>
      </c>
      <c r="C46" s="705"/>
      <c r="D46" s="705"/>
      <c r="E46" s="705"/>
      <c r="F46" s="705"/>
      <c r="G46" s="705"/>
    </row>
    <row r="48" spans="2:7" ht="13.5" thickBot="1"/>
    <row r="49" spans="2:7">
      <c r="B49" s="690" t="s">
        <v>55</v>
      </c>
      <c r="C49" s="694"/>
      <c r="D49" s="293" t="s">
        <v>10</v>
      </c>
      <c r="E49" s="293" t="s">
        <v>16</v>
      </c>
      <c r="F49" s="449" t="s">
        <v>11</v>
      </c>
      <c r="G49" s="293" t="s">
        <v>16</v>
      </c>
    </row>
    <row r="50" spans="2:7" ht="13.5" thickBot="1">
      <c r="B50" s="695"/>
      <c r="C50" s="696"/>
      <c r="D50" s="296" t="s">
        <v>54</v>
      </c>
      <c r="E50" s="296" t="s">
        <v>37</v>
      </c>
      <c r="F50" s="308" t="s">
        <v>15</v>
      </c>
      <c r="G50" s="296" t="s">
        <v>38</v>
      </c>
    </row>
    <row r="51" spans="2:7">
      <c r="B51" s="498" t="s">
        <v>56</v>
      </c>
      <c r="C51" s="459"/>
      <c r="D51" s="587">
        <v>5129</v>
      </c>
      <c r="E51" s="545">
        <v>3.98</v>
      </c>
      <c r="F51" s="542">
        <v>481386772.73000002</v>
      </c>
      <c r="G51" s="545">
        <v>3.69</v>
      </c>
    </row>
    <row r="52" spans="2:7">
      <c r="B52" s="498" t="s">
        <v>57</v>
      </c>
      <c r="C52" s="459"/>
      <c r="D52" s="587">
        <v>5897</v>
      </c>
      <c r="E52" s="545">
        <v>4.58</v>
      </c>
      <c r="F52" s="542">
        <v>500974043.62</v>
      </c>
      <c r="G52" s="545">
        <v>3.84</v>
      </c>
    </row>
    <row r="53" spans="2:7">
      <c r="B53" s="498" t="s">
        <v>426</v>
      </c>
      <c r="C53" s="459"/>
      <c r="D53" s="587">
        <v>25333</v>
      </c>
      <c r="E53" s="545">
        <v>19.66</v>
      </c>
      <c r="F53" s="542">
        <v>3477549047.5599999</v>
      </c>
      <c r="G53" s="545">
        <v>26.68</v>
      </c>
    </row>
    <row r="54" spans="2:7">
      <c r="B54" s="498" t="s">
        <v>428</v>
      </c>
      <c r="C54" s="459"/>
      <c r="D54" s="587">
        <v>4958</v>
      </c>
      <c r="E54" s="545">
        <v>3.85</v>
      </c>
      <c r="F54" s="542">
        <v>353955431.55000001</v>
      </c>
      <c r="G54" s="545">
        <v>2.72</v>
      </c>
    </row>
    <row r="55" spans="2:7">
      <c r="B55" s="498" t="s">
        <v>58</v>
      </c>
      <c r="C55" s="459"/>
      <c r="D55" s="587">
        <v>15895</v>
      </c>
      <c r="E55" s="545">
        <v>12.33</v>
      </c>
      <c r="F55" s="542">
        <v>1255088348.6900001</v>
      </c>
      <c r="G55" s="545">
        <v>9.6300000000000008</v>
      </c>
    </row>
    <row r="56" spans="2:7">
      <c r="B56" s="498" t="s">
        <v>61</v>
      </c>
      <c r="C56" s="459"/>
      <c r="D56" s="587">
        <v>9302</v>
      </c>
      <c r="E56" s="545">
        <v>7.22</v>
      </c>
      <c r="F56" s="542">
        <v>684710723.27999997</v>
      </c>
      <c r="G56" s="545">
        <v>5.25</v>
      </c>
    </row>
    <row r="57" spans="2:7">
      <c r="B57" s="498" t="s">
        <v>432</v>
      </c>
      <c r="C57" s="459"/>
      <c r="D57" s="587">
        <v>28594</v>
      </c>
      <c r="E57" s="545">
        <v>22.19</v>
      </c>
      <c r="F57" s="542">
        <v>3345167111.25</v>
      </c>
      <c r="G57" s="545">
        <v>25.66</v>
      </c>
    </row>
    <row r="58" spans="2:7">
      <c r="B58" s="498" t="s">
        <v>59</v>
      </c>
      <c r="C58" s="459"/>
      <c r="D58" s="587">
        <v>10818</v>
      </c>
      <c r="E58" s="545">
        <v>8.39</v>
      </c>
      <c r="F58" s="542">
        <v>1121981408.8299999</v>
      </c>
      <c r="G58" s="545">
        <v>8.61</v>
      </c>
    </row>
    <row r="59" spans="2:7">
      <c r="B59" s="498" t="s">
        <v>435</v>
      </c>
      <c r="C59" s="459"/>
      <c r="D59" s="587">
        <v>5799</v>
      </c>
      <c r="E59" s="545">
        <v>4.5</v>
      </c>
      <c r="F59" s="542">
        <v>452819100.06999999</v>
      </c>
      <c r="G59" s="545">
        <v>3.47</v>
      </c>
    </row>
    <row r="60" spans="2:7">
      <c r="B60" s="498" t="s">
        <v>62</v>
      </c>
      <c r="C60" s="459"/>
      <c r="D60" s="587">
        <v>8325</v>
      </c>
      <c r="E60" s="545">
        <v>6.46</v>
      </c>
      <c r="F60" s="542">
        <v>703886095.13</v>
      </c>
      <c r="G60" s="545">
        <v>5.4</v>
      </c>
    </row>
    <row r="61" spans="2:7">
      <c r="B61" s="498" t="s">
        <v>60</v>
      </c>
      <c r="C61" s="459"/>
      <c r="D61" s="587">
        <v>8817</v>
      </c>
      <c r="E61" s="545">
        <v>6.84</v>
      </c>
      <c r="F61" s="542">
        <v>659090030.94000006</v>
      </c>
      <c r="G61" s="545">
        <v>5.0599999999999996</v>
      </c>
    </row>
    <row r="62" spans="2:7" ht="13.5" thickBot="1">
      <c r="B62" s="498" t="s">
        <v>152</v>
      </c>
      <c r="C62" s="459"/>
      <c r="D62" s="587">
        <v>2</v>
      </c>
      <c r="E62" s="545">
        <v>0</v>
      </c>
      <c r="F62" s="542">
        <v>19372.84</v>
      </c>
      <c r="G62" s="545">
        <v>0</v>
      </c>
    </row>
    <row r="63" spans="2:7" ht="13.5" thickBot="1">
      <c r="B63" s="567" t="s">
        <v>19</v>
      </c>
      <c r="C63" s="568"/>
      <c r="D63" s="588">
        <v>128869</v>
      </c>
      <c r="E63" s="589">
        <v>100</v>
      </c>
      <c r="F63" s="588">
        <v>13036627486.49</v>
      </c>
      <c r="G63" s="589">
        <v>100</v>
      </c>
    </row>
  </sheetData>
  <mergeCells count="10">
    <mergeCell ref="I21:J22"/>
    <mergeCell ref="B49:C50"/>
    <mergeCell ref="B27:C27"/>
    <mergeCell ref="B9:C9"/>
    <mergeCell ref="B4:C4"/>
    <mergeCell ref="B5:C5"/>
    <mergeCell ref="B6:C6"/>
    <mergeCell ref="B7:C7"/>
    <mergeCell ref="B46:G46"/>
    <mergeCell ref="I2:I4"/>
  </mergeCells>
  <pageMargins left="0.70866141732283472" right="0.70866141732283472" top="0.74803149606299213" bottom="0.74803149606299213" header="0.31496062992125984" footer="0.31496062992125984"/>
  <pageSetup paperSize="9" scale="59" fitToHeight="0" orientation="landscape" r:id="rId1"/>
  <headerFooter>
    <oddHeader>&amp;C&amp;"-,Regular"&amp;6Holmes Master Trust Investor Report - March 2013</oddHeader>
    <oddFooter>&amp;C&amp;A</oddFooter>
  </headerFooter>
</worksheet>
</file>

<file path=xl/worksheets/sheet5.xml><?xml version="1.0" encoding="utf-8"?>
<worksheet xmlns="http://schemas.openxmlformats.org/spreadsheetml/2006/main" xmlns:r="http://schemas.openxmlformats.org/officeDocument/2006/relationships">
  <sheetPr codeName="Sheet5"/>
  <dimension ref="A1:M56"/>
  <sheetViews>
    <sheetView view="pageBreakPreview" topLeftCell="B1" zoomScale="50" zoomScaleNormal="100" zoomScaleSheetLayoutView="50" zoomScalePageLayoutView="50" workbookViewId="0">
      <selection activeCell="B24" sqref="B24:Q26"/>
    </sheetView>
  </sheetViews>
  <sheetFormatPr defaultColWidth="27.140625" defaultRowHeight="12.75"/>
  <cols>
    <col min="1" max="1" width="5.7109375" style="28"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27.140625" style="1"/>
  </cols>
  <sheetData>
    <row r="1" spans="2:13" ht="13.5" thickBot="1"/>
    <row r="2" spans="2:13">
      <c r="B2" s="293" t="s">
        <v>91</v>
      </c>
      <c r="C2" s="429" t="s">
        <v>10</v>
      </c>
      <c r="D2" s="293" t="s">
        <v>16</v>
      </c>
      <c r="E2" s="428" t="s">
        <v>11</v>
      </c>
      <c r="F2" s="293" t="s">
        <v>16</v>
      </c>
      <c r="H2" s="490" t="s">
        <v>72</v>
      </c>
      <c r="I2" s="293" t="s">
        <v>10</v>
      </c>
      <c r="J2" s="293" t="s">
        <v>16</v>
      </c>
      <c r="K2" s="428" t="s">
        <v>11</v>
      </c>
      <c r="L2" s="293" t="s">
        <v>16</v>
      </c>
    </row>
    <row r="3" spans="2:13" ht="13.5" thickBot="1">
      <c r="B3" s="296"/>
      <c r="C3" s="295" t="s">
        <v>54</v>
      </c>
      <c r="D3" s="296" t="s">
        <v>37</v>
      </c>
      <c r="E3" s="308" t="s">
        <v>15</v>
      </c>
      <c r="F3" s="296" t="s">
        <v>38</v>
      </c>
      <c r="H3" s="335" t="s">
        <v>73</v>
      </c>
      <c r="I3" s="296" t="s">
        <v>54</v>
      </c>
      <c r="J3" s="296" t="s">
        <v>37</v>
      </c>
      <c r="K3" s="308" t="s">
        <v>15</v>
      </c>
      <c r="L3" s="296" t="s">
        <v>38</v>
      </c>
    </row>
    <row r="4" spans="2:13">
      <c r="B4" s="47" t="s">
        <v>92</v>
      </c>
      <c r="C4" s="604">
        <v>17485</v>
      </c>
      <c r="D4" s="605">
        <v>13.57</v>
      </c>
      <c r="E4" s="606">
        <v>917569739.86000001</v>
      </c>
      <c r="F4" s="607">
        <v>7.04</v>
      </c>
      <c r="H4" s="497" t="s">
        <v>65</v>
      </c>
      <c r="I4" s="620">
        <v>28846</v>
      </c>
      <c r="J4" s="621">
        <v>22.38</v>
      </c>
      <c r="K4" s="620">
        <v>858175459.22000003</v>
      </c>
      <c r="L4" s="621">
        <v>6.58</v>
      </c>
      <c r="M4"/>
    </row>
    <row r="5" spans="2:13">
      <c r="B5" s="46" t="s">
        <v>93</v>
      </c>
      <c r="C5" s="604">
        <v>24989</v>
      </c>
      <c r="D5" s="605">
        <v>19.39</v>
      </c>
      <c r="E5" s="608">
        <v>1824314617.6199999</v>
      </c>
      <c r="F5" s="607">
        <v>13.99</v>
      </c>
      <c r="H5" s="498" t="s">
        <v>66</v>
      </c>
      <c r="I5" s="622">
        <v>33945</v>
      </c>
      <c r="J5" s="605">
        <v>26.34</v>
      </c>
      <c r="K5" s="622">
        <v>2545388568.1399999</v>
      </c>
      <c r="L5" s="605">
        <v>19.52</v>
      </c>
      <c r="M5"/>
    </row>
    <row r="6" spans="2:13">
      <c r="B6" s="46" t="s">
        <v>94</v>
      </c>
      <c r="C6" s="604">
        <v>32050</v>
      </c>
      <c r="D6" s="605">
        <v>24.87</v>
      </c>
      <c r="E6" s="608">
        <v>3098070406.6799998</v>
      </c>
      <c r="F6" s="607">
        <v>23.76</v>
      </c>
      <c r="H6" s="498" t="s">
        <v>67</v>
      </c>
      <c r="I6" s="622">
        <v>33732</v>
      </c>
      <c r="J6" s="605">
        <v>26.18</v>
      </c>
      <c r="K6" s="622">
        <v>4299177023.8699999</v>
      </c>
      <c r="L6" s="605">
        <v>32.979999999999997</v>
      </c>
      <c r="M6"/>
    </row>
    <row r="7" spans="2:13">
      <c r="B7" s="46" t="s">
        <v>95</v>
      </c>
      <c r="C7" s="604">
        <v>37521</v>
      </c>
      <c r="D7" s="605">
        <v>29.12</v>
      </c>
      <c r="E7" s="608">
        <v>4869239250.5200005</v>
      </c>
      <c r="F7" s="607">
        <v>37.35</v>
      </c>
      <c r="H7" s="498" t="s">
        <v>68</v>
      </c>
      <c r="I7" s="622">
        <v>6687</v>
      </c>
      <c r="J7" s="605">
        <v>5.19</v>
      </c>
      <c r="K7" s="622">
        <v>995700175.26999998</v>
      </c>
      <c r="L7" s="605">
        <v>7.64</v>
      </c>
      <c r="M7"/>
    </row>
    <row r="8" spans="2:13">
      <c r="B8" s="46" t="s">
        <v>96</v>
      </c>
      <c r="C8" s="604">
        <v>15747</v>
      </c>
      <c r="D8" s="605">
        <v>12.22</v>
      </c>
      <c r="E8" s="608">
        <v>2178348770.4200001</v>
      </c>
      <c r="F8" s="607">
        <v>16.71</v>
      </c>
      <c r="H8" s="498" t="s">
        <v>69</v>
      </c>
      <c r="I8" s="622">
        <v>6323</v>
      </c>
      <c r="J8" s="605">
        <v>4.91</v>
      </c>
      <c r="K8" s="622">
        <v>1002190966.21</v>
      </c>
      <c r="L8" s="605">
        <v>7.69</v>
      </c>
      <c r="M8"/>
    </row>
    <row r="9" spans="2:13">
      <c r="B9" s="46" t="s">
        <v>97</v>
      </c>
      <c r="C9" s="604">
        <v>931</v>
      </c>
      <c r="D9" s="605">
        <v>0.72</v>
      </c>
      <c r="E9" s="608">
        <v>129191567.93000001</v>
      </c>
      <c r="F9" s="607">
        <v>0.99</v>
      </c>
      <c r="H9" s="498" t="s">
        <v>70</v>
      </c>
      <c r="I9" s="622">
        <v>4855</v>
      </c>
      <c r="J9" s="605">
        <v>3.77</v>
      </c>
      <c r="K9" s="622">
        <v>772763154.65999997</v>
      </c>
      <c r="L9" s="605">
        <v>5.93</v>
      </c>
      <c r="M9"/>
    </row>
    <row r="10" spans="2:13">
      <c r="B10" s="46" t="s">
        <v>98</v>
      </c>
      <c r="C10" s="604">
        <v>143</v>
      </c>
      <c r="D10" s="605">
        <v>0.11</v>
      </c>
      <c r="E10" s="608">
        <v>19643208.18</v>
      </c>
      <c r="F10" s="607">
        <v>0.15</v>
      </c>
      <c r="H10" s="498" t="s">
        <v>71</v>
      </c>
      <c r="I10" s="622">
        <v>4753</v>
      </c>
      <c r="J10" s="605">
        <v>3.69</v>
      </c>
      <c r="K10" s="622">
        <v>819729256.13999999</v>
      </c>
      <c r="L10" s="605">
        <v>6.29</v>
      </c>
      <c r="M10"/>
    </row>
    <row r="11" spans="2:13">
      <c r="B11" s="46" t="s">
        <v>99</v>
      </c>
      <c r="C11" s="604">
        <v>3</v>
      </c>
      <c r="D11" s="605">
        <v>0</v>
      </c>
      <c r="E11" s="608">
        <v>249925.28</v>
      </c>
      <c r="F11" s="607">
        <v>0</v>
      </c>
      <c r="H11" s="498" t="s">
        <v>168</v>
      </c>
      <c r="I11" s="622">
        <v>9482</v>
      </c>
      <c r="J11" s="605">
        <v>7.36</v>
      </c>
      <c r="K11" s="622">
        <v>1743482286.5999999</v>
      </c>
      <c r="L11" s="605">
        <v>13.37</v>
      </c>
      <c r="M11"/>
    </row>
    <row r="12" spans="2:13" ht="13.5" thickBot="1">
      <c r="B12" s="46" t="s">
        <v>100</v>
      </c>
      <c r="C12" s="604">
        <v>0</v>
      </c>
      <c r="D12" s="605">
        <v>0</v>
      </c>
      <c r="E12" s="608">
        <v>0</v>
      </c>
      <c r="F12" s="607">
        <v>0</v>
      </c>
      <c r="H12" s="498" t="s">
        <v>152</v>
      </c>
      <c r="I12" s="622">
        <v>246</v>
      </c>
      <c r="J12" s="605">
        <v>0.19</v>
      </c>
      <c r="K12" s="622">
        <v>20596.38</v>
      </c>
      <c r="L12" s="605">
        <v>0</v>
      </c>
      <c r="M12"/>
    </row>
    <row r="13" spans="2:13" ht="13.5" thickBot="1">
      <c r="B13" s="46" t="s">
        <v>425</v>
      </c>
      <c r="C13" s="604">
        <v>0</v>
      </c>
      <c r="D13" s="605">
        <v>0</v>
      </c>
      <c r="E13" s="608">
        <v>0</v>
      </c>
      <c r="F13" s="607">
        <v>0</v>
      </c>
      <c r="H13" s="567" t="s">
        <v>19</v>
      </c>
      <c r="I13" s="623">
        <v>128869</v>
      </c>
      <c r="J13" s="589">
        <v>100</v>
      </c>
      <c r="K13" s="623">
        <v>13036627486.49</v>
      </c>
      <c r="L13" s="589">
        <v>100</v>
      </c>
    </row>
    <row r="14" spans="2:13" ht="13.5" customHeight="1" thickBot="1">
      <c r="B14" s="50" t="s">
        <v>152</v>
      </c>
      <c r="C14" s="604">
        <v>0</v>
      </c>
      <c r="D14" s="607">
        <v>0</v>
      </c>
      <c r="E14" s="608">
        <v>0</v>
      </c>
      <c r="F14" s="607">
        <v>0</v>
      </c>
      <c r="H14" s="709" t="s">
        <v>592</v>
      </c>
      <c r="I14" s="710"/>
      <c r="J14" s="710"/>
      <c r="K14" s="710"/>
      <c r="L14" s="710"/>
    </row>
    <row r="15" spans="2:13" ht="13.5" thickBot="1">
      <c r="B15" s="50" t="s">
        <v>19</v>
      </c>
      <c r="C15" s="609">
        <v>128869</v>
      </c>
      <c r="D15" s="610">
        <v>100</v>
      </c>
      <c r="E15" s="611">
        <v>13036627486.49</v>
      </c>
      <c r="F15" s="610">
        <v>100</v>
      </c>
      <c r="H15" s="711"/>
      <c r="I15" s="711"/>
      <c r="J15" s="711"/>
      <c r="K15" s="711"/>
      <c r="L15" s="711"/>
    </row>
    <row r="16" spans="2:13" ht="13.5" customHeight="1" thickBot="1">
      <c r="B16" s="712" t="s">
        <v>590</v>
      </c>
      <c r="C16" s="712"/>
      <c r="D16" s="712"/>
      <c r="E16" s="712"/>
      <c r="F16" s="712"/>
      <c r="H16" s="1"/>
      <c r="I16" s="1"/>
      <c r="J16" s="1"/>
      <c r="K16" s="1"/>
      <c r="L16" s="1"/>
    </row>
    <row r="17" spans="2:13">
      <c r="B17" s="713"/>
      <c r="C17" s="713"/>
      <c r="D17" s="713"/>
      <c r="E17" s="713"/>
      <c r="F17" s="713"/>
      <c r="H17" s="293" t="s">
        <v>63</v>
      </c>
      <c r="I17" s="293" t="s">
        <v>10</v>
      </c>
      <c r="J17" s="293" t="s">
        <v>16</v>
      </c>
      <c r="K17" s="428" t="s">
        <v>11</v>
      </c>
      <c r="L17" s="293" t="s">
        <v>16</v>
      </c>
      <c r="M17"/>
    </row>
    <row r="18" spans="2:13" ht="13.5" thickBot="1">
      <c r="H18" s="296" t="s">
        <v>64</v>
      </c>
      <c r="I18" s="296" t="s">
        <v>54</v>
      </c>
      <c r="J18" s="296" t="s">
        <v>37</v>
      </c>
      <c r="K18" s="308" t="s">
        <v>15</v>
      </c>
      <c r="L18" s="296" t="s">
        <v>38</v>
      </c>
      <c r="M18"/>
    </row>
    <row r="19" spans="2:13">
      <c r="B19" s="293" t="s">
        <v>74</v>
      </c>
      <c r="C19" s="429" t="s">
        <v>10</v>
      </c>
      <c r="D19" s="293" t="s">
        <v>16</v>
      </c>
      <c r="E19" s="428" t="s">
        <v>11</v>
      </c>
      <c r="F19" s="293" t="s">
        <v>16</v>
      </c>
      <c r="H19" s="497" t="s">
        <v>65</v>
      </c>
      <c r="I19" s="620">
        <v>25973</v>
      </c>
      <c r="J19" s="621">
        <v>20.149999999999999</v>
      </c>
      <c r="K19" s="620">
        <v>751188849.28999996</v>
      </c>
      <c r="L19" s="621">
        <v>5.76</v>
      </c>
      <c r="M19"/>
    </row>
    <row r="20" spans="2:13" ht="13.5" thickBot="1">
      <c r="B20" s="296"/>
      <c r="C20" s="295" t="s">
        <v>54</v>
      </c>
      <c r="D20" s="296" t="s">
        <v>37</v>
      </c>
      <c r="E20" s="308" t="s">
        <v>15</v>
      </c>
      <c r="F20" s="296" t="s">
        <v>38</v>
      </c>
      <c r="H20" s="498" t="s">
        <v>66</v>
      </c>
      <c r="I20" s="622">
        <v>32841</v>
      </c>
      <c r="J20" s="605">
        <v>25.48</v>
      </c>
      <c r="K20" s="622">
        <v>2513433200.5999999</v>
      </c>
      <c r="L20" s="605">
        <v>19.28</v>
      </c>
      <c r="M20"/>
    </row>
    <row r="21" spans="2:13">
      <c r="B21" s="46" t="s">
        <v>75</v>
      </c>
      <c r="C21" s="612">
        <v>0</v>
      </c>
      <c r="D21" s="578">
        <v>0</v>
      </c>
      <c r="E21" s="613">
        <v>0</v>
      </c>
      <c r="F21" s="578">
        <v>0</v>
      </c>
      <c r="H21" s="498" t="s">
        <v>67</v>
      </c>
      <c r="I21" s="622">
        <v>42671</v>
      </c>
      <c r="J21" s="605">
        <v>33.11</v>
      </c>
      <c r="K21" s="622">
        <v>5385752683.8699999</v>
      </c>
      <c r="L21" s="605">
        <v>41.31</v>
      </c>
      <c r="M21"/>
    </row>
    <row r="22" spans="2:13">
      <c r="B22" s="46" t="s">
        <v>76</v>
      </c>
      <c r="C22" s="614">
        <v>0</v>
      </c>
      <c r="D22" s="581">
        <v>0</v>
      </c>
      <c r="E22" s="615">
        <v>0</v>
      </c>
      <c r="F22" s="581">
        <v>0</v>
      </c>
      <c r="H22" s="498" t="s">
        <v>68</v>
      </c>
      <c r="I22" s="622">
        <v>9267</v>
      </c>
      <c r="J22" s="605">
        <v>7.19</v>
      </c>
      <c r="K22" s="622">
        <v>1454355679.5</v>
      </c>
      <c r="L22" s="605">
        <v>11.16</v>
      </c>
      <c r="M22"/>
    </row>
    <row r="23" spans="2:13">
      <c r="B23" s="46" t="s">
        <v>77</v>
      </c>
      <c r="C23" s="614">
        <v>0</v>
      </c>
      <c r="D23" s="581">
        <v>0</v>
      </c>
      <c r="E23" s="615">
        <v>0</v>
      </c>
      <c r="F23" s="581">
        <v>0</v>
      </c>
      <c r="H23" s="498" t="s">
        <v>69</v>
      </c>
      <c r="I23" s="622">
        <v>6298</v>
      </c>
      <c r="J23" s="605">
        <v>4.8899999999999997</v>
      </c>
      <c r="K23" s="622">
        <v>1024282831.45</v>
      </c>
      <c r="L23" s="605">
        <v>7.86</v>
      </c>
      <c r="M23"/>
    </row>
    <row r="24" spans="2:13">
      <c r="B24" s="46" t="s">
        <v>78</v>
      </c>
      <c r="C24" s="614">
        <v>4344</v>
      </c>
      <c r="D24" s="581">
        <v>3.37</v>
      </c>
      <c r="E24" s="615">
        <v>556567555.27999997</v>
      </c>
      <c r="F24" s="581">
        <v>4.2699999999999996</v>
      </c>
      <c r="H24" s="498" t="s">
        <v>70</v>
      </c>
      <c r="I24" s="622">
        <v>5532</v>
      </c>
      <c r="J24" s="605">
        <v>4.29</v>
      </c>
      <c r="K24" s="622">
        <v>953755581.03999996</v>
      </c>
      <c r="L24" s="605">
        <v>7.32</v>
      </c>
      <c r="M24"/>
    </row>
    <row r="25" spans="2:13">
      <c r="B25" s="46" t="s">
        <v>79</v>
      </c>
      <c r="C25" s="614">
        <v>4130</v>
      </c>
      <c r="D25" s="581">
        <v>3.2</v>
      </c>
      <c r="E25" s="615">
        <v>508000749.94999999</v>
      </c>
      <c r="F25" s="581">
        <v>3.9</v>
      </c>
      <c r="H25" s="498" t="s">
        <v>71</v>
      </c>
      <c r="I25" s="622">
        <v>3515</v>
      </c>
      <c r="J25" s="605">
        <v>2.73</v>
      </c>
      <c r="K25" s="622">
        <v>613372797.51999998</v>
      </c>
      <c r="L25" s="605">
        <v>4.7</v>
      </c>
      <c r="M25"/>
    </row>
    <row r="26" spans="2:13">
      <c r="B26" s="46" t="s">
        <v>80</v>
      </c>
      <c r="C26" s="614">
        <v>3174</v>
      </c>
      <c r="D26" s="581">
        <v>2.46</v>
      </c>
      <c r="E26" s="615">
        <v>391765116.79000002</v>
      </c>
      <c r="F26" s="581">
        <v>3.01</v>
      </c>
      <c r="H26" s="498" t="s">
        <v>168</v>
      </c>
      <c r="I26" s="622">
        <v>2772</v>
      </c>
      <c r="J26" s="605">
        <v>2.15</v>
      </c>
      <c r="K26" s="622">
        <v>340485863.22000003</v>
      </c>
      <c r="L26" s="605">
        <v>2.61</v>
      </c>
    </row>
    <row r="27" spans="2:13" ht="13.5" thickBot="1">
      <c r="B27" s="46" t="s">
        <v>81</v>
      </c>
      <c r="C27" s="614">
        <v>1780</v>
      </c>
      <c r="D27" s="581">
        <v>1.38</v>
      </c>
      <c r="E27" s="615">
        <v>218155135.80000001</v>
      </c>
      <c r="F27" s="581">
        <v>1.67</v>
      </c>
      <c r="H27" s="498" t="s">
        <v>152</v>
      </c>
      <c r="I27" s="622">
        <v>0</v>
      </c>
      <c r="J27" s="605">
        <v>0</v>
      </c>
      <c r="K27" s="622">
        <v>0</v>
      </c>
      <c r="L27" s="605">
        <v>0</v>
      </c>
    </row>
    <row r="28" spans="2:13" ht="13.5" thickBot="1">
      <c r="B28" s="46" t="s">
        <v>82</v>
      </c>
      <c r="C28" s="614">
        <v>5130</v>
      </c>
      <c r="D28" s="581">
        <v>3.98</v>
      </c>
      <c r="E28" s="615">
        <v>543994354.62</v>
      </c>
      <c r="F28" s="581">
        <v>4.17</v>
      </c>
      <c r="H28" s="567" t="s">
        <v>19</v>
      </c>
      <c r="I28" s="623">
        <v>128869</v>
      </c>
      <c r="J28" s="589">
        <v>100</v>
      </c>
      <c r="K28" s="623">
        <v>13036627486.49</v>
      </c>
      <c r="L28" s="589">
        <v>100</v>
      </c>
    </row>
    <row r="29" spans="2:13">
      <c r="B29" s="46" t="s">
        <v>83</v>
      </c>
      <c r="C29" s="614">
        <v>4372</v>
      </c>
      <c r="D29" s="581">
        <v>3.39</v>
      </c>
      <c r="E29" s="615">
        <v>503267180.49000001</v>
      </c>
      <c r="F29" s="581">
        <v>3.86</v>
      </c>
      <c r="H29" s="709" t="s">
        <v>593</v>
      </c>
      <c r="I29" s="709"/>
      <c r="J29" s="709"/>
      <c r="K29" s="709"/>
      <c r="L29" s="709"/>
    </row>
    <row r="30" spans="2:13">
      <c r="B30" s="46" t="s">
        <v>84</v>
      </c>
      <c r="C30" s="614">
        <v>7455</v>
      </c>
      <c r="D30" s="581">
        <v>5.78</v>
      </c>
      <c r="E30" s="615">
        <v>1044676461.88</v>
      </c>
      <c r="F30" s="581">
        <v>8.01</v>
      </c>
      <c r="H30" s="714"/>
      <c r="I30" s="714"/>
      <c r="J30" s="714"/>
      <c r="K30" s="714"/>
      <c r="L30" s="714"/>
      <c r="M30"/>
    </row>
    <row r="31" spans="2:13" ht="13.5" thickBot="1">
      <c r="B31" s="46" t="s">
        <v>85</v>
      </c>
      <c r="C31" s="614">
        <v>9143</v>
      </c>
      <c r="D31" s="581">
        <v>7.09</v>
      </c>
      <c r="E31" s="615">
        <v>1342471451.46</v>
      </c>
      <c r="F31" s="581">
        <v>10.3</v>
      </c>
      <c r="H31" s="1"/>
      <c r="I31" s="1"/>
      <c r="J31" s="1"/>
      <c r="K31" s="1"/>
      <c r="L31" s="1"/>
      <c r="M31"/>
    </row>
    <row r="32" spans="2:13">
      <c r="B32" s="46" t="s">
        <v>86</v>
      </c>
      <c r="C32" s="614">
        <v>12891</v>
      </c>
      <c r="D32" s="581">
        <v>10</v>
      </c>
      <c r="E32" s="615">
        <v>1649678873.1800001</v>
      </c>
      <c r="F32" s="581">
        <v>12.65</v>
      </c>
      <c r="H32" s="293" t="s">
        <v>511</v>
      </c>
      <c r="I32" s="293" t="s">
        <v>10</v>
      </c>
      <c r="J32" s="293" t="s">
        <v>16</v>
      </c>
      <c r="K32" s="449" t="s">
        <v>11</v>
      </c>
      <c r="L32" s="293" t="s">
        <v>16</v>
      </c>
      <c r="M32"/>
    </row>
    <row r="33" spans="2:13" ht="13.5" thickBot="1">
      <c r="B33" s="46" t="s">
        <v>87</v>
      </c>
      <c r="C33" s="614">
        <v>9868</v>
      </c>
      <c r="D33" s="581">
        <v>7.66</v>
      </c>
      <c r="E33" s="615">
        <v>1147585405.73</v>
      </c>
      <c r="F33" s="581">
        <v>8.8000000000000007</v>
      </c>
      <c r="H33" s="296" t="s">
        <v>512</v>
      </c>
      <c r="I33" s="296" t="s">
        <v>54</v>
      </c>
      <c r="J33" s="296" t="s">
        <v>37</v>
      </c>
      <c r="K33" s="308" t="s">
        <v>15</v>
      </c>
      <c r="L33" s="296" t="s">
        <v>38</v>
      </c>
      <c r="M33"/>
    </row>
    <row r="34" spans="2:13">
      <c r="B34" s="46" t="s">
        <v>88</v>
      </c>
      <c r="C34" s="614">
        <v>10555</v>
      </c>
      <c r="D34" s="581">
        <v>8.19</v>
      </c>
      <c r="E34" s="615">
        <v>1115392287.9200001</v>
      </c>
      <c r="F34" s="581">
        <v>8.56</v>
      </c>
      <c r="H34" s="497" t="s">
        <v>65</v>
      </c>
      <c r="I34" s="620">
        <v>10785</v>
      </c>
      <c r="J34" s="621">
        <v>8.3699999999999992</v>
      </c>
      <c r="K34" s="620">
        <v>434593862.67000002</v>
      </c>
      <c r="L34" s="621">
        <v>3.33</v>
      </c>
      <c r="M34"/>
    </row>
    <row r="35" spans="2:13">
      <c r="B35" s="46" t="s">
        <v>89</v>
      </c>
      <c r="C35" s="614">
        <v>6920</v>
      </c>
      <c r="D35" s="581">
        <v>5.37</v>
      </c>
      <c r="E35" s="615">
        <v>675122492</v>
      </c>
      <c r="F35" s="581">
        <v>5.18</v>
      </c>
      <c r="H35" s="498" t="s">
        <v>66</v>
      </c>
      <c r="I35" s="622">
        <v>30840</v>
      </c>
      <c r="J35" s="605">
        <v>23.93</v>
      </c>
      <c r="K35" s="622">
        <v>2012885108.8099999</v>
      </c>
      <c r="L35" s="605">
        <v>15.44</v>
      </c>
      <c r="M35"/>
    </row>
    <row r="36" spans="2:13">
      <c r="B36" s="46" t="s">
        <v>90</v>
      </c>
      <c r="C36" s="614">
        <v>5876</v>
      </c>
      <c r="D36" s="581">
        <v>4.5599999999999996</v>
      </c>
      <c r="E36" s="615">
        <v>533769273.04000002</v>
      </c>
      <c r="F36" s="581">
        <v>4.09</v>
      </c>
      <c r="H36" s="498" t="s">
        <v>67</v>
      </c>
      <c r="I36" s="622">
        <v>45636</v>
      </c>
      <c r="J36" s="605">
        <v>35.409999999999997</v>
      </c>
      <c r="K36" s="622">
        <v>5044882071.04</v>
      </c>
      <c r="L36" s="605">
        <v>38.700000000000003</v>
      </c>
      <c r="M36"/>
    </row>
    <row r="37" spans="2:13">
      <c r="B37" s="46" t="s">
        <v>580</v>
      </c>
      <c r="C37" s="614">
        <v>4363</v>
      </c>
      <c r="D37" s="581">
        <v>3.39</v>
      </c>
      <c r="E37" s="615">
        <v>370562678.31</v>
      </c>
      <c r="F37" s="581">
        <v>2.84</v>
      </c>
      <c r="H37" s="498" t="s">
        <v>68</v>
      </c>
      <c r="I37" s="622">
        <v>10851</v>
      </c>
      <c r="J37" s="605">
        <v>8.42</v>
      </c>
      <c r="K37" s="622">
        <v>1467315999.3599999</v>
      </c>
      <c r="L37" s="605">
        <v>11.26</v>
      </c>
      <c r="M37"/>
    </row>
    <row r="38" spans="2:13">
      <c r="B38" s="46" t="s">
        <v>427</v>
      </c>
      <c r="C38" s="614">
        <v>5774</v>
      </c>
      <c r="D38" s="581">
        <v>4.4800000000000004</v>
      </c>
      <c r="E38" s="615">
        <v>437911358.22000003</v>
      </c>
      <c r="F38" s="581">
        <v>3.36</v>
      </c>
      <c r="H38" s="498" t="s">
        <v>69</v>
      </c>
      <c r="I38" s="622">
        <v>9248</v>
      </c>
      <c r="J38" s="605">
        <v>7.18</v>
      </c>
      <c r="K38" s="622">
        <v>1310632846.21</v>
      </c>
      <c r="L38" s="605">
        <v>10.050000000000001</v>
      </c>
      <c r="M38"/>
    </row>
    <row r="39" spans="2:13">
      <c r="B39" s="46" t="s">
        <v>429</v>
      </c>
      <c r="C39" s="614">
        <v>6263</v>
      </c>
      <c r="D39" s="581">
        <v>4.8600000000000003</v>
      </c>
      <c r="E39" s="615">
        <v>459045267.42000002</v>
      </c>
      <c r="F39" s="581">
        <v>3.52</v>
      </c>
      <c r="H39" s="498" t="s">
        <v>70</v>
      </c>
      <c r="I39" s="622">
        <v>12496</v>
      </c>
      <c r="J39" s="605">
        <v>9.6999999999999993</v>
      </c>
      <c r="K39" s="622">
        <v>1761678216.5799999</v>
      </c>
      <c r="L39" s="605">
        <v>13.51</v>
      </c>
      <c r="M39"/>
    </row>
    <row r="40" spans="2:13">
      <c r="B40" s="46" t="s">
        <v>430</v>
      </c>
      <c r="C40" s="614">
        <v>5286</v>
      </c>
      <c r="D40" s="581">
        <v>4.0999999999999996</v>
      </c>
      <c r="E40" s="615">
        <v>370755649.30000001</v>
      </c>
      <c r="F40" s="581">
        <v>2.84</v>
      </c>
      <c r="H40" s="498" t="s">
        <v>71</v>
      </c>
      <c r="I40" s="622">
        <v>9010</v>
      </c>
      <c r="J40" s="605">
        <v>6.99</v>
      </c>
      <c r="K40" s="622">
        <v>1004245059.8200001</v>
      </c>
      <c r="L40" s="605">
        <v>7.7</v>
      </c>
      <c r="M40"/>
    </row>
    <row r="41" spans="2:13">
      <c r="B41" s="46" t="s">
        <v>431</v>
      </c>
      <c r="C41" s="614">
        <v>5387</v>
      </c>
      <c r="D41" s="581">
        <v>4.18</v>
      </c>
      <c r="E41" s="615">
        <v>334488114.51999998</v>
      </c>
      <c r="F41" s="581">
        <v>2.57</v>
      </c>
      <c r="H41" s="498" t="s">
        <v>168</v>
      </c>
      <c r="I41" s="622">
        <v>2</v>
      </c>
      <c r="J41" s="605">
        <v>0</v>
      </c>
      <c r="K41" s="622">
        <v>166477.49</v>
      </c>
      <c r="L41" s="605">
        <v>0</v>
      </c>
      <c r="M41"/>
    </row>
    <row r="42" spans="2:13" ht="13.5" thickBot="1">
      <c r="B42" s="46" t="s">
        <v>433</v>
      </c>
      <c r="C42" s="614">
        <v>3522</v>
      </c>
      <c r="D42" s="581">
        <v>2.73</v>
      </c>
      <c r="E42" s="615">
        <v>208953369.93000001</v>
      </c>
      <c r="F42" s="581">
        <v>1.6</v>
      </c>
      <c r="H42" s="498" t="s">
        <v>152</v>
      </c>
      <c r="I42" s="622">
        <v>1</v>
      </c>
      <c r="J42" s="605">
        <v>0</v>
      </c>
      <c r="K42" s="622">
        <v>227844.51</v>
      </c>
      <c r="L42" s="605">
        <v>0</v>
      </c>
      <c r="M42"/>
    </row>
    <row r="43" spans="2:13" ht="13.5" thickBot="1">
      <c r="B43" s="46" t="s">
        <v>434</v>
      </c>
      <c r="C43" s="614">
        <v>2884</v>
      </c>
      <c r="D43" s="581">
        <v>2.2400000000000002</v>
      </c>
      <c r="E43" s="615">
        <v>172171645.08000001</v>
      </c>
      <c r="F43" s="581">
        <v>1.32</v>
      </c>
      <c r="H43" s="567" t="s">
        <v>19</v>
      </c>
      <c r="I43" s="623">
        <v>128869</v>
      </c>
      <c r="J43" s="589">
        <v>100</v>
      </c>
      <c r="K43" s="623">
        <v>13036627486.49</v>
      </c>
      <c r="L43" s="589">
        <v>100</v>
      </c>
    </row>
    <row r="44" spans="2:13" ht="12.75" customHeight="1">
      <c r="B44" s="46" t="s">
        <v>436</v>
      </c>
      <c r="C44" s="614">
        <v>2347</v>
      </c>
      <c r="D44" s="581">
        <v>1.82</v>
      </c>
      <c r="E44" s="615">
        <v>135771353.44</v>
      </c>
      <c r="F44" s="581">
        <v>1.04</v>
      </c>
      <c r="H44" s="656" t="s">
        <v>624</v>
      </c>
      <c r="I44" s="501"/>
      <c r="J44" s="501"/>
      <c r="K44" s="501"/>
      <c r="L44" s="501"/>
    </row>
    <row r="45" spans="2:13">
      <c r="B45" s="46" t="s">
        <v>437</v>
      </c>
      <c r="C45" s="614">
        <v>1000</v>
      </c>
      <c r="D45" s="581">
        <v>0.78</v>
      </c>
      <c r="E45" s="615">
        <v>51652576.909999996</v>
      </c>
      <c r="F45" s="581">
        <v>0.4</v>
      </c>
      <c r="H45" s="502"/>
      <c r="I45" s="502"/>
      <c r="J45" s="502"/>
      <c r="K45" s="502"/>
      <c r="L45" s="502"/>
    </row>
    <row r="46" spans="2:13">
      <c r="B46" s="46" t="s">
        <v>438</v>
      </c>
      <c r="C46" s="614">
        <v>982</v>
      </c>
      <c r="D46" s="581">
        <v>0.76</v>
      </c>
      <c r="E46" s="615">
        <v>48923827.409999996</v>
      </c>
      <c r="F46" s="581">
        <v>0.38</v>
      </c>
    </row>
    <row r="47" spans="2:13">
      <c r="B47" s="46" t="s">
        <v>439</v>
      </c>
      <c r="C47" s="614">
        <v>852</v>
      </c>
      <c r="D47" s="581">
        <v>0.66</v>
      </c>
      <c r="E47" s="615">
        <v>35782449.07</v>
      </c>
      <c r="F47" s="581">
        <v>0.27</v>
      </c>
    </row>
    <row r="48" spans="2:13">
      <c r="B48" s="46" t="s">
        <v>440</v>
      </c>
      <c r="C48" s="614">
        <v>710</v>
      </c>
      <c r="D48" s="581">
        <v>0.55000000000000004</v>
      </c>
      <c r="E48" s="615">
        <v>32741999.620000001</v>
      </c>
      <c r="F48" s="581">
        <v>0.25</v>
      </c>
    </row>
    <row r="49" spans="2:6">
      <c r="B49" s="46" t="s">
        <v>441</v>
      </c>
      <c r="C49" s="614">
        <v>737</v>
      </c>
      <c r="D49" s="581">
        <v>0.56999999999999995</v>
      </c>
      <c r="E49" s="615">
        <v>30950888.899999999</v>
      </c>
      <c r="F49" s="581">
        <v>0.24</v>
      </c>
    </row>
    <row r="50" spans="2:6">
      <c r="B50" s="46" t="s">
        <v>442</v>
      </c>
      <c r="C50" s="614">
        <v>652</v>
      </c>
      <c r="D50" s="581">
        <v>0.51</v>
      </c>
      <c r="E50" s="615">
        <v>27199642.870000001</v>
      </c>
      <c r="F50" s="581">
        <v>0.21</v>
      </c>
    </row>
    <row r="51" spans="2:6" ht="13.5" thickBot="1">
      <c r="B51" s="46" t="s">
        <v>443</v>
      </c>
      <c r="C51" s="614">
        <v>2472</v>
      </c>
      <c r="D51" s="581">
        <v>1.92</v>
      </c>
      <c r="E51" s="615">
        <v>89270327.349999994</v>
      </c>
      <c r="F51" s="581">
        <v>0.68</v>
      </c>
    </row>
    <row r="52" spans="2:6" ht="13.5" thickBot="1">
      <c r="B52" s="619" t="s">
        <v>19</v>
      </c>
      <c r="C52" s="616">
        <v>128869</v>
      </c>
      <c r="D52" s="617">
        <v>100</v>
      </c>
      <c r="E52" s="618">
        <v>13036627486.49</v>
      </c>
      <c r="F52" s="617">
        <v>100</v>
      </c>
    </row>
    <row r="53" spans="2:6" ht="12.75" customHeight="1">
      <c r="B53" s="712" t="s">
        <v>591</v>
      </c>
      <c r="C53" s="712"/>
      <c r="D53" s="712"/>
      <c r="E53" s="712"/>
      <c r="F53" s="712"/>
    </row>
    <row r="54" spans="2:6">
      <c r="B54" s="713"/>
      <c r="C54" s="713"/>
      <c r="D54" s="713"/>
      <c r="E54" s="713"/>
      <c r="F54" s="713"/>
    </row>
    <row r="55" spans="2:6">
      <c r="B55" s="51"/>
      <c r="C55" s="136"/>
      <c r="D55" s="135"/>
      <c r="E55" s="137"/>
      <c r="F55" s="135"/>
    </row>
    <row r="56" spans="2:6">
      <c r="B56" s="51"/>
      <c r="C56" s="136"/>
      <c r="D56" s="135"/>
      <c r="E56" s="137"/>
      <c r="F56" s="135"/>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9" scale="56" fitToHeight="0" orientation="landscape" r:id="rId1"/>
  <headerFooter>
    <oddHeader>&amp;C&amp;"-,Regular"&amp;6Holmes Master Trust Investor Report - March 2013</oddHeader>
    <oddFooter>&amp;C&amp;A</oddFooter>
  </headerFooter>
</worksheet>
</file>

<file path=xl/worksheets/sheet6.xml><?xml version="1.0" encoding="utf-8"?>
<worksheet xmlns="http://schemas.openxmlformats.org/spreadsheetml/2006/main" xmlns:r="http://schemas.openxmlformats.org/officeDocument/2006/relationships">
  <sheetPr codeName="Sheet6"/>
  <dimension ref="A2:S59"/>
  <sheetViews>
    <sheetView view="pageBreakPreview" topLeftCell="B1" zoomScale="60" zoomScaleNormal="100" zoomScalePageLayoutView="40" workbookViewId="0">
      <selection activeCell="B24" sqref="B24:Q26"/>
    </sheetView>
  </sheetViews>
  <sheetFormatPr defaultRowHeight="12"/>
  <cols>
    <col min="1" max="1" width="9.140625" style="459"/>
    <col min="2" max="2" width="32.85546875" customWidth="1"/>
    <col min="3" max="3" width="16.42578125" style="182" customWidth="1"/>
    <col min="4" max="4" width="17.28515625" style="182" customWidth="1"/>
    <col min="5" max="5" width="17.42578125" style="183" customWidth="1"/>
    <col min="6" max="6" width="17.7109375" style="183" bestFit="1" customWidth="1"/>
    <col min="7" max="7" width="12.140625" style="183" customWidth="1"/>
    <col min="8" max="8" width="15.5703125" style="245" customWidth="1"/>
    <col min="9" max="9" width="15" style="261" customWidth="1"/>
    <col min="10" max="10" width="15.42578125" style="261" bestFit="1" customWidth="1"/>
    <col min="11" max="11" width="15.140625" style="249" bestFit="1" customWidth="1"/>
    <col min="12" max="12" width="11.42578125" style="266" bestFit="1" customWidth="1"/>
    <col min="13" max="13" width="11" style="183" bestFit="1" customWidth="1"/>
    <col min="14" max="14" width="17.7109375" style="183" customWidth="1"/>
    <col min="15" max="15" width="12" style="183" bestFit="1" customWidth="1"/>
    <col min="16" max="16" width="15.42578125" style="183" bestFit="1" customWidth="1"/>
    <col min="17" max="17" width="10.5703125" style="249" customWidth="1"/>
    <col min="18" max="18" width="9.7109375" style="269" customWidth="1"/>
    <col min="19" max="19" width="14.5703125" style="183" customWidth="1"/>
  </cols>
  <sheetData>
    <row r="2" spans="1:19" ht="12.75" thickBot="1">
      <c r="B2" s="138" t="s">
        <v>101</v>
      </c>
      <c r="C2" s="76"/>
      <c r="D2" s="76"/>
      <c r="E2" s="239"/>
      <c r="F2" s="250"/>
      <c r="G2" s="250"/>
      <c r="H2" s="241"/>
      <c r="I2" s="258"/>
      <c r="J2" s="258"/>
      <c r="K2" s="246"/>
      <c r="L2" s="264"/>
      <c r="M2" s="250"/>
      <c r="N2" s="250"/>
      <c r="O2" s="250"/>
      <c r="P2" s="250"/>
      <c r="Q2" s="246"/>
      <c r="R2" s="267"/>
      <c r="S2" s="250"/>
    </row>
    <row r="3" spans="1:19">
      <c r="B3" s="141"/>
      <c r="C3" s="51"/>
      <c r="D3" s="51"/>
      <c r="E3" s="201"/>
      <c r="F3" s="240"/>
      <c r="G3" s="240"/>
      <c r="H3" s="242"/>
      <c r="I3" s="259"/>
      <c r="J3" s="259"/>
      <c r="K3" s="157"/>
      <c r="L3" s="82"/>
      <c r="M3" s="240"/>
      <c r="N3" s="240"/>
      <c r="O3" s="240"/>
      <c r="P3" s="240"/>
      <c r="Q3" s="157"/>
      <c r="R3" s="268"/>
      <c r="S3" s="240"/>
    </row>
    <row r="4" spans="1:19">
      <c r="B4" s="141" t="s">
        <v>565</v>
      </c>
      <c r="C4" s="716" t="s">
        <v>570</v>
      </c>
      <c r="D4" s="716"/>
      <c r="E4" s="717"/>
      <c r="F4" s="240"/>
      <c r="G4" s="48"/>
      <c r="H4" s="242"/>
      <c r="I4" s="259"/>
      <c r="J4" s="259"/>
      <c r="K4" s="157"/>
      <c r="L4" s="82"/>
      <c r="M4" s="240"/>
      <c r="N4" s="240"/>
      <c r="O4" s="240"/>
      <c r="P4" s="240"/>
      <c r="Q4" s="157"/>
      <c r="R4" s="268"/>
      <c r="S4" s="240"/>
    </row>
    <row r="5" spans="1:19">
      <c r="B5" s="352" t="s">
        <v>102</v>
      </c>
      <c r="C5" s="238">
        <v>39169</v>
      </c>
      <c r="D5" s="238"/>
      <c r="E5" s="240"/>
      <c r="F5" s="253"/>
      <c r="G5" s="240"/>
      <c r="H5" s="242"/>
      <c r="I5" s="715" t="s">
        <v>263</v>
      </c>
      <c r="J5" s="715"/>
      <c r="K5" s="157"/>
      <c r="L5" s="82"/>
      <c r="M5" s="240"/>
      <c r="N5" s="240"/>
      <c r="O5" s="240"/>
      <c r="P5" s="240"/>
      <c r="Q5" s="157"/>
      <c r="R5" s="268"/>
      <c r="S5" s="240"/>
    </row>
    <row r="6" spans="1:19" ht="12.75" thickBot="1">
      <c r="B6" s="353"/>
      <c r="C6" s="354"/>
      <c r="D6" s="354"/>
      <c r="E6" s="353"/>
      <c r="F6" s="254"/>
      <c r="G6" s="353"/>
      <c r="H6" s="355"/>
      <c r="I6" s="356"/>
      <c r="J6" s="356"/>
      <c r="K6" s="357"/>
      <c r="L6" s="358"/>
      <c r="M6" s="353"/>
      <c r="N6" s="353"/>
      <c r="O6" s="353"/>
      <c r="P6" s="353"/>
      <c r="Q6" s="357"/>
      <c r="R6" s="359"/>
      <c r="S6" s="353"/>
    </row>
    <row r="7" spans="1:19" s="183" customFormat="1" ht="54" customHeight="1" thickBot="1">
      <c r="A7" s="460"/>
      <c r="B7" s="360" t="s">
        <v>264</v>
      </c>
      <c r="C7" s="360" t="s">
        <v>103</v>
      </c>
      <c r="D7" s="294" t="s">
        <v>414</v>
      </c>
      <c r="E7" s="294" t="s">
        <v>415</v>
      </c>
      <c r="F7" s="360" t="s">
        <v>104</v>
      </c>
      <c r="G7" s="360" t="s">
        <v>105</v>
      </c>
      <c r="H7" s="361" t="s">
        <v>106</v>
      </c>
      <c r="I7" s="361" t="s">
        <v>107</v>
      </c>
      <c r="J7" s="361" t="s">
        <v>108</v>
      </c>
      <c r="K7" s="360" t="s">
        <v>109</v>
      </c>
      <c r="L7" s="362" t="s">
        <v>110</v>
      </c>
      <c r="M7" s="360" t="s">
        <v>111</v>
      </c>
      <c r="N7" s="360" t="s">
        <v>112</v>
      </c>
      <c r="O7" s="360" t="s">
        <v>113</v>
      </c>
      <c r="P7" s="360" t="s">
        <v>114</v>
      </c>
      <c r="Q7" s="360" t="s">
        <v>115</v>
      </c>
      <c r="R7" s="363" t="s">
        <v>116</v>
      </c>
      <c r="S7" s="360" t="s">
        <v>150</v>
      </c>
    </row>
    <row r="8" spans="1:19">
      <c r="B8" s="230"/>
      <c r="C8" s="47"/>
      <c r="D8" s="47"/>
      <c r="E8" s="44"/>
      <c r="F8" s="44"/>
      <c r="G8" s="44"/>
      <c r="H8" s="243"/>
      <c r="I8" s="243"/>
      <c r="J8" s="243"/>
      <c r="K8" s="148"/>
      <c r="L8" s="265"/>
      <c r="M8" s="152"/>
      <c r="N8" s="152" t="s">
        <v>348</v>
      </c>
      <c r="O8" s="152"/>
      <c r="P8" s="153"/>
      <c r="Q8" s="251"/>
      <c r="R8" s="155"/>
      <c r="S8" s="228"/>
    </row>
    <row r="9" spans="1:19">
      <c r="B9" s="364" t="s">
        <v>276</v>
      </c>
      <c r="C9" s="46" t="s">
        <v>333</v>
      </c>
      <c r="D9" s="45" t="s">
        <v>340</v>
      </c>
      <c r="E9" s="45" t="s">
        <v>340</v>
      </c>
      <c r="F9" s="45" t="s">
        <v>341</v>
      </c>
      <c r="G9" s="336">
        <v>0.51413881748071977</v>
      </c>
      <c r="H9" s="244">
        <v>1500000000</v>
      </c>
      <c r="I9" s="244">
        <v>1500000000</v>
      </c>
      <c r="J9" s="244">
        <v>0</v>
      </c>
      <c r="K9" s="169" t="s">
        <v>344</v>
      </c>
      <c r="L9" s="73">
        <v>-2.0000000000000001E-4</v>
      </c>
      <c r="M9" s="183" t="s">
        <v>348</v>
      </c>
      <c r="N9" s="200" t="s">
        <v>348</v>
      </c>
      <c r="O9" s="183" t="s">
        <v>348</v>
      </c>
      <c r="P9" s="200" t="s">
        <v>348</v>
      </c>
      <c r="Q9" s="252">
        <v>39508</v>
      </c>
      <c r="R9" s="80">
        <v>39508</v>
      </c>
      <c r="S9" s="229" t="s">
        <v>402</v>
      </c>
    </row>
    <row r="10" spans="1:19">
      <c r="B10" s="364" t="s">
        <v>278</v>
      </c>
      <c r="C10" s="46" t="s">
        <v>334</v>
      </c>
      <c r="D10" s="45" t="s">
        <v>340</v>
      </c>
      <c r="E10" s="45" t="s">
        <v>340</v>
      </c>
      <c r="F10" s="45" t="s">
        <v>342</v>
      </c>
      <c r="G10" s="336" t="s">
        <v>348</v>
      </c>
      <c r="H10" s="244">
        <v>600000000</v>
      </c>
      <c r="I10" s="244">
        <v>600000000</v>
      </c>
      <c r="J10" s="244">
        <v>0</v>
      </c>
      <c r="K10" s="169" t="s">
        <v>345</v>
      </c>
      <c r="L10" s="73">
        <v>2.9999999999999997E-4</v>
      </c>
      <c r="M10" s="183" t="s">
        <v>348</v>
      </c>
      <c r="N10" s="200" t="s">
        <v>348</v>
      </c>
      <c r="O10" s="183" t="s">
        <v>348</v>
      </c>
      <c r="P10" s="200" t="s">
        <v>348</v>
      </c>
      <c r="Q10" s="252">
        <v>40544</v>
      </c>
      <c r="R10" s="80">
        <v>44013</v>
      </c>
      <c r="S10" s="229" t="s">
        <v>402</v>
      </c>
    </row>
    <row r="11" spans="1:19">
      <c r="B11" s="364" t="s">
        <v>279</v>
      </c>
      <c r="C11" s="46" t="s">
        <v>349</v>
      </c>
      <c r="D11" s="45" t="s">
        <v>354</v>
      </c>
      <c r="E11" s="45" t="s">
        <v>354</v>
      </c>
      <c r="F11" s="45" t="s">
        <v>341</v>
      </c>
      <c r="G11" s="336">
        <v>0.51414410430955593</v>
      </c>
      <c r="H11" s="244">
        <v>57200000</v>
      </c>
      <c r="I11" s="244">
        <v>57200000</v>
      </c>
      <c r="J11" s="244">
        <v>0</v>
      </c>
      <c r="K11" s="169" t="s">
        <v>346</v>
      </c>
      <c r="L11" s="73">
        <v>8.9999999999999998E-4</v>
      </c>
      <c r="M11" s="183" t="s">
        <v>348</v>
      </c>
      <c r="N11" s="200" t="s">
        <v>348</v>
      </c>
      <c r="O11" s="183" t="s">
        <v>348</v>
      </c>
      <c r="P11" s="200" t="s">
        <v>348</v>
      </c>
      <c r="Q11" s="252">
        <v>40544</v>
      </c>
      <c r="R11" s="80">
        <v>51318</v>
      </c>
      <c r="S11" s="229" t="s">
        <v>397</v>
      </c>
    </row>
    <row r="12" spans="1:19">
      <c r="B12" s="364" t="s">
        <v>280</v>
      </c>
      <c r="C12" s="46" t="s">
        <v>350</v>
      </c>
      <c r="D12" s="45" t="s">
        <v>354</v>
      </c>
      <c r="E12" s="45" t="s">
        <v>354</v>
      </c>
      <c r="F12" s="45" t="s">
        <v>343</v>
      </c>
      <c r="G12" s="336">
        <v>0.68397113641804308</v>
      </c>
      <c r="H12" s="244">
        <v>21400000</v>
      </c>
      <c r="I12" s="244">
        <v>21400000</v>
      </c>
      <c r="J12" s="244">
        <v>0</v>
      </c>
      <c r="K12" s="169" t="s">
        <v>347</v>
      </c>
      <c r="L12" s="73">
        <v>8.9999999999999998E-4</v>
      </c>
      <c r="M12" s="183" t="s">
        <v>348</v>
      </c>
      <c r="N12" s="200" t="s">
        <v>348</v>
      </c>
      <c r="O12" s="183" t="s">
        <v>348</v>
      </c>
      <c r="P12" s="200" t="s">
        <v>348</v>
      </c>
      <c r="Q12" s="252">
        <v>40544</v>
      </c>
      <c r="R12" s="80">
        <v>51318</v>
      </c>
      <c r="S12" s="229" t="s">
        <v>397</v>
      </c>
    </row>
    <row r="13" spans="1:19">
      <c r="B13" s="364" t="s">
        <v>281</v>
      </c>
      <c r="C13" s="46" t="s">
        <v>360</v>
      </c>
      <c r="D13" s="45" t="s">
        <v>368</v>
      </c>
      <c r="E13" s="45" t="s">
        <v>368</v>
      </c>
      <c r="F13" s="45" t="s">
        <v>341</v>
      </c>
      <c r="G13" s="336">
        <v>0.51412560088429604</v>
      </c>
      <c r="H13" s="244">
        <v>30300000</v>
      </c>
      <c r="I13" s="244">
        <v>30300000</v>
      </c>
      <c r="J13" s="244">
        <v>0</v>
      </c>
      <c r="K13" s="169" t="s">
        <v>346</v>
      </c>
      <c r="L13" s="73">
        <v>2.8E-3</v>
      </c>
      <c r="M13" s="183" t="s">
        <v>348</v>
      </c>
      <c r="N13" s="200" t="s">
        <v>348</v>
      </c>
      <c r="O13" s="183" t="s">
        <v>348</v>
      </c>
      <c r="P13" s="200" t="s">
        <v>348</v>
      </c>
      <c r="Q13" s="252">
        <v>40544</v>
      </c>
      <c r="R13" s="80">
        <v>44013</v>
      </c>
      <c r="S13" s="229" t="s">
        <v>397</v>
      </c>
    </row>
    <row r="14" spans="1:19">
      <c r="B14" s="364" t="s">
        <v>282</v>
      </c>
      <c r="C14" s="46" t="s">
        <v>361</v>
      </c>
      <c r="D14" s="45" t="s">
        <v>368</v>
      </c>
      <c r="E14" s="45" t="s">
        <v>368</v>
      </c>
      <c r="F14" s="45" t="s">
        <v>343</v>
      </c>
      <c r="G14" s="336">
        <v>0.68396645828488578</v>
      </c>
      <c r="H14" s="244">
        <v>22700000</v>
      </c>
      <c r="I14" s="244">
        <v>22700000</v>
      </c>
      <c r="J14" s="244">
        <v>0</v>
      </c>
      <c r="K14" s="169" t="s">
        <v>347</v>
      </c>
      <c r="L14" s="73">
        <v>2.8E-3</v>
      </c>
      <c r="M14" s="183" t="s">
        <v>348</v>
      </c>
      <c r="N14" s="200" t="s">
        <v>348</v>
      </c>
      <c r="O14" s="183" t="s">
        <v>348</v>
      </c>
      <c r="P14" s="200" t="s">
        <v>348</v>
      </c>
      <c r="Q14" s="252">
        <v>40544</v>
      </c>
      <c r="R14" s="80">
        <v>44013</v>
      </c>
      <c r="S14" s="229" t="s">
        <v>397</v>
      </c>
    </row>
    <row r="15" spans="1:19">
      <c r="B15" s="364" t="s">
        <v>283</v>
      </c>
      <c r="C15" s="46" t="s">
        <v>362</v>
      </c>
      <c r="D15" s="45" t="s">
        <v>368</v>
      </c>
      <c r="E15" s="45" t="s">
        <v>368</v>
      </c>
      <c r="F15" s="45" t="s">
        <v>342</v>
      </c>
      <c r="G15" s="336" t="s">
        <v>348</v>
      </c>
      <c r="H15" s="244">
        <v>15550000</v>
      </c>
      <c r="I15" s="244">
        <v>15500000</v>
      </c>
      <c r="J15" s="244">
        <v>0</v>
      </c>
      <c r="K15" s="169" t="s">
        <v>345</v>
      </c>
      <c r="L15" s="73">
        <v>2.8E-3</v>
      </c>
      <c r="M15" s="183" t="s">
        <v>348</v>
      </c>
      <c r="N15" s="200" t="s">
        <v>348</v>
      </c>
      <c r="O15" s="183" t="s">
        <v>348</v>
      </c>
      <c r="P15" s="200" t="s">
        <v>348</v>
      </c>
      <c r="Q15" s="252">
        <v>40544</v>
      </c>
      <c r="R15" s="80">
        <v>44013</v>
      </c>
      <c r="S15" s="229" t="s">
        <v>397</v>
      </c>
    </row>
    <row r="16" spans="1:19">
      <c r="B16" s="364" t="s">
        <v>284</v>
      </c>
      <c r="C16" s="46" t="s">
        <v>335</v>
      </c>
      <c r="D16" s="45" t="s">
        <v>340</v>
      </c>
      <c r="E16" s="45" t="s">
        <v>340</v>
      </c>
      <c r="F16" s="45" t="s">
        <v>341</v>
      </c>
      <c r="G16" s="336">
        <v>0.51493305870236872</v>
      </c>
      <c r="H16" s="244">
        <v>1500000000</v>
      </c>
      <c r="I16" s="244">
        <v>1500000000</v>
      </c>
      <c r="J16" s="244">
        <v>0</v>
      </c>
      <c r="K16" s="169" t="s">
        <v>346</v>
      </c>
      <c r="L16" s="73">
        <v>5.0000000000000001E-4</v>
      </c>
      <c r="M16" s="183" t="s">
        <v>348</v>
      </c>
      <c r="N16" s="200" t="s">
        <v>348</v>
      </c>
      <c r="O16" s="183" t="s">
        <v>348</v>
      </c>
      <c r="P16" s="200" t="s">
        <v>348</v>
      </c>
      <c r="Q16" s="252">
        <v>40544</v>
      </c>
      <c r="R16" s="80">
        <v>44378</v>
      </c>
      <c r="S16" s="229" t="s">
        <v>398</v>
      </c>
    </row>
    <row r="17" spans="2:19">
      <c r="B17" s="364" t="s">
        <v>285</v>
      </c>
      <c r="C17" s="365" t="s">
        <v>351</v>
      </c>
      <c r="D17" s="366" t="s">
        <v>354</v>
      </c>
      <c r="E17" s="366" t="s">
        <v>354</v>
      </c>
      <c r="F17" s="45" t="s">
        <v>343</v>
      </c>
      <c r="G17" s="336">
        <v>0.6839945280437757</v>
      </c>
      <c r="H17" s="256">
        <v>26300000</v>
      </c>
      <c r="I17" s="260">
        <v>26300000</v>
      </c>
      <c r="J17" s="260">
        <v>0</v>
      </c>
      <c r="K17" s="169" t="s">
        <v>347</v>
      </c>
      <c r="L17" s="255">
        <v>1.4E-3</v>
      </c>
      <c r="M17" s="183" t="s">
        <v>348</v>
      </c>
      <c r="N17" s="200" t="s">
        <v>348</v>
      </c>
      <c r="O17" s="183" t="s">
        <v>348</v>
      </c>
      <c r="P17" s="200" t="s">
        <v>348</v>
      </c>
      <c r="Q17" s="252">
        <v>40544</v>
      </c>
      <c r="R17" s="80">
        <v>51318</v>
      </c>
      <c r="S17" s="45" t="s">
        <v>397</v>
      </c>
    </row>
    <row r="18" spans="2:19">
      <c r="B18" s="364" t="s">
        <v>289</v>
      </c>
      <c r="C18" s="367" t="s">
        <v>355</v>
      </c>
      <c r="D18" s="368" t="s">
        <v>359</v>
      </c>
      <c r="E18" s="368" t="s">
        <v>359</v>
      </c>
      <c r="F18" s="368" t="s">
        <v>343</v>
      </c>
      <c r="G18" s="369">
        <v>0.68396178021572152</v>
      </c>
      <c r="H18" s="370">
        <v>10600000</v>
      </c>
      <c r="I18" s="371">
        <v>10600000</v>
      </c>
      <c r="J18" s="371">
        <v>0</v>
      </c>
      <c r="K18" s="372" t="s">
        <v>347</v>
      </c>
      <c r="L18" s="373">
        <v>2.2000000000000001E-3</v>
      </c>
      <c r="M18" s="183" t="s">
        <v>348</v>
      </c>
      <c r="N18" s="368" t="s">
        <v>348</v>
      </c>
      <c r="O18" s="183" t="s">
        <v>348</v>
      </c>
      <c r="P18" s="368" t="s">
        <v>348</v>
      </c>
      <c r="Q18" s="252">
        <v>40544</v>
      </c>
      <c r="R18" s="80">
        <v>51318</v>
      </c>
      <c r="S18" s="368" t="s">
        <v>397</v>
      </c>
    </row>
    <row r="19" spans="2:19">
      <c r="B19" s="364" t="s">
        <v>290</v>
      </c>
      <c r="C19" s="367" t="s">
        <v>356</v>
      </c>
      <c r="D19" s="368" t="s">
        <v>359</v>
      </c>
      <c r="E19" s="368" t="s">
        <v>359</v>
      </c>
      <c r="F19" s="368" t="s">
        <v>342</v>
      </c>
      <c r="G19" s="369" t="s">
        <v>348</v>
      </c>
      <c r="H19" s="370">
        <v>10800000</v>
      </c>
      <c r="I19" s="371">
        <v>10800000</v>
      </c>
      <c r="J19" s="371">
        <v>0</v>
      </c>
      <c r="K19" s="372" t="s">
        <v>345</v>
      </c>
      <c r="L19" s="373">
        <v>2.2000000000000001E-3</v>
      </c>
      <c r="M19" s="183" t="s">
        <v>348</v>
      </c>
      <c r="N19" s="368" t="s">
        <v>348</v>
      </c>
      <c r="O19" s="183" t="s">
        <v>348</v>
      </c>
      <c r="P19" s="368" t="s">
        <v>348</v>
      </c>
      <c r="Q19" s="252">
        <v>40544</v>
      </c>
      <c r="R19" s="80">
        <v>51318</v>
      </c>
      <c r="S19" s="368" t="s">
        <v>397</v>
      </c>
    </row>
    <row r="20" spans="2:19">
      <c r="B20" s="364" t="s">
        <v>286</v>
      </c>
      <c r="C20" s="367" t="s">
        <v>363</v>
      </c>
      <c r="D20" s="368" t="s">
        <v>368</v>
      </c>
      <c r="E20" s="45" t="s">
        <v>368</v>
      </c>
      <c r="F20" s="368" t="s">
        <v>341</v>
      </c>
      <c r="G20" s="369">
        <v>0.51428688979860526</v>
      </c>
      <c r="H20" s="370">
        <v>9800000</v>
      </c>
      <c r="I20" s="371">
        <v>9800000</v>
      </c>
      <c r="J20" s="371">
        <v>0</v>
      </c>
      <c r="K20" s="372" t="s">
        <v>346</v>
      </c>
      <c r="L20" s="373">
        <v>4.1999999999999997E-3</v>
      </c>
      <c r="M20" s="183" t="s">
        <v>348</v>
      </c>
      <c r="N20" s="368" t="s">
        <v>348</v>
      </c>
      <c r="O20" s="183" t="s">
        <v>348</v>
      </c>
      <c r="P20" s="368" t="s">
        <v>348</v>
      </c>
      <c r="Q20" s="252">
        <v>40544</v>
      </c>
      <c r="R20" s="80">
        <v>44013</v>
      </c>
      <c r="S20" s="368" t="s">
        <v>397</v>
      </c>
    </row>
    <row r="21" spans="2:19">
      <c r="B21" s="364" t="s">
        <v>287</v>
      </c>
      <c r="C21" s="367" t="s">
        <v>364</v>
      </c>
      <c r="D21" s="368" t="s">
        <v>368</v>
      </c>
      <c r="E21" s="45" t="s">
        <v>368</v>
      </c>
      <c r="F21" s="368" t="s">
        <v>343</v>
      </c>
      <c r="G21" s="369">
        <v>0.68397113641804308</v>
      </c>
      <c r="H21" s="370">
        <v>21900000</v>
      </c>
      <c r="I21" s="371">
        <v>21900000</v>
      </c>
      <c r="J21" s="371">
        <v>0</v>
      </c>
      <c r="K21" s="372" t="s">
        <v>347</v>
      </c>
      <c r="L21" s="373">
        <v>4.1999999999999997E-3</v>
      </c>
      <c r="M21" s="183" t="s">
        <v>348</v>
      </c>
      <c r="N21" s="368" t="s">
        <v>348</v>
      </c>
      <c r="O21" s="183" t="s">
        <v>348</v>
      </c>
      <c r="P21" s="368" t="s">
        <v>348</v>
      </c>
      <c r="Q21" s="252">
        <v>40544</v>
      </c>
      <c r="R21" s="80">
        <v>44013</v>
      </c>
      <c r="S21" s="368" t="s">
        <v>397</v>
      </c>
    </row>
    <row r="22" spans="2:19">
      <c r="B22" s="364" t="s">
        <v>288</v>
      </c>
      <c r="C22" s="367" t="s">
        <v>365</v>
      </c>
      <c r="D22" s="368" t="s">
        <v>368</v>
      </c>
      <c r="E22" s="45" t="s">
        <v>368</v>
      </c>
      <c r="F22" s="368" t="s">
        <v>342</v>
      </c>
      <c r="G22" s="369" t="s">
        <v>348</v>
      </c>
      <c r="H22" s="370">
        <v>5000000</v>
      </c>
      <c r="I22" s="371">
        <v>5000000</v>
      </c>
      <c r="J22" s="371">
        <v>0</v>
      </c>
      <c r="K22" s="372" t="s">
        <v>345</v>
      </c>
      <c r="L22" s="373">
        <v>4.1999999999999997E-3</v>
      </c>
      <c r="M22" s="183" t="s">
        <v>348</v>
      </c>
      <c r="N22" s="368" t="s">
        <v>348</v>
      </c>
      <c r="O22" s="183" t="s">
        <v>348</v>
      </c>
      <c r="P22" s="368" t="s">
        <v>348</v>
      </c>
      <c r="Q22" s="252">
        <v>40544</v>
      </c>
      <c r="R22" s="80">
        <v>44013</v>
      </c>
      <c r="S22" s="368" t="s">
        <v>397</v>
      </c>
    </row>
    <row r="23" spans="2:19">
      <c r="B23" s="364" t="s">
        <v>291</v>
      </c>
      <c r="C23" s="367" t="s">
        <v>336</v>
      </c>
      <c r="D23" s="368" t="s">
        <v>340</v>
      </c>
      <c r="E23" s="368" t="s">
        <v>340</v>
      </c>
      <c r="F23" s="368" t="s">
        <v>341</v>
      </c>
      <c r="G23" s="369">
        <v>0.51445621977569711</v>
      </c>
      <c r="H23" s="370">
        <v>1600000000</v>
      </c>
      <c r="I23" s="371">
        <v>1600000000</v>
      </c>
      <c r="J23" s="371">
        <v>0</v>
      </c>
      <c r="K23" s="372" t="s">
        <v>346</v>
      </c>
      <c r="L23" s="373">
        <v>8.0000000000000004E-4</v>
      </c>
      <c r="M23" s="183" t="s">
        <v>348</v>
      </c>
      <c r="N23" s="368" t="s">
        <v>348</v>
      </c>
      <c r="O23" s="183" t="s">
        <v>348</v>
      </c>
      <c r="P23" s="368" t="s">
        <v>348</v>
      </c>
      <c r="Q23" s="374">
        <v>40634</v>
      </c>
      <c r="R23" s="80">
        <v>51318</v>
      </c>
      <c r="S23" s="368" t="s">
        <v>397</v>
      </c>
    </row>
    <row r="24" spans="2:19">
      <c r="B24" s="364" t="s">
        <v>292</v>
      </c>
      <c r="C24" s="367" t="s">
        <v>337</v>
      </c>
      <c r="D24" s="368" t="s">
        <v>340</v>
      </c>
      <c r="E24" s="368" t="s">
        <v>340</v>
      </c>
      <c r="F24" s="368" t="s">
        <v>343</v>
      </c>
      <c r="G24" s="369">
        <v>0.68399920656092039</v>
      </c>
      <c r="H24" s="370">
        <v>1500000000</v>
      </c>
      <c r="I24" s="371">
        <v>1500000000</v>
      </c>
      <c r="J24" s="371">
        <v>0</v>
      </c>
      <c r="K24" s="372" t="s">
        <v>347</v>
      </c>
      <c r="L24" s="373">
        <v>1E-3</v>
      </c>
      <c r="M24" s="183" t="s">
        <v>348</v>
      </c>
      <c r="N24" s="368" t="s">
        <v>348</v>
      </c>
      <c r="O24" s="183" t="s">
        <v>348</v>
      </c>
      <c r="P24" s="368" t="s">
        <v>348</v>
      </c>
      <c r="Q24" s="374">
        <v>40634</v>
      </c>
      <c r="R24" s="80">
        <v>51318</v>
      </c>
      <c r="S24" s="368" t="s">
        <v>397</v>
      </c>
    </row>
    <row r="25" spans="2:19">
      <c r="B25" s="364" t="s">
        <v>293</v>
      </c>
      <c r="C25" s="367" t="s">
        <v>338</v>
      </c>
      <c r="D25" s="368" t="s">
        <v>340</v>
      </c>
      <c r="E25" s="368" t="s">
        <v>340</v>
      </c>
      <c r="F25" s="368" t="s">
        <v>342</v>
      </c>
      <c r="G25" s="369" t="s">
        <v>348</v>
      </c>
      <c r="H25" s="370">
        <v>800000000</v>
      </c>
      <c r="I25" s="371">
        <v>800000000</v>
      </c>
      <c r="J25" s="371">
        <v>0</v>
      </c>
      <c r="K25" s="372" t="s">
        <v>345</v>
      </c>
      <c r="L25" s="373">
        <v>1E-3</v>
      </c>
      <c r="M25" s="183" t="s">
        <v>348</v>
      </c>
      <c r="N25" s="368" t="s">
        <v>348</v>
      </c>
      <c r="O25" s="183" t="s">
        <v>348</v>
      </c>
      <c r="P25" s="368" t="s">
        <v>348</v>
      </c>
      <c r="Q25" s="374">
        <v>40634</v>
      </c>
      <c r="R25" s="80">
        <v>51318</v>
      </c>
      <c r="S25" s="368" t="s">
        <v>397</v>
      </c>
    </row>
    <row r="26" spans="2:19">
      <c r="B26" s="364" t="s">
        <v>294</v>
      </c>
      <c r="C26" s="367" t="s">
        <v>352</v>
      </c>
      <c r="D26" s="368" t="s">
        <v>354</v>
      </c>
      <c r="E26" s="368" t="s">
        <v>354</v>
      </c>
      <c r="F26" s="368" t="s">
        <v>343</v>
      </c>
      <c r="G26" s="369">
        <v>0.68398517120148827</v>
      </c>
      <c r="H26" s="370">
        <v>46700000</v>
      </c>
      <c r="I26" s="371">
        <v>46700000</v>
      </c>
      <c r="J26" s="371">
        <v>0</v>
      </c>
      <c r="K26" s="372" t="s">
        <v>347</v>
      </c>
      <c r="L26" s="373">
        <v>1.4E-3</v>
      </c>
      <c r="M26" s="183" t="s">
        <v>348</v>
      </c>
      <c r="N26" s="368" t="s">
        <v>348</v>
      </c>
      <c r="O26" s="183" t="s">
        <v>348</v>
      </c>
      <c r="P26" s="368" t="s">
        <v>348</v>
      </c>
      <c r="Q26" s="252">
        <v>40544</v>
      </c>
      <c r="R26" s="80">
        <v>51318</v>
      </c>
      <c r="S26" s="368" t="s">
        <v>397</v>
      </c>
    </row>
    <row r="27" spans="2:19">
      <c r="B27" s="364" t="s">
        <v>295</v>
      </c>
      <c r="C27" s="367" t="s">
        <v>353</v>
      </c>
      <c r="D27" s="368" t="s">
        <v>354</v>
      </c>
      <c r="E27" s="368" t="s">
        <v>354</v>
      </c>
      <c r="F27" s="368" t="s">
        <v>342</v>
      </c>
      <c r="G27" s="369" t="s">
        <v>348</v>
      </c>
      <c r="H27" s="370">
        <v>48000000</v>
      </c>
      <c r="I27" s="371">
        <v>48000000</v>
      </c>
      <c r="J27" s="371">
        <v>0</v>
      </c>
      <c r="K27" s="372" t="s">
        <v>345</v>
      </c>
      <c r="L27" s="373">
        <v>1.4E-3</v>
      </c>
      <c r="M27" s="183" t="s">
        <v>348</v>
      </c>
      <c r="N27" s="368" t="s">
        <v>348</v>
      </c>
      <c r="O27" s="183" t="s">
        <v>348</v>
      </c>
      <c r="P27" s="368" t="s">
        <v>348</v>
      </c>
      <c r="Q27" s="252">
        <v>40544</v>
      </c>
      <c r="R27" s="80">
        <v>51318</v>
      </c>
      <c r="S27" s="368" t="s">
        <v>397</v>
      </c>
    </row>
    <row r="28" spans="2:19">
      <c r="B28" s="364" t="s">
        <v>296</v>
      </c>
      <c r="C28" s="367" t="s">
        <v>357</v>
      </c>
      <c r="D28" s="368" t="s">
        <v>359</v>
      </c>
      <c r="E28" s="368" t="s">
        <v>359</v>
      </c>
      <c r="F28" s="368" t="s">
        <v>343</v>
      </c>
      <c r="G28" s="369">
        <v>0.68399920656092039</v>
      </c>
      <c r="H28" s="370">
        <v>28000000</v>
      </c>
      <c r="I28" s="371">
        <v>28000000</v>
      </c>
      <c r="J28" s="371">
        <v>0</v>
      </c>
      <c r="K28" s="372" t="s">
        <v>347</v>
      </c>
      <c r="L28" s="373">
        <v>2.2000000000000001E-3</v>
      </c>
      <c r="M28" s="183" t="s">
        <v>348</v>
      </c>
      <c r="N28" s="368" t="s">
        <v>348</v>
      </c>
      <c r="O28" s="183" t="s">
        <v>348</v>
      </c>
      <c r="P28" s="368" t="s">
        <v>348</v>
      </c>
      <c r="Q28" s="252">
        <v>40544</v>
      </c>
      <c r="R28" s="80">
        <v>51318</v>
      </c>
      <c r="S28" s="368" t="s">
        <v>397</v>
      </c>
    </row>
    <row r="29" spans="2:19">
      <c r="B29" s="364" t="s">
        <v>297</v>
      </c>
      <c r="C29" s="365" t="s">
        <v>358</v>
      </c>
      <c r="D29" s="366" t="s">
        <v>359</v>
      </c>
      <c r="E29" s="366" t="s">
        <v>359</v>
      </c>
      <c r="F29" s="366" t="s">
        <v>342</v>
      </c>
      <c r="G29" s="375" t="s">
        <v>348</v>
      </c>
      <c r="H29" s="376">
        <v>28800000</v>
      </c>
      <c r="I29" s="377">
        <v>28800000</v>
      </c>
      <c r="J29" s="377">
        <v>0</v>
      </c>
      <c r="K29" s="378" t="s">
        <v>345</v>
      </c>
      <c r="L29" s="379">
        <v>2.2000000000000001E-3</v>
      </c>
      <c r="M29" s="183" t="s">
        <v>348</v>
      </c>
      <c r="N29" s="366" t="s">
        <v>348</v>
      </c>
      <c r="O29" s="183" t="s">
        <v>348</v>
      </c>
      <c r="P29" s="366" t="s">
        <v>348</v>
      </c>
      <c r="Q29" s="252">
        <v>40544</v>
      </c>
      <c r="R29" s="80">
        <v>51318</v>
      </c>
      <c r="S29" s="366" t="s">
        <v>397</v>
      </c>
    </row>
    <row r="30" spans="2:19">
      <c r="B30" s="364" t="s">
        <v>298</v>
      </c>
      <c r="C30" s="365" t="s">
        <v>366</v>
      </c>
      <c r="D30" s="366" t="s">
        <v>368</v>
      </c>
      <c r="E30" s="45" t="s">
        <v>368</v>
      </c>
      <c r="F30" s="366" t="s">
        <v>343</v>
      </c>
      <c r="G30" s="375">
        <v>0.6839945280437757</v>
      </c>
      <c r="H30" s="376">
        <v>86900000</v>
      </c>
      <c r="I30" s="377">
        <v>86900000</v>
      </c>
      <c r="J30" s="377">
        <v>0</v>
      </c>
      <c r="K30" s="378" t="s">
        <v>347</v>
      </c>
      <c r="L30" s="379">
        <v>4.1999999999999997E-3</v>
      </c>
      <c r="M30" s="183" t="s">
        <v>348</v>
      </c>
      <c r="N30" s="366" t="s">
        <v>348</v>
      </c>
      <c r="O30" s="183" t="s">
        <v>348</v>
      </c>
      <c r="P30" s="366" t="s">
        <v>348</v>
      </c>
      <c r="Q30" s="252">
        <v>40544</v>
      </c>
      <c r="R30" s="80">
        <v>44013</v>
      </c>
      <c r="S30" s="366" t="s">
        <v>397</v>
      </c>
    </row>
    <row r="31" spans="2:19">
      <c r="B31" s="364" t="s">
        <v>299</v>
      </c>
      <c r="C31" s="365" t="s">
        <v>367</v>
      </c>
      <c r="D31" s="366" t="s">
        <v>368</v>
      </c>
      <c r="E31" s="45" t="s">
        <v>368</v>
      </c>
      <c r="F31" s="366" t="s">
        <v>342</v>
      </c>
      <c r="G31" s="375" t="s">
        <v>348</v>
      </c>
      <c r="H31" s="376">
        <v>25500000</v>
      </c>
      <c r="I31" s="377">
        <v>25500000</v>
      </c>
      <c r="J31" s="377">
        <v>0</v>
      </c>
      <c r="K31" s="378" t="s">
        <v>347</v>
      </c>
      <c r="L31" s="379">
        <v>4.1999999999999997E-3</v>
      </c>
      <c r="M31" s="183" t="s">
        <v>348</v>
      </c>
      <c r="N31" s="366" t="s">
        <v>348</v>
      </c>
      <c r="O31" s="183" t="s">
        <v>348</v>
      </c>
      <c r="P31" s="366" t="s">
        <v>348</v>
      </c>
      <c r="Q31" s="252">
        <v>40544</v>
      </c>
      <c r="R31" s="80">
        <v>44013</v>
      </c>
      <c r="S31" s="366" t="s">
        <v>397</v>
      </c>
    </row>
    <row r="32" spans="2:19" ht="12.75" thickBot="1">
      <c r="B32" s="380" t="s">
        <v>300</v>
      </c>
      <c r="C32" s="381" t="s">
        <v>339</v>
      </c>
      <c r="D32" s="382" t="s">
        <v>340</v>
      </c>
      <c r="E32" s="382" t="s">
        <v>340</v>
      </c>
      <c r="F32" s="382" t="s">
        <v>341</v>
      </c>
      <c r="G32" s="383">
        <v>0.51480051480051481</v>
      </c>
      <c r="H32" s="384">
        <v>1000000000</v>
      </c>
      <c r="I32" s="385">
        <v>1000000000</v>
      </c>
      <c r="J32" s="385">
        <v>0</v>
      </c>
      <c r="K32" s="386" t="s">
        <v>346</v>
      </c>
      <c r="L32" s="387">
        <v>1E-3</v>
      </c>
      <c r="M32" s="496" t="s">
        <v>348</v>
      </c>
      <c r="N32" s="388" t="s">
        <v>348</v>
      </c>
      <c r="O32" s="388" t="s">
        <v>348</v>
      </c>
      <c r="P32" s="524" t="s">
        <v>348</v>
      </c>
      <c r="Q32" s="389">
        <v>41183</v>
      </c>
      <c r="R32" s="271">
        <v>47665</v>
      </c>
      <c r="S32" s="382" t="s">
        <v>402</v>
      </c>
    </row>
    <row r="33" spans="2:19">
      <c r="B33" s="390"/>
      <c r="J33" s="262"/>
      <c r="K33" s="247"/>
    </row>
    <row r="34" spans="2:19">
      <c r="J34" s="263"/>
      <c r="K34" s="248"/>
    </row>
    <row r="35" spans="2:19">
      <c r="K35" s="248"/>
    </row>
    <row r="36" spans="2:19">
      <c r="B36" s="352" t="s">
        <v>102</v>
      </c>
      <c r="C36" s="238">
        <v>39253</v>
      </c>
      <c r="D36" s="238"/>
      <c r="E36" s="240"/>
      <c r="F36" s="253"/>
      <c r="G36" s="240"/>
      <c r="H36" s="242"/>
      <c r="I36" s="715" t="s">
        <v>265</v>
      </c>
      <c r="J36" s="715"/>
      <c r="K36" s="157"/>
      <c r="L36" s="82"/>
      <c r="M36" s="240"/>
      <c r="N36" s="240"/>
      <c r="O36" s="240"/>
      <c r="P36" s="240"/>
      <c r="Q36" s="157"/>
      <c r="R36" s="268"/>
      <c r="S36" s="240"/>
    </row>
    <row r="37" spans="2:19" ht="12.75" thickBot="1">
      <c r="B37" s="353"/>
      <c r="C37" s="354"/>
      <c r="D37" s="354"/>
      <c r="E37" s="353"/>
      <c r="F37" s="254"/>
      <c r="G37" s="353"/>
      <c r="H37" s="355"/>
      <c r="I37" s="356"/>
      <c r="J37" s="356"/>
      <c r="K37" s="357"/>
      <c r="L37" s="358"/>
      <c r="M37" s="353"/>
      <c r="N37" s="353"/>
      <c r="O37" s="353"/>
      <c r="P37" s="353"/>
      <c r="Q37" s="357"/>
      <c r="R37" s="359"/>
      <c r="S37" s="353"/>
    </row>
    <row r="38" spans="2:19" ht="54" customHeight="1" thickBot="1">
      <c r="B38" s="360" t="s">
        <v>266</v>
      </c>
      <c r="C38" s="360" t="s">
        <v>103</v>
      </c>
      <c r="D38" s="294" t="s">
        <v>414</v>
      </c>
      <c r="E38" s="294" t="s">
        <v>415</v>
      </c>
      <c r="F38" s="360" t="s">
        <v>104</v>
      </c>
      <c r="G38" s="360" t="s">
        <v>105</v>
      </c>
      <c r="H38" s="361" t="s">
        <v>106</v>
      </c>
      <c r="I38" s="391" t="s">
        <v>107</v>
      </c>
      <c r="J38" s="391" t="s">
        <v>108</v>
      </c>
      <c r="K38" s="392" t="s">
        <v>109</v>
      </c>
      <c r="L38" s="362" t="s">
        <v>110</v>
      </c>
      <c r="M38" s="360" t="s">
        <v>111</v>
      </c>
      <c r="N38" s="360" t="s">
        <v>112</v>
      </c>
      <c r="O38" s="360" t="s">
        <v>113</v>
      </c>
      <c r="P38" s="360" t="s">
        <v>114</v>
      </c>
      <c r="Q38" s="392" t="s">
        <v>115</v>
      </c>
      <c r="R38" s="363" t="s">
        <v>116</v>
      </c>
      <c r="S38" s="360" t="s">
        <v>150</v>
      </c>
    </row>
    <row r="39" spans="2:19">
      <c r="B39" s="230"/>
      <c r="C39" s="47"/>
      <c r="D39" s="47"/>
      <c r="E39" s="44"/>
      <c r="F39" s="44"/>
      <c r="G39" s="44"/>
      <c r="H39" s="243"/>
      <c r="I39" s="243"/>
      <c r="J39" s="243"/>
      <c r="K39" s="148"/>
      <c r="L39" s="265"/>
      <c r="M39" s="152"/>
      <c r="N39" s="152"/>
      <c r="O39" s="152"/>
      <c r="P39" s="153"/>
      <c r="Q39" s="251"/>
      <c r="R39" s="155"/>
      <c r="S39" s="228"/>
    </row>
    <row r="40" spans="2:19">
      <c r="B40" s="368" t="s">
        <v>276</v>
      </c>
      <c r="C40" s="46" t="s">
        <v>369</v>
      </c>
      <c r="D40" s="45" t="s">
        <v>340</v>
      </c>
      <c r="E40" s="45" t="s">
        <v>340</v>
      </c>
      <c r="F40" s="45" t="s">
        <v>341</v>
      </c>
      <c r="G40" s="336">
        <v>0.50200803212851408</v>
      </c>
      <c r="H40" s="244">
        <v>1225000000</v>
      </c>
      <c r="I40" s="244">
        <v>1225000000</v>
      </c>
      <c r="J40" s="244">
        <v>0</v>
      </c>
      <c r="K40" s="169" t="s">
        <v>344</v>
      </c>
      <c r="L40" s="199">
        <v>2.9999999999999997E-4</v>
      </c>
      <c r="M40" s="171" t="s">
        <v>348</v>
      </c>
      <c r="N40" s="171" t="s">
        <v>348</v>
      </c>
      <c r="O40" s="171" t="s">
        <v>348</v>
      </c>
      <c r="P40" s="171" t="s">
        <v>348</v>
      </c>
      <c r="Q40" s="252">
        <v>40817</v>
      </c>
      <c r="R40" s="80">
        <v>44378</v>
      </c>
      <c r="S40" s="229" t="s">
        <v>398</v>
      </c>
    </row>
    <row r="41" spans="2:19">
      <c r="B41" s="368" t="s">
        <v>277</v>
      </c>
      <c r="C41" s="46" t="s">
        <v>370</v>
      </c>
      <c r="D41" s="45" t="s">
        <v>340</v>
      </c>
      <c r="E41" s="45" t="s">
        <v>340</v>
      </c>
      <c r="F41" s="45" t="s">
        <v>343</v>
      </c>
      <c r="G41" s="336">
        <v>0.67934782608695654</v>
      </c>
      <c r="H41" s="244">
        <v>1200000000</v>
      </c>
      <c r="I41" s="244">
        <v>1200000000</v>
      </c>
      <c r="J41" s="244">
        <v>0</v>
      </c>
      <c r="K41" s="169" t="s">
        <v>347</v>
      </c>
      <c r="L41" s="199">
        <v>4.0000000000000002E-4</v>
      </c>
      <c r="M41" s="171" t="s">
        <v>348</v>
      </c>
      <c r="N41" s="171" t="s">
        <v>348</v>
      </c>
      <c r="O41" s="171" t="s">
        <v>348</v>
      </c>
      <c r="P41" s="171" t="s">
        <v>348</v>
      </c>
      <c r="Q41" s="252">
        <v>40817</v>
      </c>
      <c r="R41" s="80">
        <v>44378</v>
      </c>
      <c r="S41" s="229" t="s">
        <v>398</v>
      </c>
    </row>
    <row r="42" spans="2:19">
      <c r="B42" s="368" t="s">
        <v>301</v>
      </c>
      <c r="C42" s="46" t="s">
        <v>378</v>
      </c>
      <c r="D42" s="45" t="s">
        <v>354</v>
      </c>
      <c r="E42" s="45" t="s">
        <v>354</v>
      </c>
      <c r="F42" s="45" t="s">
        <v>341</v>
      </c>
      <c r="G42" s="336">
        <v>0.50200803212851408</v>
      </c>
      <c r="H42" s="244">
        <v>82000000</v>
      </c>
      <c r="I42" s="244">
        <v>82000000</v>
      </c>
      <c r="J42" s="244">
        <v>0</v>
      </c>
      <c r="K42" s="169" t="s">
        <v>389</v>
      </c>
      <c r="L42" s="199">
        <v>6.9999999999999999E-4</v>
      </c>
      <c r="M42" s="171" t="s">
        <v>348</v>
      </c>
      <c r="N42" s="171" t="s">
        <v>348</v>
      </c>
      <c r="O42" s="171" t="s">
        <v>348</v>
      </c>
      <c r="P42" s="171" t="s">
        <v>348</v>
      </c>
      <c r="Q42" s="252">
        <v>40817</v>
      </c>
      <c r="R42" s="80">
        <v>51318</v>
      </c>
      <c r="S42" s="229" t="s">
        <v>397</v>
      </c>
    </row>
    <row r="43" spans="2:19">
      <c r="B43" s="368" t="s">
        <v>302</v>
      </c>
      <c r="C43" s="46" t="s">
        <v>385</v>
      </c>
      <c r="D43" s="45" t="s">
        <v>368</v>
      </c>
      <c r="E43" s="45" t="s">
        <v>368</v>
      </c>
      <c r="F43" s="45" t="s">
        <v>341</v>
      </c>
      <c r="G43" s="336">
        <v>0.50200803212851408</v>
      </c>
      <c r="H43" s="244">
        <v>128400000</v>
      </c>
      <c r="I43" s="244">
        <v>128400000</v>
      </c>
      <c r="J43" s="244">
        <v>0</v>
      </c>
      <c r="K43" s="169" t="s">
        <v>389</v>
      </c>
      <c r="L43" s="199">
        <v>2.3E-3</v>
      </c>
      <c r="M43" s="171" t="s">
        <v>348</v>
      </c>
      <c r="N43" s="171" t="s">
        <v>348</v>
      </c>
      <c r="O43" s="171" t="s">
        <v>348</v>
      </c>
      <c r="P43" s="171" t="s">
        <v>348</v>
      </c>
      <c r="Q43" s="252">
        <v>40817</v>
      </c>
      <c r="R43" s="80">
        <v>51318</v>
      </c>
      <c r="S43" s="229" t="s">
        <v>397</v>
      </c>
    </row>
    <row r="44" spans="2:19">
      <c r="B44" s="368" t="s">
        <v>284</v>
      </c>
      <c r="C44" s="46" t="s">
        <v>371</v>
      </c>
      <c r="D44" s="45" t="s">
        <v>340</v>
      </c>
      <c r="E44" s="45" t="s">
        <v>340</v>
      </c>
      <c r="F44" s="45" t="s">
        <v>376</v>
      </c>
      <c r="G44" s="336">
        <v>0.47236655644780351</v>
      </c>
      <c r="H44" s="244">
        <v>600000000</v>
      </c>
      <c r="I44" s="244">
        <v>600000000</v>
      </c>
      <c r="J44" s="244">
        <v>0</v>
      </c>
      <c r="K44" s="169" t="s">
        <v>377</v>
      </c>
      <c r="L44" s="199">
        <v>8.0000000000000004E-4</v>
      </c>
      <c r="M44" s="171" t="s">
        <v>348</v>
      </c>
      <c r="N44" s="171" t="s">
        <v>348</v>
      </c>
      <c r="O44" s="171" t="s">
        <v>348</v>
      </c>
      <c r="P44" s="171" t="s">
        <v>348</v>
      </c>
      <c r="Q44" s="252">
        <v>40817</v>
      </c>
      <c r="R44" s="80">
        <v>44013</v>
      </c>
      <c r="S44" s="229" t="s">
        <v>402</v>
      </c>
    </row>
    <row r="45" spans="2:19">
      <c r="B45" s="368" t="s">
        <v>303</v>
      </c>
      <c r="C45" s="46" t="s">
        <v>566</v>
      </c>
      <c r="D45" s="45" t="s">
        <v>340</v>
      </c>
      <c r="E45" s="45" t="s">
        <v>340</v>
      </c>
      <c r="F45" s="45" t="s">
        <v>341</v>
      </c>
      <c r="G45" s="336">
        <v>0.50200803212851408</v>
      </c>
      <c r="H45" s="244">
        <v>2750000000</v>
      </c>
      <c r="I45" s="244">
        <v>2750000000</v>
      </c>
      <c r="J45" s="244">
        <v>0</v>
      </c>
      <c r="K45" s="169" t="s">
        <v>346</v>
      </c>
      <c r="L45" s="199">
        <v>5.0000000000000001E-4</v>
      </c>
      <c r="M45" s="171" t="s">
        <v>348</v>
      </c>
      <c r="N45" s="171" t="s">
        <v>348</v>
      </c>
      <c r="O45" s="171" t="s">
        <v>348</v>
      </c>
      <c r="P45" s="171" t="s">
        <v>348</v>
      </c>
      <c r="Q45" s="252">
        <v>40817</v>
      </c>
      <c r="R45" s="80">
        <v>44013</v>
      </c>
      <c r="S45" s="229" t="s">
        <v>402</v>
      </c>
    </row>
    <row r="46" spans="2:19">
      <c r="B46" s="368" t="s">
        <v>304</v>
      </c>
      <c r="C46" s="46" t="s">
        <v>379</v>
      </c>
      <c r="D46" s="45" t="s">
        <v>354</v>
      </c>
      <c r="E46" s="45" t="s">
        <v>354</v>
      </c>
      <c r="F46" s="45" t="s">
        <v>341</v>
      </c>
      <c r="G46" s="336">
        <v>0.50200803212851408</v>
      </c>
      <c r="H46" s="244">
        <v>25000000</v>
      </c>
      <c r="I46" s="244">
        <v>25000000</v>
      </c>
      <c r="J46" s="244">
        <v>0</v>
      </c>
      <c r="K46" s="169" t="s">
        <v>389</v>
      </c>
      <c r="L46" s="199">
        <v>1.1999999999999999E-3</v>
      </c>
      <c r="M46" s="171" t="s">
        <v>348</v>
      </c>
      <c r="N46" s="171" t="s">
        <v>348</v>
      </c>
      <c r="O46" s="171" t="s">
        <v>348</v>
      </c>
      <c r="P46" s="171" t="s">
        <v>348</v>
      </c>
      <c r="Q46" s="252">
        <v>40817</v>
      </c>
      <c r="R46" s="80">
        <v>44013</v>
      </c>
      <c r="S46" s="229" t="s">
        <v>397</v>
      </c>
    </row>
    <row r="47" spans="2:19">
      <c r="B47" s="368" t="s">
        <v>285</v>
      </c>
      <c r="C47" s="365" t="s">
        <v>380</v>
      </c>
      <c r="D47" s="366" t="s">
        <v>354</v>
      </c>
      <c r="E47" s="45" t="s">
        <v>354</v>
      </c>
      <c r="F47" s="45" t="s">
        <v>343</v>
      </c>
      <c r="G47" s="336">
        <v>0.87168758716875872</v>
      </c>
      <c r="H47" s="256">
        <v>95000000</v>
      </c>
      <c r="I47" s="260">
        <v>95000000</v>
      </c>
      <c r="J47" s="260">
        <v>0</v>
      </c>
      <c r="K47" s="169" t="s">
        <v>347</v>
      </c>
      <c r="L47" s="255">
        <v>1.2999999999999999E-3</v>
      </c>
      <c r="M47" s="171" t="s">
        <v>348</v>
      </c>
      <c r="N47" s="171" t="s">
        <v>348</v>
      </c>
      <c r="O47" s="171" t="s">
        <v>348</v>
      </c>
      <c r="P47" s="171" t="s">
        <v>348</v>
      </c>
      <c r="Q47" s="252">
        <v>40817</v>
      </c>
      <c r="R47" s="80">
        <v>44013</v>
      </c>
      <c r="S47" s="45" t="s">
        <v>397</v>
      </c>
    </row>
    <row r="48" spans="2:19">
      <c r="B48" s="368" t="s">
        <v>305</v>
      </c>
      <c r="C48" s="367" t="s">
        <v>381</v>
      </c>
      <c r="D48" s="368" t="s">
        <v>354</v>
      </c>
      <c r="E48" s="45" t="s">
        <v>354</v>
      </c>
      <c r="F48" s="368" t="s">
        <v>342</v>
      </c>
      <c r="G48" s="369" t="s">
        <v>348</v>
      </c>
      <c r="H48" s="370">
        <v>50000000</v>
      </c>
      <c r="I48" s="371">
        <v>50000000</v>
      </c>
      <c r="J48" s="371">
        <v>0</v>
      </c>
      <c r="K48" s="372" t="s">
        <v>345</v>
      </c>
      <c r="L48" s="373">
        <v>1.4E-3</v>
      </c>
      <c r="M48" s="171" t="s">
        <v>348</v>
      </c>
      <c r="N48" s="171" t="s">
        <v>348</v>
      </c>
      <c r="O48" s="171" t="s">
        <v>348</v>
      </c>
      <c r="P48" s="171" t="s">
        <v>348</v>
      </c>
      <c r="Q48" s="252">
        <v>40817</v>
      </c>
      <c r="R48" s="80">
        <v>44013</v>
      </c>
      <c r="S48" s="368" t="s">
        <v>397</v>
      </c>
    </row>
    <row r="49" spans="2:19">
      <c r="B49" s="368" t="s">
        <v>306</v>
      </c>
      <c r="C49" s="367" t="s">
        <v>382</v>
      </c>
      <c r="D49" s="368" t="s">
        <v>359</v>
      </c>
      <c r="E49" s="368" t="s">
        <v>359</v>
      </c>
      <c r="F49" s="368" t="s">
        <v>341</v>
      </c>
      <c r="G49" s="369">
        <v>0.50200803212851408</v>
      </c>
      <c r="H49" s="370">
        <v>10000000</v>
      </c>
      <c r="I49" s="371">
        <v>10000000</v>
      </c>
      <c r="J49" s="371">
        <v>0</v>
      </c>
      <c r="K49" s="372" t="s">
        <v>389</v>
      </c>
      <c r="L49" s="373">
        <v>2.2000000000000001E-3</v>
      </c>
      <c r="M49" s="171" t="s">
        <v>348</v>
      </c>
      <c r="N49" s="171" t="s">
        <v>348</v>
      </c>
      <c r="O49" s="171" t="s">
        <v>348</v>
      </c>
      <c r="P49" s="171" t="s">
        <v>348</v>
      </c>
      <c r="Q49" s="252">
        <v>40817</v>
      </c>
      <c r="R49" s="80">
        <v>44013</v>
      </c>
      <c r="S49" s="368" t="s">
        <v>397</v>
      </c>
    </row>
    <row r="50" spans="2:19">
      <c r="B50" s="368" t="s">
        <v>289</v>
      </c>
      <c r="C50" s="367" t="s">
        <v>383</v>
      </c>
      <c r="D50" s="368" t="s">
        <v>359</v>
      </c>
      <c r="E50" s="368" t="s">
        <v>359</v>
      </c>
      <c r="F50" s="368" t="s">
        <v>343</v>
      </c>
      <c r="G50" s="369">
        <v>0.67934782608695654</v>
      </c>
      <c r="H50" s="370">
        <v>20000000</v>
      </c>
      <c r="I50" s="371">
        <v>20000000</v>
      </c>
      <c r="J50" s="371">
        <v>0</v>
      </c>
      <c r="K50" s="372" t="s">
        <v>347</v>
      </c>
      <c r="L50" s="373">
        <v>2.2000000000000001E-3</v>
      </c>
      <c r="M50" s="171" t="s">
        <v>348</v>
      </c>
      <c r="N50" s="171" t="s">
        <v>348</v>
      </c>
      <c r="O50" s="171" t="s">
        <v>348</v>
      </c>
      <c r="P50" s="171" t="s">
        <v>348</v>
      </c>
      <c r="Q50" s="252">
        <v>40817</v>
      </c>
      <c r="R50" s="80">
        <v>44013</v>
      </c>
      <c r="S50" s="368" t="s">
        <v>397</v>
      </c>
    </row>
    <row r="51" spans="2:19">
      <c r="B51" s="368" t="s">
        <v>290</v>
      </c>
      <c r="C51" s="367" t="s">
        <v>384</v>
      </c>
      <c r="D51" s="368" t="s">
        <v>359</v>
      </c>
      <c r="E51" s="368" t="s">
        <v>359</v>
      </c>
      <c r="F51" s="368" t="s">
        <v>342</v>
      </c>
      <c r="G51" s="369" t="s">
        <v>348</v>
      </c>
      <c r="H51" s="370">
        <v>38000000</v>
      </c>
      <c r="I51" s="371">
        <v>38000000</v>
      </c>
      <c r="J51" s="371">
        <v>0</v>
      </c>
      <c r="K51" s="372" t="s">
        <v>345</v>
      </c>
      <c r="L51" s="373">
        <v>2.3999999999999998E-3</v>
      </c>
      <c r="M51" s="171" t="s">
        <v>348</v>
      </c>
      <c r="N51" s="171" t="s">
        <v>348</v>
      </c>
      <c r="O51" s="171" t="s">
        <v>348</v>
      </c>
      <c r="P51" s="171" t="s">
        <v>348</v>
      </c>
      <c r="Q51" s="252">
        <v>40817</v>
      </c>
      <c r="R51" s="80">
        <v>44013</v>
      </c>
      <c r="S51" s="368" t="s">
        <v>397</v>
      </c>
    </row>
    <row r="52" spans="2:19">
      <c r="B52" s="368" t="s">
        <v>286</v>
      </c>
      <c r="C52" s="367" t="s">
        <v>386</v>
      </c>
      <c r="D52" s="368" t="s">
        <v>368</v>
      </c>
      <c r="E52" s="45" t="s">
        <v>368</v>
      </c>
      <c r="F52" s="368" t="s">
        <v>341</v>
      </c>
      <c r="G52" s="369">
        <v>0.50200803212851408</v>
      </c>
      <c r="H52" s="370">
        <v>34000000</v>
      </c>
      <c r="I52" s="371">
        <v>34000000</v>
      </c>
      <c r="J52" s="371">
        <v>0</v>
      </c>
      <c r="K52" s="372" t="s">
        <v>389</v>
      </c>
      <c r="L52" s="373">
        <v>4.1000000000000003E-3</v>
      </c>
      <c r="M52" s="171" t="s">
        <v>348</v>
      </c>
      <c r="N52" s="171" t="s">
        <v>348</v>
      </c>
      <c r="O52" s="171" t="s">
        <v>348</v>
      </c>
      <c r="P52" s="171" t="s">
        <v>348</v>
      </c>
      <c r="Q52" s="252">
        <v>40817</v>
      </c>
      <c r="R52" s="80">
        <v>44013</v>
      </c>
      <c r="S52" s="368" t="s">
        <v>397</v>
      </c>
    </row>
    <row r="53" spans="2:19">
      <c r="B53" s="368" t="s">
        <v>287</v>
      </c>
      <c r="C53" s="367" t="s">
        <v>387</v>
      </c>
      <c r="D53" s="368" t="s">
        <v>368</v>
      </c>
      <c r="E53" s="45" t="s">
        <v>368</v>
      </c>
      <c r="F53" s="368" t="s">
        <v>343</v>
      </c>
      <c r="G53" s="369">
        <v>0.67934782608695654</v>
      </c>
      <c r="H53" s="370">
        <v>106000000</v>
      </c>
      <c r="I53" s="371">
        <v>106000000</v>
      </c>
      <c r="J53" s="371">
        <v>0</v>
      </c>
      <c r="K53" s="372" t="s">
        <v>347</v>
      </c>
      <c r="L53" s="373">
        <v>4.1000000000000003E-3</v>
      </c>
      <c r="M53" s="171" t="s">
        <v>348</v>
      </c>
      <c r="N53" s="171" t="s">
        <v>348</v>
      </c>
      <c r="O53" s="171" t="s">
        <v>348</v>
      </c>
      <c r="P53" s="171" t="s">
        <v>348</v>
      </c>
      <c r="Q53" s="252">
        <v>40817</v>
      </c>
      <c r="R53" s="80">
        <v>44013</v>
      </c>
      <c r="S53" s="368" t="s">
        <v>397</v>
      </c>
    </row>
    <row r="54" spans="2:19">
      <c r="B54" s="368" t="s">
        <v>288</v>
      </c>
      <c r="C54" s="367" t="s">
        <v>388</v>
      </c>
      <c r="D54" s="368" t="s">
        <v>368</v>
      </c>
      <c r="E54" s="45" t="s">
        <v>368</v>
      </c>
      <c r="F54" s="368" t="s">
        <v>342</v>
      </c>
      <c r="G54" s="369" t="s">
        <v>348</v>
      </c>
      <c r="H54" s="370">
        <v>45000000</v>
      </c>
      <c r="I54" s="371">
        <v>45000000</v>
      </c>
      <c r="J54" s="371">
        <v>0</v>
      </c>
      <c r="K54" s="372" t="s">
        <v>345</v>
      </c>
      <c r="L54" s="373">
        <v>4.3E-3</v>
      </c>
      <c r="M54" s="171" t="s">
        <v>348</v>
      </c>
      <c r="N54" s="171" t="s">
        <v>348</v>
      </c>
      <c r="O54" s="171" t="s">
        <v>348</v>
      </c>
      <c r="P54" s="171" t="s">
        <v>348</v>
      </c>
      <c r="Q54" s="252">
        <v>40817</v>
      </c>
      <c r="R54" s="80">
        <v>44013</v>
      </c>
      <c r="S54" s="368" t="s">
        <v>397</v>
      </c>
    </row>
    <row r="55" spans="2:19">
      <c r="B55" s="368" t="s">
        <v>291</v>
      </c>
      <c r="C55" s="367" t="s">
        <v>372</v>
      </c>
      <c r="D55" s="368" t="s">
        <v>340</v>
      </c>
      <c r="E55" s="45" t="s">
        <v>340</v>
      </c>
      <c r="F55" s="368" t="s">
        <v>341</v>
      </c>
      <c r="G55" s="369">
        <v>0.67934782608695654</v>
      </c>
      <c r="H55" s="370">
        <v>1250000000</v>
      </c>
      <c r="I55" s="371">
        <v>1250000000</v>
      </c>
      <c r="J55" s="371">
        <v>0</v>
      </c>
      <c r="K55" s="372" t="s">
        <v>346</v>
      </c>
      <c r="L55" s="373">
        <v>8.0000000000000004E-4</v>
      </c>
      <c r="M55" s="171" t="s">
        <v>348</v>
      </c>
      <c r="N55" s="171" t="s">
        <v>348</v>
      </c>
      <c r="O55" s="171" t="s">
        <v>348</v>
      </c>
      <c r="P55" s="171" t="s">
        <v>348</v>
      </c>
      <c r="Q55" s="252">
        <v>40817</v>
      </c>
      <c r="R55" s="80">
        <v>44378</v>
      </c>
      <c r="S55" s="368" t="s">
        <v>398</v>
      </c>
    </row>
    <row r="56" spans="2:19">
      <c r="B56" s="368" t="s">
        <v>292</v>
      </c>
      <c r="C56" s="367" t="s">
        <v>373</v>
      </c>
      <c r="D56" s="368" t="s">
        <v>340</v>
      </c>
      <c r="E56" s="45" t="s">
        <v>340</v>
      </c>
      <c r="F56" s="368" t="s">
        <v>343</v>
      </c>
      <c r="G56" s="369">
        <v>0.67934782608695654</v>
      </c>
      <c r="H56" s="370">
        <v>1300000000</v>
      </c>
      <c r="I56" s="371">
        <v>1300000000</v>
      </c>
      <c r="J56" s="371">
        <v>0</v>
      </c>
      <c r="K56" s="372" t="s">
        <v>347</v>
      </c>
      <c r="L56" s="373">
        <v>8.9999999999999998E-4</v>
      </c>
      <c r="M56" s="171" t="s">
        <v>348</v>
      </c>
      <c r="N56" s="171" t="s">
        <v>348</v>
      </c>
      <c r="O56" s="171" t="s">
        <v>348</v>
      </c>
      <c r="P56" s="171" t="s">
        <v>348</v>
      </c>
      <c r="Q56" s="252">
        <v>40817</v>
      </c>
      <c r="R56" s="80">
        <v>44378</v>
      </c>
      <c r="S56" s="368" t="s">
        <v>398</v>
      </c>
    </row>
    <row r="57" spans="2:19">
      <c r="B57" s="368" t="s">
        <v>293</v>
      </c>
      <c r="C57" s="367" t="s">
        <v>374</v>
      </c>
      <c r="D57" s="368" t="s">
        <v>340</v>
      </c>
      <c r="E57" s="45" t="s">
        <v>340</v>
      </c>
      <c r="F57" s="368" t="s">
        <v>342</v>
      </c>
      <c r="G57" s="369" t="s">
        <v>348</v>
      </c>
      <c r="H57" s="370">
        <v>450000000</v>
      </c>
      <c r="I57" s="371">
        <v>450000000</v>
      </c>
      <c r="J57" s="371">
        <v>0</v>
      </c>
      <c r="K57" s="372" t="s">
        <v>345</v>
      </c>
      <c r="L57" s="373">
        <v>8.9999999999999998E-4</v>
      </c>
      <c r="M57" s="171" t="s">
        <v>348</v>
      </c>
      <c r="N57" s="171" t="s">
        <v>348</v>
      </c>
      <c r="O57" s="171" t="s">
        <v>348</v>
      </c>
      <c r="P57" s="171" t="s">
        <v>348</v>
      </c>
      <c r="Q57" s="252">
        <v>40817</v>
      </c>
      <c r="R57" s="80">
        <v>44378</v>
      </c>
      <c r="S57" s="368" t="s">
        <v>398</v>
      </c>
    </row>
    <row r="58" spans="2:19" ht="12.75" thickBot="1">
      <c r="B58" s="393" t="s">
        <v>300</v>
      </c>
      <c r="C58" s="394" t="s">
        <v>375</v>
      </c>
      <c r="D58" s="393" t="s">
        <v>340</v>
      </c>
      <c r="E58" s="270" t="s">
        <v>340</v>
      </c>
      <c r="F58" s="393" t="s">
        <v>341</v>
      </c>
      <c r="G58" s="395">
        <v>0.50200803212851408</v>
      </c>
      <c r="H58" s="396">
        <v>750000000</v>
      </c>
      <c r="I58" s="397">
        <v>750000000</v>
      </c>
      <c r="J58" s="397">
        <v>0</v>
      </c>
      <c r="K58" s="398" t="s">
        <v>346</v>
      </c>
      <c r="L58" s="399">
        <v>1E-3</v>
      </c>
      <c r="M58" s="122" t="s">
        <v>348</v>
      </c>
      <c r="N58" s="122" t="s">
        <v>348</v>
      </c>
      <c r="O58" s="122" t="s">
        <v>348</v>
      </c>
      <c r="P58" s="122" t="s">
        <v>348</v>
      </c>
      <c r="Q58" s="400">
        <v>41091</v>
      </c>
      <c r="R58" s="401">
        <v>44013</v>
      </c>
      <c r="S58" s="402" t="s">
        <v>402</v>
      </c>
    </row>
    <row r="59" spans="2:19">
      <c r="B59" s="390"/>
      <c r="J59" s="263"/>
      <c r="K59" s="248"/>
    </row>
  </sheetData>
  <mergeCells count="3">
    <mergeCell ref="I5:J5"/>
    <mergeCell ref="I36:J36"/>
    <mergeCell ref="C4:E4"/>
  </mergeCells>
  <pageMargins left="0.70866141732283472" right="0.70866141732283472" top="0.74803149606299213" bottom="0.74803149606299213" header="0.31496062992125984" footer="0.31496062992125984"/>
  <pageSetup paperSize="9" scale="48" fitToHeight="0" orientation="landscape" r:id="rId1"/>
  <headerFooter>
    <oddHeader>&amp;C&amp;"-,Regular"&amp;6Holmes Master Trust Investor Report - March 2013</oddHeader>
    <oddFooter>&amp;C&amp;A</oddFooter>
  </headerFooter>
</worksheet>
</file>

<file path=xl/worksheets/sheet7.xml><?xml version="1.0" encoding="utf-8"?>
<worksheet xmlns="http://schemas.openxmlformats.org/spreadsheetml/2006/main" xmlns:r="http://schemas.openxmlformats.org/officeDocument/2006/relationships">
  <sheetPr codeName="Sheet7"/>
  <dimension ref="A2:S69"/>
  <sheetViews>
    <sheetView view="pageBreakPreview" zoomScale="50" zoomScaleNormal="100" zoomScaleSheetLayoutView="50" zoomScalePageLayoutView="30" workbookViewId="0">
      <selection activeCell="B24" sqref="B24:Q26"/>
    </sheetView>
  </sheetViews>
  <sheetFormatPr defaultRowHeight="12"/>
  <cols>
    <col min="1" max="1" width="9.140625" style="459"/>
    <col min="2" max="2" width="29.28515625" customWidth="1"/>
    <col min="3" max="3" width="22.7109375" bestFit="1" customWidth="1"/>
    <col min="4" max="4" width="18.7109375" bestFit="1" customWidth="1"/>
    <col min="5" max="5" width="18.7109375" customWidth="1"/>
    <col min="6" max="6" width="17.7109375" bestFit="1" customWidth="1"/>
    <col min="7" max="7" width="17.7109375" style="277" customWidth="1"/>
    <col min="8" max="8" width="17.85546875" customWidth="1"/>
    <col min="9" max="9" width="15.42578125" customWidth="1"/>
    <col min="10" max="10" width="17.140625" style="245" customWidth="1"/>
    <col min="11" max="11" width="15.140625" bestFit="1" customWidth="1"/>
    <col min="12" max="12" width="15" bestFit="1" customWidth="1"/>
    <col min="13" max="13" width="19.85546875" bestFit="1" customWidth="1"/>
    <col min="14" max="14" width="17.42578125" customWidth="1"/>
    <col min="15" max="15" width="23" bestFit="1" customWidth="1"/>
    <col min="16" max="16" width="15.85546875" customWidth="1"/>
    <col min="17" max="18" width="10.85546875" customWidth="1"/>
    <col min="19" max="19" width="17.5703125" bestFit="1" customWidth="1"/>
  </cols>
  <sheetData>
    <row r="2" spans="2:19" ht="12.75" thickBot="1">
      <c r="B2" s="138" t="s">
        <v>101</v>
      </c>
      <c r="C2" s="42"/>
      <c r="D2" s="42"/>
      <c r="E2" s="139"/>
      <c r="F2" s="78"/>
      <c r="G2" s="273"/>
      <c r="H2" s="78"/>
      <c r="I2" s="78"/>
      <c r="J2" s="241"/>
      <c r="K2" s="78"/>
      <c r="L2" s="78"/>
      <c r="M2" s="78"/>
      <c r="N2" s="78"/>
      <c r="O2" s="78"/>
      <c r="P2" s="78"/>
      <c r="Q2" s="78"/>
      <c r="R2" s="78"/>
      <c r="S2" s="140"/>
    </row>
    <row r="3" spans="2:19">
      <c r="B3" s="141"/>
      <c r="C3" s="69"/>
      <c r="D3" s="69"/>
      <c r="E3" s="142"/>
      <c r="F3" s="4"/>
      <c r="G3" s="274"/>
      <c r="H3" s="4"/>
      <c r="I3" s="4"/>
      <c r="J3" s="242"/>
      <c r="K3" s="4"/>
      <c r="L3" s="4"/>
      <c r="M3" s="4"/>
      <c r="N3" s="4"/>
      <c r="O3" s="4"/>
      <c r="P3" s="4"/>
      <c r="Q3" s="4"/>
      <c r="R3" s="4"/>
      <c r="S3" s="4"/>
    </row>
    <row r="4" spans="2:19">
      <c r="B4" s="352" t="s">
        <v>102</v>
      </c>
      <c r="C4" s="143">
        <v>40494</v>
      </c>
      <c r="D4" s="143"/>
      <c r="E4" s="4"/>
      <c r="F4" s="141"/>
      <c r="G4" s="275"/>
      <c r="H4" s="4"/>
      <c r="I4" s="715" t="s">
        <v>122</v>
      </c>
      <c r="J4" s="715"/>
      <c r="K4" s="4"/>
      <c r="L4" s="4"/>
      <c r="M4" s="4"/>
      <c r="N4" s="4"/>
      <c r="O4" s="4"/>
      <c r="P4" s="4"/>
      <c r="Q4" s="4"/>
      <c r="R4" s="4"/>
      <c r="S4" s="4"/>
    </row>
    <row r="5" spans="2:19" ht="12.75" thickBot="1">
      <c r="B5" s="403"/>
      <c r="C5" s="403"/>
      <c r="D5" s="403"/>
      <c r="E5" s="403"/>
      <c r="F5" s="141"/>
      <c r="G5" s="404"/>
      <c r="H5" s="403"/>
      <c r="I5" s="403"/>
      <c r="J5" s="405"/>
      <c r="K5" s="403"/>
      <c r="L5" s="403"/>
      <c r="M5" s="403"/>
      <c r="N5" s="403"/>
      <c r="O5" s="403"/>
      <c r="P5" s="403"/>
      <c r="Q5" s="403"/>
      <c r="R5" s="403"/>
      <c r="S5" s="403"/>
    </row>
    <row r="6" spans="2:19" ht="54" customHeight="1" thickBot="1">
      <c r="B6" s="294" t="s">
        <v>123</v>
      </c>
      <c r="C6" s="360" t="s">
        <v>103</v>
      </c>
      <c r="D6" s="294" t="s">
        <v>414</v>
      </c>
      <c r="E6" s="294" t="s">
        <v>415</v>
      </c>
      <c r="F6" s="360" t="s">
        <v>104</v>
      </c>
      <c r="G6" s="406" t="s">
        <v>105</v>
      </c>
      <c r="H6" s="360" t="s">
        <v>106</v>
      </c>
      <c r="I6" s="360" t="s">
        <v>107</v>
      </c>
      <c r="J6" s="361" t="s">
        <v>108</v>
      </c>
      <c r="K6" s="360" t="s">
        <v>109</v>
      </c>
      <c r="L6" s="360" t="s">
        <v>110</v>
      </c>
      <c r="M6" s="360" t="s">
        <v>111</v>
      </c>
      <c r="N6" s="360" t="s">
        <v>112</v>
      </c>
      <c r="O6" s="360" t="s">
        <v>113</v>
      </c>
      <c r="P6" s="360" t="s">
        <v>114</v>
      </c>
      <c r="Q6" s="360" t="s">
        <v>115</v>
      </c>
      <c r="R6" s="360" t="s">
        <v>116</v>
      </c>
      <c r="S6" s="360" t="s">
        <v>150</v>
      </c>
    </row>
    <row r="7" spans="2:19">
      <c r="B7" s="144"/>
      <c r="C7" s="44"/>
      <c r="D7" s="44"/>
      <c r="E7" s="44"/>
      <c r="F7" s="44"/>
      <c r="G7" s="276"/>
      <c r="H7" s="146"/>
      <c r="I7" s="147"/>
      <c r="J7" s="243"/>
      <c r="K7" s="149"/>
      <c r="L7" s="407"/>
      <c r="M7" s="408"/>
      <c r="N7" s="408"/>
      <c r="O7" s="152"/>
      <c r="P7" s="409"/>
      <c r="Q7" s="154"/>
      <c r="R7" s="155"/>
      <c r="S7" s="156"/>
    </row>
    <row r="8" spans="2:19">
      <c r="B8" s="410" t="s">
        <v>117</v>
      </c>
      <c r="C8" s="45" t="s">
        <v>390</v>
      </c>
      <c r="D8" s="45" t="s">
        <v>413</v>
      </c>
      <c r="E8" s="45" t="s">
        <v>413</v>
      </c>
      <c r="F8" s="45" t="s">
        <v>341</v>
      </c>
      <c r="G8" s="375">
        <v>1.629</v>
      </c>
      <c r="H8" s="257">
        <v>500000000</v>
      </c>
      <c r="I8" s="411">
        <v>-500000000</v>
      </c>
      <c r="J8" s="244">
        <v>0</v>
      </c>
      <c r="K8" s="198" t="s">
        <v>344</v>
      </c>
      <c r="L8" s="412">
        <v>1.5E-3</v>
      </c>
      <c r="M8" s="171" t="s">
        <v>348</v>
      </c>
      <c r="N8" s="171" t="s">
        <v>348</v>
      </c>
      <c r="O8" s="171" t="s">
        <v>348</v>
      </c>
      <c r="P8" s="171" t="s">
        <v>348</v>
      </c>
      <c r="Q8" s="159" t="s">
        <v>395</v>
      </c>
      <c r="R8" s="80">
        <v>40817</v>
      </c>
      <c r="S8" s="160" t="s">
        <v>402</v>
      </c>
    </row>
    <row r="9" spans="2:19">
      <c r="B9" s="410" t="s">
        <v>118</v>
      </c>
      <c r="C9" s="45" t="s">
        <v>391</v>
      </c>
      <c r="D9" s="45" t="s">
        <v>340</v>
      </c>
      <c r="E9" s="45" t="s">
        <v>340</v>
      </c>
      <c r="F9" s="45" t="s">
        <v>341</v>
      </c>
      <c r="G9" s="375">
        <v>1.6279999999999999</v>
      </c>
      <c r="H9" s="257">
        <v>900000000</v>
      </c>
      <c r="I9" s="411">
        <v>-237538820.49000001</v>
      </c>
      <c r="J9" s="244">
        <v>662461179.50999999</v>
      </c>
      <c r="K9" s="198" t="s">
        <v>346</v>
      </c>
      <c r="L9" s="412">
        <v>1.4E-2</v>
      </c>
      <c r="M9" s="413">
        <v>1.704E-2</v>
      </c>
      <c r="N9" s="366" t="s">
        <v>571</v>
      </c>
      <c r="O9" s="461">
        <v>41379</v>
      </c>
      <c r="P9" s="652">
        <v>2822084.6246998198</v>
      </c>
      <c r="Q9" s="159">
        <v>41730</v>
      </c>
      <c r="R9" s="80">
        <v>56523</v>
      </c>
      <c r="S9" s="160" t="s">
        <v>398</v>
      </c>
    </row>
    <row r="10" spans="2:19">
      <c r="B10" s="410" t="s">
        <v>119</v>
      </c>
      <c r="C10" s="45" t="s">
        <v>392</v>
      </c>
      <c r="D10" s="45" t="s">
        <v>340</v>
      </c>
      <c r="E10" s="45" t="s">
        <v>340</v>
      </c>
      <c r="F10" s="45" t="s">
        <v>343</v>
      </c>
      <c r="G10" s="375">
        <v>0.87619999999999998</v>
      </c>
      <c r="H10" s="257">
        <v>500000000</v>
      </c>
      <c r="I10" s="411">
        <v>-131966011.5</v>
      </c>
      <c r="J10" s="244">
        <v>368033988.5</v>
      </c>
      <c r="K10" s="198" t="s">
        <v>347</v>
      </c>
      <c r="L10" s="412">
        <v>1.4E-2</v>
      </c>
      <c r="M10" s="413">
        <v>1.5949999999999999E-2</v>
      </c>
      <c r="N10" s="366" t="s">
        <v>571</v>
      </c>
      <c r="O10" s="461">
        <v>41379</v>
      </c>
      <c r="P10" s="652">
        <v>1467535.5291437497</v>
      </c>
      <c r="Q10" s="159">
        <v>41730</v>
      </c>
      <c r="R10" s="80">
        <v>56523</v>
      </c>
      <c r="S10" s="160" t="s">
        <v>398</v>
      </c>
    </row>
    <row r="11" spans="2:19">
      <c r="B11" s="410" t="s">
        <v>120</v>
      </c>
      <c r="C11" s="45" t="s">
        <v>393</v>
      </c>
      <c r="D11" s="45" t="s">
        <v>340</v>
      </c>
      <c r="E11" s="45" t="s">
        <v>340</v>
      </c>
      <c r="F11" s="45" t="s">
        <v>343</v>
      </c>
      <c r="G11" s="375">
        <v>0.87619999999999998</v>
      </c>
      <c r="H11" s="257">
        <v>750000000</v>
      </c>
      <c r="I11" s="411">
        <v>0</v>
      </c>
      <c r="J11" s="244">
        <v>750000000</v>
      </c>
      <c r="K11" s="198" t="s">
        <v>347</v>
      </c>
      <c r="L11" s="412">
        <v>1.4999999999999999E-2</v>
      </c>
      <c r="M11" s="413">
        <v>1.695E-2</v>
      </c>
      <c r="N11" s="366" t="s">
        <v>571</v>
      </c>
      <c r="O11" s="461">
        <v>41379</v>
      </c>
      <c r="P11" s="652">
        <v>3178125</v>
      </c>
      <c r="Q11" s="159">
        <v>42370</v>
      </c>
      <c r="R11" s="80">
        <v>56523</v>
      </c>
      <c r="S11" s="160" t="s">
        <v>398</v>
      </c>
    </row>
    <row r="12" spans="2:19">
      <c r="B12" s="410" t="s">
        <v>121</v>
      </c>
      <c r="C12" s="45" t="s">
        <v>416</v>
      </c>
      <c r="D12" s="45" t="s">
        <v>340</v>
      </c>
      <c r="E12" s="45" t="s">
        <v>340</v>
      </c>
      <c r="F12" s="45" t="s">
        <v>342</v>
      </c>
      <c r="G12" s="274" t="s">
        <v>348</v>
      </c>
      <c r="H12" s="257">
        <v>375000000</v>
      </c>
      <c r="I12" s="411">
        <v>0</v>
      </c>
      <c r="J12" s="244">
        <v>375000000</v>
      </c>
      <c r="K12" s="198" t="s">
        <v>396</v>
      </c>
      <c r="L12" s="412"/>
      <c r="M12" s="413">
        <v>4.0090000000000001E-2</v>
      </c>
      <c r="N12" s="414" t="s">
        <v>560</v>
      </c>
      <c r="O12" s="461">
        <v>41379</v>
      </c>
      <c r="P12" s="652">
        <v>7516875</v>
      </c>
      <c r="Q12" s="159">
        <v>43009</v>
      </c>
      <c r="R12" s="80">
        <v>56523</v>
      </c>
      <c r="S12" s="160" t="s">
        <v>402</v>
      </c>
    </row>
    <row r="13" spans="2:19">
      <c r="B13" s="410" t="s">
        <v>124</v>
      </c>
      <c r="C13" s="45" t="s">
        <v>394</v>
      </c>
      <c r="D13" s="45" t="s">
        <v>395</v>
      </c>
      <c r="E13" s="45" t="s">
        <v>395</v>
      </c>
      <c r="F13" s="45" t="s">
        <v>342</v>
      </c>
      <c r="G13" s="274" t="s">
        <v>348</v>
      </c>
      <c r="H13" s="257">
        <v>600000000</v>
      </c>
      <c r="I13" s="411">
        <v>0</v>
      </c>
      <c r="J13" s="244">
        <v>600000000</v>
      </c>
      <c r="K13" s="198" t="s">
        <v>345</v>
      </c>
      <c r="L13" s="412">
        <v>8.9999999999999993E-3</v>
      </c>
      <c r="M13" s="413">
        <v>1.4112499999999998E-2</v>
      </c>
      <c r="N13" s="366" t="s">
        <v>571</v>
      </c>
      <c r="O13" s="461">
        <v>41379</v>
      </c>
      <c r="P13" s="652">
        <v>2087876.7123287669</v>
      </c>
      <c r="Q13" s="159" t="s">
        <v>395</v>
      </c>
      <c r="R13" s="80">
        <v>56523</v>
      </c>
      <c r="S13" s="160" t="s">
        <v>397</v>
      </c>
    </row>
    <row r="14" spans="2:19" ht="12.75" thickBot="1">
      <c r="B14" s="415"/>
      <c r="C14" s="416"/>
      <c r="D14" s="416"/>
      <c r="E14" s="416"/>
      <c r="F14" s="416"/>
      <c r="G14" s="417"/>
      <c r="H14" s="416"/>
      <c r="I14" s="353"/>
      <c r="J14" s="418"/>
      <c r="K14" s="353"/>
      <c r="L14" s="415"/>
      <c r="M14" s="415"/>
      <c r="N14" s="415"/>
      <c r="O14" s="416"/>
      <c r="P14" s="419"/>
      <c r="Q14" s="353"/>
      <c r="R14" s="416"/>
      <c r="S14" s="420"/>
    </row>
    <row r="15" spans="2:19">
      <c r="B15" s="390"/>
      <c r="C15" s="4"/>
      <c r="D15" s="4"/>
      <c r="E15" s="4"/>
      <c r="F15" s="4"/>
      <c r="G15" s="275"/>
      <c r="H15" s="119"/>
      <c r="I15" s="48"/>
      <c r="J15" s="272"/>
      <c r="K15" s="48"/>
      <c r="L15" s="48"/>
      <c r="M15" s="48"/>
      <c r="N15" s="81"/>
      <c r="O15" s="81"/>
      <c r="P15" s="82"/>
      <c r="Q15" s="83"/>
      <c r="R15" s="4"/>
      <c r="S15" s="5"/>
    </row>
    <row r="16" spans="2:19">
      <c r="B16" s="141"/>
      <c r="C16" s="48"/>
      <c r="D16" s="48"/>
      <c r="E16" s="48"/>
      <c r="F16" s="48"/>
      <c r="G16" s="274"/>
      <c r="H16" s="161"/>
      <c r="I16" s="64"/>
      <c r="J16" s="259"/>
      <c r="K16" s="157"/>
      <c r="L16" s="162"/>
      <c r="M16" s="163"/>
      <c r="N16" s="164"/>
      <c r="O16" s="158"/>
      <c r="P16" s="165"/>
      <c r="Q16" s="159"/>
      <c r="R16" s="166"/>
      <c r="S16" s="167"/>
    </row>
    <row r="18" spans="2:19">
      <c r="B18" s="352" t="s">
        <v>102</v>
      </c>
      <c r="C18" s="143">
        <v>40583</v>
      </c>
      <c r="D18" s="143"/>
      <c r="E18" s="4"/>
      <c r="F18" s="141"/>
      <c r="G18" s="275"/>
      <c r="H18" s="4"/>
      <c r="I18" s="715" t="s">
        <v>125</v>
      </c>
      <c r="J18" s="715"/>
      <c r="K18" s="4"/>
      <c r="L18" s="4"/>
      <c r="M18" s="4"/>
      <c r="N18" s="4"/>
      <c r="O18" s="4"/>
      <c r="P18" s="4"/>
      <c r="Q18" s="4"/>
      <c r="R18" s="4"/>
      <c r="S18" s="4"/>
    </row>
    <row r="19" spans="2:19" ht="12.75" thickBot="1">
      <c r="B19" s="403"/>
      <c r="C19" s="403"/>
      <c r="D19" s="403"/>
      <c r="E19" s="403"/>
      <c r="F19" s="141"/>
      <c r="G19" s="404"/>
      <c r="H19" s="403"/>
      <c r="I19" s="403"/>
      <c r="J19" s="405"/>
      <c r="K19" s="403"/>
      <c r="L19" s="403"/>
      <c r="M19" s="403"/>
      <c r="N19" s="403"/>
      <c r="O19" s="403"/>
      <c r="P19" s="403"/>
      <c r="Q19" s="403"/>
      <c r="R19" s="403"/>
      <c r="S19" s="403"/>
    </row>
    <row r="20" spans="2:19" ht="54.75" customHeight="1" thickBot="1">
      <c r="B20" s="294" t="s">
        <v>126</v>
      </c>
      <c r="C20" s="360" t="s">
        <v>103</v>
      </c>
      <c r="D20" s="294" t="s">
        <v>414</v>
      </c>
      <c r="E20" s="294" t="s">
        <v>415</v>
      </c>
      <c r="F20" s="360" t="s">
        <v>104</v>
      </c>
      <c r="G20" s="406" t="s">
        <v>105</v>
      </c>
      <c r="H20" s="360" t="s">
        <v>106</v>
      </c>
      <c r="I20" s="360" t="s">
        <v>107</v>
      </c>
      <c r="J20" s="361" t="s">
        <v>108</v>
      </c>
      <c r="K20" s="360" t="s">
        <v>109</v>
      </c>
      <c r="L20" s="360" t="s">
        <v>110</v>
      </c>
      <c r="M20" s="360" t="s">
        <v>111</v>
      </c>
      <c r="N20" s="360" t="s">
        <v>112</v>
      </c>
      <c r="O20" s="360" t="s">
        <v>113</v>
      </c>
      <c r="P20" s="360" t="s">
        <v>114</v>
      </c>
      <c r="Q20" s="360" t="s">
        <v>115</v>
      </c>
      <c r="R20" s="360" t="s">
        <v>116</v>
      </c>
      <c r="S20" s="360" t="s">
        <v>150</v>
      </c>
    </row>
    <row r="21" spans="2:19">
      <c r="B21" s="144"/>
      <c r="C21" s="44"/>
      <c r="D21" s="44"/>
      <c r="E21" s="145"/>
      <c r="F21" s="44"/>
      <c r="G21" s="276"/>
      <c r="H21" s="146"/>
      <c r="I21" s="147"/>
      <c r="J21" s="243"/>
      <c r="K21" s="149"/>
      <c r="L21" s="150"/>
      <c r="M21" s="151"/>
      <c r="N21" s="152"/>
      <c r="O21" s="151"/>
      <c r="P21" s="153"/>
      <c r="Q21" s="154"/>
      <c r="R21" s="155"/>
      <c r="S21" s="156"/>
    </row>
    <row r="22" spans="2:19">
      <c r="B22" s="410" t="s">
        <v>117</v>
      </c>
      <c r="C22" s="45" t="s">
        <v>399</v>
      </c>
      <c r="D22" s="45" t="s">
        <v>412</v>
      </c>
      <c r="E22" s="48" t="s">
        <v>412</v>
      </c>
      <c r="F22" s="45" t="s">
        <v>341</v>
      </c>
      <c r="G22" s="274">
        <v>1.6198999999999999</v>
      </c>
      <c r="H22" s="168">
        <v>500000000</v>
      </c>
      <c r="I22" s="411">
        <v>-500000000</v>
      </c>
      <c r="J22" s="244">
        <v>0</v>
      </c>
      <c r="K22" s="198" t="s">
        <v>344</v>
      </c>
      <c r="L22" s="199">
        <v>1.4E-3</v>
      </c>
      <c r="M22" s="171" t="s">
        <v>348</v>
      </c>
      <c r="N22" s="171" t="s">
        <v>348</v>
      </c>
      <c r="O22" s="171" t="s">
        <v>348</v>
      </c>
      <c r="P22" s="171" t="s">
        <v>348</v>
      </c>
      <c r="Q22" s="159" t="s">
        <v>395</v>
      </c>
      <c r="R22" s="80">
        <v>40909</v>
      </c>
      <c r="S22" s="160" t="s">
        <v>402</v>
      </c>
    </row>
    <row r="23" spans="2:19">
      <c r="B23" s="410" t="s">
        <v>118</v>
      </c>
      <c r="C23" s="45" t="s">
        <v>400</v>
      </c>
      <c r="D23" s="45" t="s">
        <v>340</v>
      </c>
      <c r="E23" s="48" t="s">
        <v>340</v>
      </c>
      <c r="F23" s="45" t="s">
        <v>341</v>
      </c>
      <c r="G23" s="274">
        <v>1.6198999999999999</v>
      </c>
      <c r="H23" s="168">
        <v>700000000</v>
      </c>
      <c r="I23" s="411">
        <v>-58656488.100000024</v>
      </c>
      <c r="J23" s="244">
        <v>641343511.89999998</v>
      </c>
      <c r="K23" s="198" t="s">
        <v>346</v>
      </c>
      <c r="L23" s="199">
        <v>1.35E-2</v>
      </c>
      <c r="M23" s="413">
        <v>1.6540000000000003E-2</v>
      </c>
      <c r="N23" s="366" t="s">
        <v>571</v>
      </c>
      <c r="O23" s="461">
        <v>41379</v>
      </c>
      <c r="P23" s="652">
        <v>2651955.4217065005</v>
      </c>
      <c r="Q23" s="159">
        <v>41821</v>
      </c>
      <c r="R23" s="80">
        <v>56523</v>
      </c>
      <c r="S23" s="160" t="s">
        <v>398</v>
      </c>
    </row>
    <row r="24" spans="2:19">
      <c r="B24" s="410" t="s">
        <v>119</v>
      </c>
      <c r="C24" s="45" t="s">
        <v>417</v>
      </c>
      <c r="D24" s="45" t="s">
        <v>340</v>
      </c>
      <c r="E24" s="48" t="s">
        <v>340</v>
      </c>
      <c r="F24" s="45" t="s">
        <v>343</v>
      </c>
      <c r="G24" s="274">
        <v>0.85299999999999998</v>
      </c>
      <c r="H24" s="168">
        <v>650000000</v>
      </c>
      <c r="I24" s="411">
        <v>-54466739</v>
      </c>
      <c r="J24" s="244">
        <v>595533261</v>
      </c>
      <c r="K24" s="198" t="s">
        <v>347</v>
      </c>
      <c r="L24" s="199">
        <v>1.35E-2</v>
      </c>
      <c r="M24" s="413">
        <v>1.5450000000000002E-2</v>
      </c>
      <c r="N24" s="366" t="s">
        <v>571</v>
      </c>
      <c r="O24" s="461">
        <v>41379</v>
      </c>
      <c r="P24" s="652">
        <v>2300247.2206123071</v>
      </c>
      <c r="Q24" s="159">
        <v>41821</v>
      </c>
      <c r="R24" s="80">
        <v>56523</v>
      </c>
      <c r="S24" s="160" t="s">
        <v>398</v>
      </c>
    </row>
    <row r="25" spans="2:19">
      <c r="B25" s="410" t="s">
        <v>120</v>
      </c>
      <c r="C25" s="45" t="s">
        <v>418</v>
      </c>
      <c r="D25" s="45" t="s">
        <v>340</v>
      </c>
      <c r="E25" s="48" t="s">
        <v>340</v>
      </c>
      <c r="F25" s="45" t="s">
        <v>343</v>
      </c>
      <c r="G25" s="274">
        <v>0.85299999999999998</v>
      </c>
      <c r="H25" s="168">
        <v>500000000</v>
      </c>
      <c r="I25" s="411">
        <v>0</v>
      </c>
      <c r="J25" s="244">
        <v>500000000</v>
      </c>
      <c r="K25" s="198" t="s">
        <v>347</v>
      </c>
      <c r="L25" s="199">
        <v>1.4500000000000001E-2</v>
      </c>
      <c r="M25" s="413">
        <v>1.6449999999999999E-2</v>
      </c>
      <c r="N25" s="366" t="s">
        <v>571</v>
      </c>
      <c r="O25" s="461">
        <v>41379</v>
      </c>
      <c r="P25" s="652">
        <v>2056250</v>
      </c>
      <c r="Q25" s="159">
        <v>42461</v>
      </c>
      <c r="R25" s="80">
        <v>56523</v>
      </c>
      <c r="S25" s="160" t="s">
        <v>398</v>
      </c>
    </row>
    <row r="26" spans="2:19">
      <c r="B26" s="410" t="s">
        <v>121</v>
      </c>
      <c r="C26" s="45" t="s">
        <v>419</v>
      </c>
      <c r="D26" s="45" t="s">
        <v>340</v>
      </c>
      <c r="E26" s="48" t="s">
        <v>340</v>
      </c>
      <c r="F26" s="45" t="s">
        <v>342</v>
      </c>
      <c r="G26" s="274" t="s">
        <v>348</v>
      </c>
      <c r="H26" s="168">
        <v>325000000</v>
      </c>
      <c r="I26" s="411">
        <v>0</v>
      </c>
      <c r="J26" s="244">
        <v>325000000</v>
      </c>
      <c r="K26" s="198" t="s">
        <v>345</v>
      </c>
      <c r="L26" s="199">
        <v>1.4500000000000001E-2</v>
      </c>
      <c r="M26" s="413">
        <v>1.9612499999999998E-2</v>
      </c>
      <c r="N26" s="366" t="s">
        <v>571</v>
      </c>
      <c r="O26" s="461">
        <v>41379</v>
      </c>
      <c r="P26" s="652">
        <v>1571686.6438356163</v>
      </c>
      <c r="Q26" s="159">
        <v>42461</v>
      </c>
      <c r="R26" s="80">
        <v>56523</v>
      </c>
      <c r="S26" s="160" t="s">
        <v>398</v>
      </c>
    </row>
    <row r="27" spans="2:19">
      <c r="B27" s="410" t="s">
        <v>124</v>
      </c>
      <c r="C27" s="45" t="s">
        <v>401</v>
      </c>
      <c r="D27" s="45" t="s">
        <v>395</v>
      </c>
      <c r="E27" s="48" t="s">
        <v>395</v>
      </c>
      <c r="F27" s="45" t="s">
        <v>342</v>
      </c>
      <c r="G27" s="274" t="s">
        <v>348</v>
      </c>
      <c r="H27" s="168">
        <v>450000000</v>
      </c>
      <c r="I27" s="411">
        <v>0</v>
      </c>
      <c r="J27" s="244">
        <v>450000000</v>
      </c>
      <c r="K27" s="198" t="s">
        <v>345</v>
      </c>
      <c r="L27" s="199">
        <v>8.9999999999999993E-3</v>
      </c>
      <c r="M27" s="413">
        <v>1.4112499999999998E-2</v>
      </c>
      <c r="N27" s="366" t="s">
        <v>571</v>
      </c>
      <c r="O27" s="461">
        <v>41379</v>
      </c>
      <c r="P27" s="652">
        <v>1565907.5342465753</v>
      </c>
      <c r="Q27" s="159" t="s">
        <v>395</v>
      </c>
      <c r="R27" s="80">
        <v>56523</v>
      </c>
      <c r="S27" s="160" t="s">
        <v>397</v>
      </c>
    </row>
    <row r="28" spans="2:19" ht="12.75" thickBot="1">
      <c r="B28" s="415"/>
      <c r="C28" s="416"/>
      <c r="D28" s="416"/>
      <c r="E28" s="353"/>
      <c r="F28" s="416"/>
      <c r="G28" s="417"/>
      <c r="H28" s="416"/>
      <c r="I28" s="353"/>
      <c r="J28" s="418"/>
      <c r="K28" s="353"/>
      <c r="L28" s="416"/>
      <c r="M28" s="353"/>
      <c r="N28" s="416"/>
      <c r="O28" s="353"/>
      <c r="P28" s="421"/>
      <c r="Q28" s="353"/>
      <c r="R28" s="416"/>
      <c r="S28" s="420"/>
    </row>
    <row r="29" spans="2:19">
      <c r="B29" s="390"/>
      <c r="C29" s="4"/>
      <c r="D29" s="4"/>
      <c r="E29" s="4"/>
      <c r="F29" s="4"/>
      <c r="G29" s="275"/>
      <c r="H29" s="119"/>
      <c r="I29" s="48"/>
      <c r="J29" s="272"/>
      <c r="K29" s="48"/>
      <c r="L29" s="48"/>
      <c r="M29" s="48"/>
      <c r="N29" s="81"/>
      <c r="O29" s="81"/>
      <c r="P29" s="82"/>
      <c r="Q29" s="83"/>
      <c r="R29" s="4"/>
      <c r="S29" s="5"/>
    </row>
    <row r="32" spans="2:19">
      <c r="B32" s="352" t="s">
        <v>102</v>
      </c>
      <c r="C32" s="143">
        <v>40627</v>
      </c>
      <c r="D32" s="143"/>
      <c r="E32" s="4"/>
      <c r="F32" s="141"/>
      <c r="G32" s="275"/>
      <c r="H32" s="4"/>
      <c r="I32" s="715" t="s">
        <v>169</v>
      </c>
      <c r="J32" s="715"/>
      <c r="K32" s="4"/>
      <c r="L32" s="4"/>
      <c r="M32" s="4"/>
      <c r="N32" s="4"/>
      <c r="O32" s="4"/>
      <c r="P32" s="4"/>
      <c r="Q32" s="4"/>
      <c r="R32" s="4"/>
      <c r="S32" s="4"/>
    </row>
    <row r="33" spans="2:19" ht="12.75" thickBot="1">
      <c r="B33" s="403"/>
      <c r="C33" s="403"/>
      <c r="D33" s="403"/>
      <c r="E33" s="403"/>
      <c r="F33" s="141"/>
      <c r="G33" s="404"/>
      <c r="H33" s="403"/>
      <c r="I33" s="403"/>
      <c r="J33" s="405"/>
      <c r="K33" s="403"/>
      <c r="L33" s="403"/>
      <c r="M33" s="403"/>
      <c r="N33" s="403"/>
      <c r="O33" s="403"/>
      <c r="P33" s="403"/>
      <c r="Q33" s="403"/>
      <c r="R33" s="403"/>
      <c r="S33" s="403"/>
    </row>
    <row r="34" spans="2:19" ht="54" customHeight="1" thickBot="1">
      <c r="B34" s="294" t="s">
        <v>170</v>
      </c>
      <c r="C34" s="360" t="s">
        <v>103</v>
      </c>
      <c r="D34" s="294" t="s">
        <v>414</v>
      </c>
      <c r="E34" s="294" t="s">
        <v>415</v>
      </c>
      <c r="F34" s="360" t="s">
        <v>104</v>
      </c>
      <c r="G34" s="406" t="s">
        <v>105</v>
      </c>
      <c r="H34" s="360" t="s">
        <v>106</v>
      </c>
      <c r="I34" s="360" t="s">
        <v>107</v>
      </c>
      <c r="J34" s="361" t="s">
        <v>108</v>
      </c>
      <c r="K34" s="360" t="s">
        <v>109</v>
      </c>
      <c r="L34" s="360" t="s">
        <v>110</v>
      </c>
      <c r="M34" s="360" t="s">
        <v>111</v>
      </c>
      <c r="N34" s="360" t="s">
        <v>112</v>
      </c>
      <c r="O34" s="360" t="s">
        <v>113</v>
      </c>
      <c r="P34" s="360" t="s">
        <v>114</v>
      </c>
      <c r="Q34" s="360" t="s">
        <v>115</v>
      </c>
      <c r="R34" s="360" t="s">
        <v>116</v>
      </c>
      <c r="S34" s="360" t="s">
        <v>150</v>
      </c>
    </row>
    <row r="35" spans="2:19">
      <c r="B35" s="144"/>
      <c r="C35" s="44"/>
      <c r="D35" s="44"/>
      <c r="E35" s="145"/>
      <c r="F35" s="44"/>
      <c r="G35" s="276"/>
      <c r="H35" s="146"/>
      <c r="I35" s="147"/>
      <c r="J35" s="243"/>
      <c r="K35" s="149"/>
      <c r="L35" s="150"/>
      <c r="M35" s="151"/>
      <c r="N35" s="152"/>
      <c r="O35" s="151"/>
      <c r="P35" s="153"/>
      <c r="Q35" s="154"/>
      <c r="R35" s="155"/>
      <c r="S35" s="156"/>
    </row>
    <row r="36" spans="2:19">
      <c r="B36" s="422" t="s">
        <v>117</v>
      </c>
      <c r="C36" s="45" t="s">
        <v>403</v>
      </c>
      <c r="D36" s="45" t="s">
        <v>340</v>
      </c>
      <c r="E36" s="48" t="s">
        <v>340</v>
      </c>
      <c r="F36" s="45" t="s">
        <v>342</v>
      </c>
      <c r="G36" s="274" t="s">
        <v>348</v>
      </c>
      <c r="H36" s="168">
        <v>250000000</v>
      </c>
      <c r="I36" s="411">
        <v>-27448745.930000007</v>
      </c>
      <c r="J36" s="244">
        <v>222551254.06999999</v>
      </c>
      <c r="K36" s="198" t="s">
        <v>345</v>
      </c>
      <c r="L36" s="199">
        <v>1.1599999999999999E-2</v>
      </c>
      <c r="M36" s="413">
        <v>1.6712499999999998E-2</v>
      </c>
      <c r="N36" s="366" t="s">
        <v>571</v>
      </c>
      <c r="O36" s="461">
        <v>41379</v>
      </c>
      <c r="P36" s="652">
        <v>917109.32884394168</v>
      </c>
      <c r="Q36" s="159">
        <v>41821</v>
      </c>
      <c r="R36" s="80">
        <v>56523</v>
      </c>
      <c r="S36" s="160" t="s">
        <v>398</v>
      </c>
    </row>
    <row r="37" spans="2:19" ht="12.75" thickBot="1">
      <c r="B37" s="415"/>
      <c r="C37" s="416"/>
      <c r="D37" s="416"/>
      <c r="E37" s="353"/>
      <c r="F37" s="416"/>
      <c r="G37" s="417"/>
      <c r="H37" s="416"/>
      <c r="I37" s="353"/>
      <c r="J37" s="418"/>
      <c r="K37" s="353"/>
      <c r="L37" s="416"/>
      <c r="M37" s="353"/>
      <c r="N37" s="416"/>
      <c r="O37" s="353"/>
      <c r="P37" s="421"/>
      <c r="Q37" s="353"/>
      <c r="R37" s="416"/>
      <c r="S37" s="420"/>
    </row>
    <row r="38" spans="2:19">
      <c r="B38" s="390"/>
      <c r="C38" s="4"/>
      <c r="D38" s="4"/>
      <c r="E38" s="4"/>
      <c r="F38" s="4"/>
      <c r="G38" s="275"/>
      <c r="H38" s="119"/>
      <c r="I38" s="48"/>
      <c r="J38" s="272"/>
      <c r="K38" s="48"/>
      <c r="L38" s="48"/>
      <c r="M38" s="48"/>
      <c r="N38" s="81"/>
      <c r="O38" s="81"/>
      <c r="P38" s="82"/>
      <c r="Q38" s="83"/>
      <c r="R38" s="4"/>
      <c r="S38" s="5"/>
    </row>
    <row r="41" spans="2:19">
      <c r="B41" s="352" t="s">
        <v>102</v>
      </c>
      <c r="C41" s="143">
        <v>40807</v>
      </c>
      <c r="D41" s="143"/>
      <c r="E41" s="4"/>
      <c r="F41" s="141"/>
      <c r="G41" s="275"/>
      <c r="H41" s="4"/>
      <c r="I41" s="715" t="s">
        <v>267</v>
      </c>
      <c r="J41" s="715"/>
      <c r="K41" s="4"/>
      <c r="L41" s="4"/>
      <c r="M41" s="4"/>
      <c r="N41" s="4"/>
      <c r="O41" s="4"/>
      <c r="P41" s="4"/>
      <c r="Q41" s="4"/>
      <c r="R41" s="4"/>
      <c r="S41" s="4"/>
    </row>
    <row r="42" spans="2:19" ht="10.5" customHeight="1" thickBot="1">
      <c r="B42" s="403"/>
      <c r="C42" s="403"/>
      <c r="D42" s="403"/>
      <c r="E42" s="403"/>
      <c r="F42" s="141"/>
      <c r="G42" s="404"/>
      <c r="H42" s="403"/>
      <c r="I42" s="403"/>
      <c r="J42" s="405"/>
      <c r="K42" s="403"/>
      <c r="L42" s="403"/>
      <c r="M42" s="403"/>
      <c r="N42" s="403"/>
      <c r="O42" s="403"/>
      <c r="P42" s="403"/>
      <c r="Q42" s="403"/>
      <c r="R42" s="403"/>
      <c r="S42" s="403"/>
    </row>
    <row r="43" spans="2:19" ht="54" customHeight="1" thickBot="1">
      <c r="B43" s="294" t="s">
        <v>268</v>
      </c>
      <c r="C43" s="360" t="s">
        <v>103</v>
      </c>
      <c r="D43" s="294" t="s">
        <v>414</v>
      </c>
      <c r="E43" s="294" t="s">
        <v>415</v>
      </c>
      <c r="F43" s="360" t="s">
        <v>104</v>
      </c>
      <c r="G43" s="406" t="s">
        <v>105</v>
      </c>
      <c r="H43" s="360" t="s">
        <v>106</v>
      </c>
      <c r="I43" s="360" t="s">
        <v>107</v>
      </c>
      <c r="J43" s="361" t="s">
        <v>108</v>
      </c>
      <c r="K43" s="360" t="s">
        <v>109</v>
      </c>
      <c r="L43" s="360" t="s">
        <v>110</v>
      </c>
      <c r="M43" s="360" t="s">
        <v>111</v>
      </c>
      <c r="N43" s="360" t="s">
        <v>112</v>
      </c>
      <c r="O43" s="360" t="s">
        <v>113</v>
      </c>
      <c r="P43" s="360" t="s">
        <v>114</v>
      </c>
      <c r="Q43" s="360" t="s">
        <v>115</v>
      </c>
      <c r="R43" s="360" t="s">
        <v>116</v>
      </c>
      <c r="S43" s="360" t="s">
        <v>150</v>
      </c>
    </row>
    <row r="44" spans="2:19">
      <c r="B44" s="144"/>
      <c r="C44" s="44"/>
      <c r="D44" s="44"/>
      <c r="E44" s="145"/>
      <c r="F44" s="44"/>
      <c r="G44" s="276"/>
      <c r="H44" s="146"/>
      <c r="I44" s="147"/>
      <c r="J44" s="243"/>
      <c r="K44" s="149"/>
      <c r="L44" s="150"/>
      <c r="M44" s="151"/>
      <c r="N44" s="152"/>
      <c r="O44" s="151"/>
      <c r="P44" s="153"/>
      <c r="Q44" s="154"/>
      <c r="R44" s="155"/>
      <c r="S44" s="156"/>
    </row>
    <row r="45" spans="2:19">
      <c r="B45" s="410" t="s">
        <v>117</v>
      </c>
      <c r="C45" s="45" t="s">
        <v>404</v>
      </c>
      <c r="D45" s="45" t="s">
        <v>412</v>
      </c>
      <c r="E45" s="48" t="s">
        <v>412</v>
      </c>
      <c r="F45" s="45" t="s">
        <v>341</v>
      </c>
      <c r="G45" s="274">
        <v>1.5793999999999999</v>
      </c>
      <c r="H45" s="168">
        <v>500000000</v>
      </c>
      <c r="I45" s="411">
        <v>500000000</v>
      </c>
      <c r="J45" s="244">
        <v>0</v>
      </c>
      <c r="K45" s="198" t="s">
        <v>344</v>
      </c>
      <c r="L45" s="199">
        <v>1.2999999999999999E-3</v>
      </c>
      <c r="M45" s="171" t="s">
        <v>348</v>
      </c>
      <c r="N45" s="171" t="s">
        <v>348</v>
      </c>
      <c r="O45" s="171" t="s">
        <v>348</v>
      </c>
      <c r="P45" s="495"/>
      <c r="Q45" s="159" t="s">
        <v>395</v>
      </c>
      <c r="R45" s="80">
        <v>41091</v>
      </c>
      <c r="S45" s="160" t="s">
        <v>402</v>
      </c>
    </row>
    <row r="46" spans="2:19">
      <c r="B46" s="410" t="s">
        <v>118</v>
      </c>
      <c r="C46" s="45" t="s">
        <v>405</v>
      </c>
      <c r="D46" s="45" t="s">
        <v>340</v>
      </c>
      <c r="E46" s="48" t="s">
        <v>340</v>
      </c>
      <c r="F46" s="45" t="s">
        <v>341</v>
      </c>
      <c r="G46" s="274">
        <v>1.5767500000000001</v>
      </c>
      <c r="H46" s="168">
        <v>2000000000</v>
      </c>
      <c r="I46" s="411">
        <v>0</v>
      </c>
      <c r="J46" s="244">
        <v>2000000000</v>
      </c>
      <c r="K46" s="198" t="s">
        <v>346</v>
      </c>
      <c r="L46" s="199">
        <v>1.55E-2</v>
      </c>
      <c r="M46" s="413">
        <v>1.8540000000000001E-2</v>
      </c>
      <c r="N46" s="366" t="s">
        <v>571</v>
      </c>
      <c r="O46" s="461">
        <v>41379</v>
      </c>
      <c r="P46" s="652">
        <v>9270000</v>
      </c>
      <c r="Q46" s="159">
        <v>42005</v>
      </c>
      <c r="R46" s="80">
        <v>56523</v>
      </c>
      <c r="S46" s="160" t="s">
        <v>398</v>
      </c>
    </row>
    <row r="47" spans="2:19">
      <c r="B47" s="410" t="s">
        <v>119</v>
      </c>
      <c r="C47" s="45" t="s">
        <v>406</v>
      </c>
      <c r="D47" s="45" t="s">
        <v>340</v>
      </c>
      <c r="E47" s="48" t="s">
        <v>340</v>
      </c>
      <c r="F47" s="45" t="s">
        <v>343</v>
      </c>
      <c r="G47" s="274">
        <v>0.87270000000000003</v>
      </c>
      <c r="H47" s="168">
        <v>200000000</v>
      </c>
      <c r="I47" s="411">
        <v>0</v>
      </c>
      <c r="J47" s="244">
        <v>200000000</v>
      </c>
      <c r="K47" s="198" t="s">
        <v>347</v>
      </c>
      <c r="L47" s="199">
        <v>1.4E-2</v>
      </c>
      <c r="M47" s="413">
        <v>1.5949999999999999E-2</v>
      </c>
      <c r="N47" s="366" t="s">
        <v>571</v>
      </c>
      <c r="O47" s="461">
        <v>41379</v>
      </c>
      <c r="P47" s="652">
        <v>797500</v>
      </c>
      <c r="Q47" s="159">
        <v>42005</v>
      </c>
      <c r="R47" s="80">
        <v>56523</v>
      </c>
      <c r="S47" s="160" t="s">
        <v>398</v>
      </c>
    </row>
    <row r="48" spans="2:19">
      <c r="B48" s="410" t="s">
        <v>120</v>
      </c>
      <c r="C48" s="45" t="s">
        <v>407</v>
      </c>
      <c r="D48" s="45" t="s">
        <v>340</v>
      </c>
      <c r="E48" s="48" t="s">
        <v>340</v>
      </c>
      <c r="F48" s="45" t="s">
        <v>342</v>
      </c>
      <c r="G48" s="274" t="s">
        <v>348</v>
      </c>
      <c r="H48" s="168">
        <v>165000000</v>
      </c>
      <c r="I48" s="411">
        <v>0</v>
      </c>
      <c r="J48" s="244">
        <v>165000000</v>
      </c>
      <c r="K48" s="198" t="s">
        <v>345</v>
      </c>
      <c r="L48" s="199">
        <v>1.6500000000000001E-2</v>
      </c>
      <c r="M48" s="413">
        <v>2.16125E-2</v>
      </c>
      <c r="N48" s="366" t="s">
        <v>571</v>
      </c>
      <c r="O48" s="461">
        <v>41379</v>
      </c>
      <c r="P48" s="652">
        <v>879303.08219178079</v>
      </c>
      <c r="Q48" s="159">
        <v>42644</v>
      </c>
      <c r="R48" s="80">
        <v>56523</v>
      </c>
      <c r="S48" s="160" t="s">
        <v>398</v>
      </c>
    </row>
    <row r="49" spans="2:19">
      <c r="B49" s="410" t="s">
        <v>121</v>
      </c>
      <c r="C49" s="45" t="s">
        <v>408</v>
      </c>
      <c r="D49" s="45" t="s">
        <v>340</v>
      </c>
      <c r="E49" s="48" t="s">
        <v>340</v>
      </c>
      <c r="F49" s="45" t="s">
        <v>341</v>
      </c>
      <c r="G49" s="274">
        <v>1.58</v>
      </c>
      <c r="H49" s="168">
        <v>500000000</v>
      </c>
      <c r="I49" s="411">
        <v>0</v>
      </c>
      <c r="J49" s="244">
        <v>500000000</v>
      </c>
      <c r="K49" s="198" t="s">
        <v>346</v>
      </c>
      <c r="L49" s="199">
        <v>1.7500000000000002E-2</v>
      </c>
      <c r="M49" s="413">
        <v>2.0539999999999999E-2</v>
      </c>
      <c r="N49" s="366" t="s">
        <v>571</v>
      </c>
      <c r="O49" s="461">
        <v>41379</v>
      </c>
      <c r="P49" s="652">
        <v>2567499.9999999995</v>
      </c>
      <c r="Q49" s="159">
        <v>43466</v>
      </c>
      <c r="R49" s="80">
        <v>56523</v>
      </c>
      <c r="S49" s="160" t="s">
        <v>398</v>
      </c>
    </row>
    <row r="50" spans="2:19">
      <c r="B50" s="410" t="s">
        <v>127</v>
      </c>
      <c r="C50" s="45" t="s">
        <v>409</v>
      </c>
      <c r="D50" s="45" t="s">
        <v>340</v>
      </c>
      <c r="E50" s="48" t="s">
        <v>340</v>
      </c>
      <c r="F50" s="45" t="s">
        <v>341</v>
      </c>
      <c r="G50" s="274">
        <v>1.58</v>
      </c>
      <c r="H50" s="168">
        <v>250000000</v>
      </c>
      <c r="I50" s="411">
        <v>0</v>
      </c>
      <c r="J50" s="244">
        <v>250000000</v>
      </c>
      <c r="K50" s="198" t="s">
        <v>346</v>
      </c>
      <c r="L50" s="199">
        <v>1.7500000000000002E-2</v>
      </c>
      <c r="M50" s="413">
        <v>2.0539999999999999E-2</v>
      </c>
      <c r="N50" s="366" t="s">
        <v>571</v>
      </c>
      <c r="O50" s="461">
        <v>41379</v>
      </c>
      <c r="P50" s="652">
        <v>1283749.9999999998</v>
      </c>
      <c r="Q50" s="159">
        <v>43466</v>
      </c>
      <c r="R50" s="80">
        <v>56523</v>
      </c>
      <c r="S50" s="160" t="s">
        <v>398</v>
      </c>
    </row>
    <row r="51" spans="2:19" ht="12.75" thickBot="1">
      <c r="B51" s="415"/>
      <c r="C51" s="416"/>
      <c r="D51" s="416"/>
      <c r="E51" s="353"/>
      <c r="F51" s="416"/>
      <c r="G51" s="417"/>
      <c r="H51" s="416"/>
      <c r="I51" s="353"/>
      <c r="J51" s="418"/>
      <c r="K51" s="353"/>
      <c r="L51" s="416"/>
      <c r="M51" s="353"/>
      <c r="N51" s="416"/>
      <c r="O51" s="353"/>
      <c r="P51" s="421"/>
      <c r="Q51" s="353"/>
      <c r="R51" s="416"/>
      <c r="S51" s="420"/>
    </row>
    <row r="52" spans="2:19">
      <c r="B52" s="390"/>
      <c r="C52" s="4"/>
      <c r="D52" s="4"/>
      <c r="E52" s="4"/>
      <c r="F52" s="4"/>
      <c r="G52" s="275"/>
      <c r="H52" s="119"/>
      <c r="I52" s="48"/>
      <c r="J52" s="272"/>
      <c r="K52" s="48"/>
      <c r="L52" s="48"/>
      <c r="M52" s="48"/>
      <c r="N52" s="81"/>
      <c r="O52" s="81"/>
      <c r="P52" s="82"/>
      <c r="Q52" s="83"/>
      <c r="R52" s="4"/>
      <c r="S52" s="5"/>
    </row>
    <row r="55" spans="2:19">
      <c r="B55" s="352" t="s">
        <v>102</v>
      </c>
      <c r="C55" s="143">
        <v>40933</v>
      </c>
      <c r="D55" s="143"/>
      <c r="E55" s="4"/>
      <c r="F55" s="141"/>
      <c r="G55" s="275"/>
      <c r="H55" s="4"/>
      <c r="I55" s="715" t="s">
        <v>494</v>
      </c>
      <c r="J55" s="715"/>
      <c r="K55" s="4"/>
      <c r="L55" s="4"/>
      <c r="M55" s="4"/>
      <c r="N55" s="4"/>
      <c r="O55" s="4"/>
      <c r="P55" s="4"/>
      <c r="Q55" s="4"/>
      <c r="R55" s="4"/>
      <c r="S55" s="4"/>
    </row>
    <row r="56" spans="2:19" ht="12.75" thickBot="1">
      <c r="B56" s="403"/>
      <c r="C56" s="403"/>
      <c r="D56" s="403"/>
      <c r="E56" s="403"/>
      <c r="F56" s="141"/>
      <c r="G56" s="404"/>
      <c r="H56" s="403"/>
      <c r="I56" s="403"/>
      <c r="J56" s="405"/>
      <c r="K56" s="403"/>
      <c r="L56" s="403"/>
      <c r="M56" s="403"/>
      <c r="N56" s="403"/>
      <c r="O56" s="403"/>
      <c r="P56" s="403"/>
      <c r="Q56" s="403"/>
      <c r="R56" s="403"/>
      <c r="S56" s="403"/>
    </row>
    <row r="57" spans="2:19" ht="54" customHeight="1" thickBot="1">
      <c r="B57" s="294" t="s">
        <v>495</v>
      </c>
      <c r="C57" s="360" t="s">
        <v>103</v>
      </c>
      <c r="D57" s="294" t="s">
        <v>414</v>
      </c>
      <c r="E57" s="294" t="s">
        <v>415</v>
      </c>
      <c r="F57" s="360" t="s">
        <v>104</v>
      </c>
      <c r="G57" s="406" t="s">
        <v>105</v>
      </c>
      <c r="H57" s="360" t="s">
        <v>106</v>
      </c>
      <c r="I57" s="360" t="s">
        <v>107</v>
      </c>
      <c r="J57" s="361" t="s">
        <v>108</v>
      </c>
      <c r="K57" s="360" t="s">
        <v>109</v>
      </c>
      <c r="L57" s="360" t="s">
        <v>110</v>
      </c>
      <c r="M57" s="360" t="s">
        <v>111</v>
      </c>
      <c r="N57" s="360" t="s">
        <v>112</v>
      </c>
      <c r="O57" s="360" t="s">
        <v>113</v>
      </c>
      <c r="P57" s="360" t="s">
        <v>114</v>
      </c>
      <c r="Q57" s="360" t="s">
        <v>115</v>
      </c>
      <c r="R57" s="360" t="s">
        <v>116</v>
      </c>
      <c r="S57" s="360" t="s">
        <v>150</v>
      </c>
    </row>
    <row r="58" spans="2:19">
      <c r="B58" s="144"/>
      <c r="C58" s="44"/>
      <c r="D58" s="44"/>
      <c r="E58" s="145"/>
      <c r="F58" s="44"/>
      <c r="G58" s="276"/>
      <c r="H58" s="146"/>
      <c r="I58" s="147"/>
      <c r="J58" s="243"/>
      <c r="K58" s="149"/>
      <c r="L58" s="150"/>
      <c r="M58" s="151"/>
      <c r="N58" s="152"/>
      <c r="O58" s="151"/>
      <c r="P58" s="153"/>
      <c r="Q58" s="154"/>
      <c r="R58" s="155"/>
      <c r="S58" s="156"/>
    </row>
    <row r="59" spans="2:19">
      <c r="B59" s="410" t="s">
        <v>117</v>
      </c>
      <c r="C59" s="45" t="s">
        <v>496</v>
      </c>
      <c r="D59" s="45" t="s">
        <v>412</v>
      </c>
      <c r="E59" s="48" t="s">
        <v>412</v>
      </c>
      <c r="F59" s="45" t="s">
        <v>341</v>
      </c>
      <c r="G59" s="274">
        <v>1.54</v>
      </c>
      <c r="H59" s="168">
        <v>500000000</v>
      </c>
      <c r="I59" s="411">
        <v>-500000000</v>
      </c>
      <c r="J59" s="244">
        <v>0</v>
      </c>
      <c r="K59" s="198" t="s">
        <v>344</v>
      </c>
      <c r="L59" s="199">
        <v>2E-3</v>
      </c>
      <c r="M59" s="171" t="s">
        <v>348</v>
      </c>
      <c r="N59" s="171" t="s">
        <v>348</v>
      </c>
      <c r="O59" s="171" t="s">
        <v>348</v>
      </c>
      <c r="P59" s="495"/>
      <c r="Q59" s="159" t="s">
        <v>395</v>
      </c>
      <c r="R59" s="80">
        <v>41275</v>
      </c>
      <c r="S59" s="160" t="s">
        <v>402</v>
      </c>
    </row>
    <row r="60" spans="2:19">
      <c r="B60" s="410" t="s">
        <v>118</v>
      </c>
      <c r="C60" s="45" t="s">
        <v>497</v>
      </c>
      <c r="D60" s="45" t="s">
        <v>340</v>
      </c>
      <c r="E60" s="48" t="s">
        <v>340</v>
      </c>
      <c r="F60" s="45" t="s">
        <v>341</v>
      </c>
      <c r="G60" s="274">
        <v>1.54</v>
      </c>
      <c r="H60" s="168">
        <v>500000000</v>
      </c>
      <c r="I60" s="411">
        <v>0</v>
      </c>
      <c r="J60" s="244">
        <v>500000000</v>
      </c>
      <c r="K60" s="198" t="s">
        <v>346</v>
      </c>
      <c r="L60" s="199">
        <v>1.6500000000000001E-2</v>
      </c>
      <c r="M60" s="413">
        <v>1.9539999999999998E-2</v>
      </c>
      <c r="N60" s="366" t="s">
        <v>571</v>
      </c>
      <c r="O60" s="461">
        <v>41379</v>
      </c>
      <c r="P60" s="652">
        <v>2442500</v>
      </c>
      <c r="Q60" s="159">
        <v>42095</v>
      </c>
      <c r="R60" s="80">
        <v>56523</v>
      </c>
      <c r="S60" s="160" t="s">
        <v>398</v>
      </c>
    </row>
    <row r="61" spans="2:19">
      <c r="B61" s="410" t="s">
        <v>119</v>
      </c>
      <c r="C61" s="45" t="s">
        <v>498</v>
      </c>
      <c r="D61" s="45" t="s">
        <v>340</v>
      </c>
      <c r="E61" s="48" t="s">
        <v>340</v>
      </c>
      <c r="F61" s="45" t="s">
        <v>343</v>
      </c>
      <c r="G61" s="274">
        <v>0.83</v>
      </c>
      <c r="H61" s="168">
        <v>1200000000</v>
      </c>
      <c r="I61" s="411">
        <v>0</v>
      </c>
      <c r="J61" s="244">
        <v>1200000000</v>
      </c>
      <c r="K61" s="198" t="s">
        <v>347</v>
      </c>
      <c r="L61" s="199">
        <v>1.55E-2</v>
      </c>
      <c r="M61" s="413">
        <v>1.745E-2</v>
      </c>
      <c r="N61" s="366" t="s">
        <v>571</v>
      </c>
      <c r="O61" s="461">
        <v>41379</v>
      </c>
      <c r="P61" s="652">
        <v>5235000.0000000009</v>
      </c>
      <c r="Q61" s="159">
        <v>42095</v>
      </c>
      <c r="R61" s="80">
        <v>56523</v>
      </c>
      <c r="S61" s="160" t="s">
        <v>398</v>
      </c>
    </row>
    <row r="62" spans="2:19">
      <c r="B62" s="410" t="s">
        <v>120</v>
      </c>
      <c r="C62" s="45" t="s">
        <v>499</v>
      </c>
      <c r="D62" s="45" t="s">
        <v>340</v>
      </c>
      <c r="E62" s="48" t="s">
        <v>340</v>
      </c>
      <c r="F62" s="45" t="s">
        <v>342</v>
      </c>
      <c r="G62" s="274" t="s">
        <v>348</v>
      </c>
      <c r="H62" s="168">
        <v>175000000</v>
      </c>
      <c r="I62" s="411">
        <v>0</v>
      </c>
      <c r="J62" s="244">
        <v>175000000</v>
      </c>
      <c r="K62" s="198" t="s">
        <v>345</v>
      </c>
      <c r="L62" s="199">
        <v>1.7500000000000002E-2</v>
      </c>
      <c r="M62" s="413">
        <v>2.2612500000000001E-2</v>
      </c>
      <c r="N62" s="366" t="s">
        <v>571</v>
      </c>
      <c r="O62" s="461">
        <v>41379</v>
      </c>
      <c r="P62" s="652">
        <v>975744.8630136986</v>
      </c>
      <c r="Q62" s="159">
        <v>42095</v>
      </c>
      <c r="R62" s="80">
        <v>56523</v>
      </c>
      <c r="S62" s="160" t="s">
        <v>398</v>
      </c>
    </row>
    <row r="63" spans="2:19">
      <c r="B63" s="410" t="s">
        <v>121</v>
      </c>
      <c r="C63" s="45" t="s">
        <v>500</v>
      </c>
      <c r="D63" s="45" t="s">
        <v>340</v>
      </c>
      <c r="E63" s="48" t="s">
        <v>340</v>
      </c>
      <c r="F63" s="45" t="s">
        <v>501</v>
      </c>
      <c r="G63" s="274">
        <v>118</v>
      </c>
      <c r="H63" s="168">
        <v>20000000000</v>
      </c>
      <c r="I63" s="411">
        <v>0</v>
      </c>
      <c r="J63" s="244">
        <v>20000000000</v>
      </c>
      <c r="K63" s="198" t="s">
        <v>502</v>
      </c>
      <c r="L63" s="199">
        <v>1.2500000000000001E-2</v>
      </c>
      <c r="M63" s="413">
        <v>1.4199999999999999E-2</v>
      </c>
      <c r="N63" s="366" t="s">
        <v>571</v>
      </c>
      <c r="O63" s="461">
        <v>41379</v>
      </c>
      <c r="P63" s="652">
        <v>71000000</v>
      </c>
      <c r="Q63" s="159">
        <v>42095</v>
      </c>
      <c r="R63" s="80">
        <v>56523</v>
      </c>
      <c r="S63" s="160" t="s">
        <v>398</v>
      </c>
    </row>
    <row r="64" spans="2:19">
      <c r="B64" s="410" t="s">
        <v>127</v>
      </c>
      <c r="C64" s="45" t="s">
        <v>503</v>
      </c>
      <c r="D64" s="45" t="s">
        <v>340</v>
      </c>
      <c r="E64" s="48" t="s">
        <v>340</v>
      </c>
      <c r="F64" s="45" t="s">
        <v>342</v>
      </c>
      <c r="G64" s="274" t="s">
        <v>348</v>
      </c>
      <c r="H64" s="168">
        <v>215000000</v>
      </c>
      <c r="I64" s="411">
        <v>0</v>
      </c>
      <c r="J64" s="244">
        <v>215000000</v>
      </c>
      <c r="K64" s="198" t="s">
        <v>345</v>
      </c>
      <c r="L64" s="199">
        <v>1.8499999999999999E-2</v>
      </c>
      <c r="M64" s="413">
        <v>2.3612500000000002E-2</v>
      </c>
      <c r="N64" s="366" t="s">
        <v>571</v>
      </c>
      <c r="O64" s="461">
        <v>41379</v>
      </c>
      <c r="P64" s="652">
        <v>1251785.9589041097</v>
      </c>
      <c r="Q64" s="159">
        <v>42917</v>
      </c>
      <c r="R64" s="80">
        <v>56523</v>
      </c>
      <c r="S64" s="160" t="s">
        <v>398</v>
      </c>
    </row>
    <row r="65" spans="2:19">
      <c r="B65" s="410" t="s">
        <v>124</v>
      </c>
      <c r="C65" s="45" t="s">
        <v>504</v>
      </c>
      <c r="D65" s="45" t="s">
        <v>395</v>
      </c>
      <c r="E65" s="48" t="s">
        <v>395</v>
      </c>
      <c r="F65" s="45" t="s">
        <v>342</v>
      </c>
      <c r="G65" s="274" t="s">
        <v>348</v>
      </c>
      <c r="H65" s="168">
        <v>610000000</v>
      </c>
      <c r="I65" s="411">
        <v>0</v>
      </c>
      <c r="J65" s="244">
        <v>610000000</v>
      </c>
      <c r="K65" s="198" t="s">
        <v>345</v>
      </c>
      <c r="L65" s="199">
        <v>8.9999999999999993E-3</v>
      </c>
      <c r="M65" s="413">
        <v>1.4112499999999998E-2</v>
      </c>
      <c r="N65" s="366" t="s">
        <v>571</v>
      </c>
      <c r="O65" s="461">
        <v>41379</v>
      </c>
      <c r="P65" s="652">
        <v>2122674.6575342463</v>
      </c>
      <c r="Q65" s="159" t="s">
        <v>395</v>
      </c>
      <c r="R65" s="80">
        <v>56523</v>
      </c>
      <c r="S65" s="160" t="s">
        <v>397</v>
      </c>
    </row>
    <row r="66" spans="2:19" ht="12.75" thickBot="1">
      <c r="B66" s="415"/>
      <c r="C66" s="416"/>
      <c r="D66" s="416"/>
      <c r="E66" s="353"/>
      <c r="F66" s="416"/>
      <c r="G66" s="417"/>
      <c r="H66" s="416"/>
      <c r="I66" s="353"/>
      <c r="J66" s="418"/>
      <c r="K66" s="353"/>
      <c r="L66" s="416"/>
      <c r="M66" s="353"/>
      <c r="N66" s="416"/>
      <c r="O66" s="353"/>
      <c r="P66" s="421"/>
      <c r="Q66" s="353"/>
      <c r="R66" s="416"/>
      <c r="S66" s="420"/>
    </row>
    <row r="67" spans="2:19">
      <c r="B67" s="390"/>
      <c r="C67" s="4"/>
      <c r="D67" s="4"/>
      <c r="E67" s="4"/>
      <c r="F67" s="4"/>
      <c r="G67" s="275"/>
      <c r="H67" s="119"/>
      <c r="I67" s="48"/>
      <c r="J67" s="272"/>
      <c r="K67" s="48"/>
      <c r="L67" s="634"/>
      <c r="M67" s="48"/>
      <c r="N67" s="81"/>
      <c r="O67" s="81"/>
      <c r="P67" s="82"/>
      <c r="Q67" s="83"/>
      <c r="R67" s="4"/>
      <c r="S67" s="5"/>
    </row>
    <row r="68" spans="2:19">
      <c r="L68" s="635"/>
      <c r="M68" s="636"/>
      <c r="N68" s="636"/>
    </row>
    <row r="69" spans="2:19">
      <c r="O69" s="456"/>
      <c r="P69" s="637"/>
    </row>
  </sheetData>
  <mergeCells count="5">
    <mergeCell ref="I4:J4"/>
    <mergeCell ref="I18:J18"/>
    <mergeCell ref="I32:J32"/>
    <mergeCell ref="I41:J41"/>
    <mergeCell ref="I55:J55"/>
  </mergeCells>
  <pageMargins left="0.70866141732283472" right="0.70866141732283472" top="0.74803149606299213" bottom="0.74803149606299213" header="0.31496062992125984" footer="0.31496062992125984"/>
  <pageSetup paperSize="9" scale="44" fitToHeight="0" orientation="landscape" r:id="rId1"/>
  <headerFooter>
    <oddHeader>&amp;C&amp;"-,Regular"&amp;6Holmes Master Trust Investor Report - March 2013</oddHeader>
    <oddFooter>&amp;C&amp;A</oddFooter>
  </headerFooter>
</worksheet>
</file>

<file path=xl/worksheets/sheet8.xml><?xml version="1.0" encoding="utf-8"?>
<worksheet xmlns="http://schemas.openxmlformats.org/spreadsheetml/2006/main" xmlns:r="http://schemas.openxmlformats.org/officeDocument/2006/relationships">
  <sheetPr codeName="Sheet8"/>
  <dimension ref="A2:S38"/>
  <sheetViews>
    <sheetView view="pageBreakPreview" topLeftCell="B1" zoomScale="60" zoomScaleNormal="100" zoomScalePageLayoutView="40" workbookViewId="0">
      <selection activeCell="B24" sqref="B24:Q26"/>
    </sheetView>
  </sheetViews>
  <sheetFormatPr defaultRowHeight="12"/>
  <cols>
    <col min="2" max="2" width="29.28515625" customWidth="1"/>
    <col min="3" max="3" width="18.140625" bestFit="1" customWidth="1"/>
    <col min="4" max="4" width="18.7109375" bestFit="1" customWidth="1"/>
    <col min="5" max="5" width="17.5703125" customWidth="1"/>
    <col min="6" max="6" width="17.7109375" bestFit="1" customWidth="1"/>
    <col min="7" max="7" width="17.7109375" style="277" customWidth="1"/>
    <col min="8" max="8" width="16.140625" customWidth="1"/>
    <col min="9" max="9" width="15" customWidth="1"/>
    <col min="10" max="10" width="16.42578125" style="245" customWidth="1"/>
    <col min="11" max="11" width="15.140625" bestFit="1" customWidth="1"/>
    <col min="12" max="12" width="10.42578125" bestFit="1" customWidth="1"/>
    <col min="13" max="13" width="14.85546875" bestFit="1" customWidth="1"/>
    <col min="14" max="14" width="18.140625" customWidth="1"/>
    <col min="15" max="15" width="11" customWidth="1"/>
    <col min="16" max="16" width="18.140625" bestFit="1" customWidth="1"/>
    <col min="17" max="18" width="14.5703125" bestFit="1" customWidth="1"/>
    <col min="19" max="19" width="16.5703125" bestFit="1" customWidth="1"/>
  </cols>
  <sheetData>
    <row r="2" spans="1:19" ht="12.75" thickBot="1">
      <c r="B2" s="138" t="s">
        <v>101</v>
      </c>
      <c r="C2" s="42"/>
      <c r="D2" s="42"/>
      <c r="E2" s="139"/>
      <c r="F2" s="78"/>
      <c r="G2" s="273"/>
      <c r="H2" s="78"/>
      <c r="I2" s="78"/>
      <c r="J2" s="241"/>
      <c r="K2" s="78"/>
      <c r="L2" s="78"/>
      <c r="M2" s="78"/>
      <c r="N2" s="78"/>
      <c r="O2" s="78"/>
      <c r="P2" s="78"/>
      <c r="Q2" s="78"/>
      <c r="R2" s="78"/>
      <c r="S2" s="140"/>
    </row>
    <row r="3" spans="1:19">
      <c r="A3" s="459"/>
    </row>
    <row r="4" spans="1:19">
      <c r="A4" s="459"/>
    </row>
    <row r="5" spans="1:19">
      <c r="A5" s="459"/>
      <c r="B5" s="352" t="s">
        <v>102</v>
      </c>
      <c r="C5" s="143">
        <v>41018</v>
      </c>
      <c r="D5" s="143"/>
      <c r="E5" s="4"/>
      <c r="F5" s="141"/>
      <c r="G5" s="275"/>
      <c r="H5" s="4"/>
      <c r="I5" s="715" t="s">
        <v>525</v>
      </c>
      <c r="J5" s="715"/>
      <c r="K5" s="4"/>
      <c r="L5" s="4"/>
      <c r="M5" s="4"/>
      <c r="N5" s="4"/>
      <c r="O5" s="4"/>
      <c r="P5" s="4"/>
      <c r="Q5" s="4"/>
      <c r="R5" s="4"/>
      <c r="S5" s="4"/>
    </row>
    <row r="6" spans="1:19" ht="12.75" thickBot="1">
      <c r="A6" s="459"/>
      <c r="B6" s="403"/>
      <c r="C6" s="403"/>
      <c r="D6" s="403"/>
      <c r="E6" s="403"/>
      <c r="F6" s="141"/>
      <c r="G6" s="404"/>
      <c r="H6" s="403"/>
      <c r="I6" s="403"/>
      <c r="J6" s="405"/>
      <c r="K6" s="403"/>
      <c r="L6" s="403"/>
      <c r="M6" s="403"/>
      <c r="N6" s="403"/>
      <c r="O6" s="403"/>
      <c r="P6" s="403"/>
      <c r="Q6" s="403"/>
      <c r="R6" s="403"/>
      <c r="S6" s="403"/>
    </row>
    <row r="7" spans="1:19" ht="54" customHeight="1" thickBot="1">
      <c r="A7" s="459"/>
      <c r="B7" s="294" t="s">
        <v>522</v>
      </c>
      <c r="C7" s="360" t="s">
        <v>103</v>
      </c>
      <c r="D7" s="294" t="s">
        <v>414</v>
      </c>
      <c r="E7" s="294" t="s">
        <v>415</v>
      </c>
      <c r="F7" s="360" t="s">
        <v>104</v>
      </c>
      <c r="G7" s="406" t="s">
        <v>105</v>
      </c>
      <c r="H7" s="360" t="s">
        <v>106</v>
      </c>
      <c r="I7" s="360" t="s">
        <v>107</v>
      </c>
      <c r="J7" s="361" t="s">
        <v>108</v>
      </c>
      <c r="K7" s="360" t="s">
        <v>109</v>
      </c>
      <c r="L7" s="360" t="s">
        <v>110</v>
      </c>
      <c r="M7" s="360" t="s">
        <v>111</v>
      </c>
      <c r="N7" s="360" t="s">
        <v>112</v>
      </c>
      <c r="O7" s="360" t="s">
        <v>113</v>
      </c>
      <c r="P7" s="360" t="s">
        <v>114</v>
      </c>
      <c r="Q7" s="360" t="s">
        <v>115</v>
      </c>
      <c r="R7" s="360" t="s">
        <v>116</v>
      </c>
      <c r="S7" s="360" t="s">
        <v>150</v>
      </c>
    </row>
    <row r="8" spans="1:19">
      <c r="A8" s="459"/>
      <c r="B8" s="144"/>
      <c r="C8" s="44"/>
      <c r="D8" s="44"/>
      <c r="E8" s="145"/>
      <c r="F8" s="44"/>
      <c r="G8" s="276"/>
      <c r="H8" s="146"/>
      <c r="I8" s="147"/>
      <c r="J8" s="243"/>
      <c r="K8" s="149"/>
      <c r="L8" s="150"/>
      <c r="M8" s="151"/>
      <c r="N8" s="152"/>
      <c r="O8" s="151"/>
      <c r="P8" s="153"/>
      <c r="Q8" s="154"/>
      <c r="R8" s="155"/>
      <c r="S8" s="156"/>
    </row>
    <row r="9" spans="1:19">
      <c r="A9" s="459"/>
      <c r="B9" s="410" t="s">
        <v>117</v>
      </c>
      <c r="C9" s="45" t="s">
        <v>523</v>
      </c>
      <c r="D9" s="45" t="s">
        <v>340</v>
      </c>
      <c r="E9" s="48" t="s">
        <v>340</v>
      </c>
      <c r="F9" s="45" t="s">
        <v>341</v>
      </c>
      <c r="G9" s="274">
        <v>1.5920000000000001</v>
      </c>
      <c r="H9" s="168">
        <v>1250000000</v>
      </c>
      <c r="I9" s="411">
        <v>0</v>
      </c>
      <c r="J9" s="244">
        <v>1250000000</v>
      </c>
      <c r="K9" s="198" t="s">
        <v>346</v>
      </c>
      <c r="L9" s="199">
        <v>1.55E-2</v>
      </c>
      <c r="M9" s="413">
        <v>1.8540000000000001E-2</v>
      </c>
      <c r="N9" s="366" t="s">
        <v>571</v>
      </c>
      <c r="O9" s="461">
        <v>41379</v>
      </c>
      <c r="P9" s="652">
        <v>5793750</v>
      </c>
      <c r="Q9" s="159">
        <v>43023</v>
      </c>
      <c r="R9" s="80">
        <v>56523</v>
      </c>
      <c r="S9" s="160" t="s">
        <v>398</v>
      </c>
    </row>
    <row r="10" spans="1:19">
      <c r="A10" s="459"/>
      <c r="B10" s="410" t="s">
        <v>124</v>
      </c>
      <c r="C10" s="45" t="s">
        <v>524</v>
      </c>
      <c r="D10" s="45" t="s">
        <v>395</v>
      </c>
      <c r="E10" s="48" t="s">
        <v>395</v>
      </c>
      <c r="F10" s="45" t="s">
        <v>342</v>
      </c>
      <c r="G10" s="274" t="s">
        <v>348</v>
      </c>
      <c r="H10" s="168">
        <v>175000000</v>
      </c>
      <c r="I10" s="411">
        <v>0</v>
      </c>
      <c r="J10" s="168">
        <v>175000000</v>
      </c>
      <c r="K10" s="198" t="s">
        <v>345</v>
      </c>
      <c r="L10" s="199">
        <v>8.9999999999999993E-3</v>
      </c>
      <c r="M10" s="413">
        <v>1.4112499999999998E-2</v>
      </c>
      <c r="N10" s="366" t="s">
        <v>571</v>
      </c>
      <c r="O10" s="461">
        <v>41379</v>
      </c>
      <c r="P10" s="652">
        <v>608964.04109589045</v>
      </c>
      <c r="Q10" s="159" t="s">
        <v>395</v>
      </c>
      <c r="R10" s="80">
        <v>56523</v>
      </c>
      <c r="S10" s="160" t="s">
        <v>397</v>
      </c>
    </row>
    <row r="11" spans="1:19" ht="12.75" thickBot="1">
      <c r="A11" s="459"/>
      <c r="B11" s="415"/>
      <c r="C11" s="416"/>
      <c r="D11" s="416"/>
      <c r="E11" s="353"/>
      <c r="F11" s="416"/>
      <c r="G11" s="417"/>
      <c r="H11" s="416"/>
      <c r="I11" s="353"/>
      <c r="J11" s="418"/>
      <c r="K11" s="353"/>
      <c r="L11" s="416"/>
      <c r="M11" s="353"/>
      <c r="N11" s="416"/>
      <c r="O11" s="353"/>
      <c r="P11" s="421"/>
      <c r="Q11" s="353"/>
      <c r="R11" s="416"/>
      <c r="S11" s="420"/>
    </row>
    <row r="12" spans="1:19">
      <c r="B12" s="390"/>
      <c r="C12" s="4"/>
      <c r="D12" s="4"/>
      <c r="E12" s="4"/>
      <c r="F12" s="4"/>
      <c r="G12" s="275"/>
      <c r="H12" s="119"/>
      <c r="I12" s="48"/>
      <c r="J12" s="272"/>
      <c r="K12" s="48"/>
      <c r="L12" s="48"/>
      <c r="M12" s="48"/>
      <c r="N12" s="81"/>
      <c r="O12" s="81"/>
      <c r="P12" s="82"/>
      <c r="Q12" s="83"/>
      <c r="R12" s="4"/>
      <c r="S12" s="5"/>
    </row>
    <row r="13" spans="1:19">
      <c r="M13" s="478"/>
    </row>
    <row r="15" spans="1:19">
      <c r="B15" s="352" t="s">
        <v>102</v>
      </c>
      <c r="C15" s="143">
        <v>41068</v>
      </c>
      <c r="D15" s="143"/>
      <c r="E15" s="4"/>
      <c r="F15" s="141"/>
      <c r="G15" s="275"/>
      <c r="H15" s="4"/>
      <c r="I15" s="715" t="s">
        <v>535</v>
      </c>
      <c r="J15" s="715"/>
      <c r="K15" s="4"/>
      <c r="L15" s="4"/>
      <c r="M15" s="4"/>
      <c r="N15" s="4"/>
      <c r="O15" s="4"/>
      <c r="P15" s="4"/>
      <c r="Q15" s="4"/>
      <c r="R15" s="4"/>
      <c r="S15" s="4"/>
    </row>
    <row r="16" spans="1:19" ht="12.75" thickBot="1">
      <c r="B16" s="403"/>
      <c r="C16" s="403"/>
      <c r="D16" s="403"/>
      <c r="E16" s="403"/>
      <c r="F16" s="141"/>
      <c r="G16" s="404"/>
      <c r="H16" s="403"/>
      <c r="I16" s="403"/>
      <c r="J16" s="405"/>
      <c r="K16" s="403"/>
      <c r="L16" s="403"/>
      <c r="M16" s="403"/>
      <c r="N16" s="403"/>
      <c r="O16" s="403"/>
      <c r="P16" s="403"/>
      <c r="Q16" s="403"/>
      <c r="R16" s="403"/>
      <c r="S16" s="403"/>
    </row>
    <row r="17" spans="1:19" ht="54" customHeight="1" thickBot="1">
      <c r="A17" s="459"/>
      <c r="B17" s="294" t="s">
        <v>530</v>
      </c>
      <c r="C17" s="360" t="s">
        <v>103</v>
      </c>
      <c r="D17" s="294" t="s">
        <v>414</v>
      </c>
      <c r="E17" s="294" t="s">
        <v>415</v>
      </c>
      <c r="F17" s="360" t="s">
        <v>104</v>
      </c>
      <c r="G17" s="406" t="s">
        <v>105</v>
      </c>
      <c r="H17" s="360" t="s">
        <v>106</v>
      </c>
      <c r="I17" s="360" t="s">
        <v>107</v>
      </c>
      <c r="J17" s="361" t="s">
        <v>108</v>
      </c>
      <c r="K17" s="360" t="s">
        <v>109</v>
      </c>
      <c r="L17" s="360" t="s">
        <v>110</v>
      </c>
      <c r="M17" s="360" t="s">
        <v>111</v>
      </c>
      <c r="N17" s="360" t="s">
        <v>112</v>
      </c>
      <c r="O17" s="360" t="s">
        <v>113</v>
      </c>
      <c r="P17" s="360" t="s">
        <v>114</v>
      </c>
      <c r="Q17" s="360" t="s">
        <v>115</v>
      </c>
      <c r="R17" s="360" t="s">
        <v>116</v>
      </c>
      <c r="S17" s="360" t="s">
        <v>150</v>
      </c>
    </row>
    <row r="18" spans="1:19">
      <c r="B18" s="144"/>
      <c r="C18" s="44"/>
      <c r="D18" s="44"/>
      <c r="E18" s="145"/>
      <c r="F18" s="44"/>
      <c r="G18" s="276"/>
      <c r="H18" s="146"/>
      <c r="I18" s="147"/>
      <c r="J18" s="243"/>
      <c r="K18" s="149"/>
      <c r="L18" s="150"/>
      <c r="M18" s="151"/>
      <c r="N18" s="152"/>
      <c r="O18" s="151"/>
      <c r="P18" s="153"/>
      <c r="Q18" s="154"/>
      <c r="R18" s="155"/>
      <c r="S18" s="156"/>
    </row>
    <row r="19" spans="1:19">
      <c r="B19" s="410" t="s">
        <v>117</v>
      </c>
      <c r="C19" s="45" t="s">
        <v>533</v>
      </c>
      <c r="D19" s="45" t="s">
        <v>340</v>
      </c>
      <c r="E19" s="48" t="s">
        <v>340</v>
      </c>
      <c r="F19" s="45" t="s">
        <v>342</v>
      </c>
      <c r="G19" s="274" t="s">
        <v>348</v>
      </c>
      <c r="H19" s="168">
        <v>515000000</v>
      </c>
      <c r="I19" s="411">
        <v>0</v>
      </c>
      <c r="J19" s="168">
        <v>515000000</v>
      </c>
      <c r="K19" s="198" t="s">
        <v>345</v>
      </c>
      <c r="L19" s="199">
        <v>1.55E-2</v>
      </c>
      <c r="M19" s="413">
        <v>2.0612500000000002E-2</v>
      </c>
      <c r="N19" s="366" t="s">
        <v>571</v>
      </c>
      <c r="O19" s="461">
        <v>41379</v>
      </c>
      <c r="P19" s="652">
        <v>2617505.1369863017</v>
      </c>
      <c r="Q19" s="159">
        <v>43023</v>
      </c>
      <c r="R19" s="80">
        <v>56523</v>
      </c>
      <c r="S19" s="160" t="s">
        <v>398</v>
      </c>
    </row>
    <row r="20" spans="1:19">
      <c r="B20" s="410" t="s">
        <v>531</v>
      </c>
      <c r="C20" s="45" t="s">
        <v>534</v>
      </c>
      <c r="D20" s="45" t="s">
        <v>354</v>
      </c>
      <c r="E20" s="45" t="s">
        <v>354</v>
      </c>
      <c r="F20" s="45" t="s">
        <v>341</v>
      </c>
      <c r="G20" s="274">
        <v>1.5525</v>
      </c>
      <c r="H20" s="168">
        <v>140000000</v>
      </c>
      <c r="I20" s="411">
        <v>0</v>
      </c>
      <c r="J20" s="168">
        <v>140000000</v>
      </c>
      <c r="K20" s="198" t="s">
        <v>346</v>
      </c>
      <c r="L20" s="199">
        <v>2.1999999999999999E-2</v>
      </c>
      <c r="M20" s="413">
        <v>2.504E-2</v>
      </c>
      <c r="N20" s="366" t="s">
        <v>571</v>
      </c>
      <c r="O20" s="461">
        <v>41379</v>
      </c>
      <c r="P20" s="652">
        <v>876400</v>
      </c>
      <c r="Q20" s="159">
        <v>43023</v>
      </c>
      <c r="R20" s="80">
        <v>56523</v>
      </c>
      <c r="S20" s="160" t="s">
        <v>398</v>
      </c>
    </row>
    <row r="21" spans="1:19">
      <c r="B21" s="410" t="s">
        <v>532</v>
      </c>
      <c r="C21" s="45" t="s">
        <v>572</v>
      </c>
      <c r="D21" s="45" t="s">
        <v>354</v>
      </c>
      <c r="E21" s="45" t="s">
        <v>354</v>
      </c>
      <c r="F21" s="45" t="s">
        <v>342</v>
      </c>
      <c r="G21" s="274" t="s">
        <v>348</v>
      </c>
      <c r="H21" s="168">
        <v>33000000</v>
      </c>
      <c r="I21" s="411">
        <v>0</v>
      </c>
      <c r="J21" s="168">
        <v>33000000</v>
      </c>
      <c r="K21" s="198" t="s">
        <v>345</v>
      </c>
      <c r="L21" s="199">
        <v>2.35E-2</v>
      </c>
      <c r="M21" s="413">
        <v>2.8612499999999999E-2</v>
      </c>
      <c r="N21" s="366" t="s">
        <v>571</v>
      </c>
      <c r="O21" s="461">
        <v>41379</v>
      </c>
      <c r="P21" s="652">
        <v>232819.5205479452</v>
      </c>
      <c r="Q21" s="159">
        <v>43023</v>
      </c>
      <c r="R21" s="80">
        <v>56523</v>
      </c>
      <c r="S21" s="160" t="s">
        <v>398</v>
      </c>
    </row>
    <row r="22" spans="1:19" ht="12.75" thickBot="1">
      <c r="B22" s="415"/>
      <c r="C22" s="491"/>
      <c r="D22" s="416"/>
      <c r="E22" s="353"/>
      <c r="F22" s="416"/>
      <c r="G22" s="417"/>
      <c r="H22" s="416"/>
      <c r="I22" s="353"/>
      <c r="J22" s="418"/>
      <c r="K22" s="353"/>
      <c r="L22" s="416"/>
      <c r="M22" s="353"/>
      <c r="N22" s="416"/>
      <c r="O22" s="353"/>
      <c r="P22" s="421"/>
      <c r="Q22" s="353"/>
      <c r="R22" s="416"/>
      <c r="S22" s="420"/>
    </row>
    <row r="23" spans="1:19">
      <c r="B23" s="390"/>
      <c r="C23" s="4"/>
      <c r="D23" s="4"/>
      <c r="E23" s="4"/>
      <c r="F23" s="4"/>
      <c r="G23" s="275"/>
      <c r="H23" s="119"/>
      <c r="I23" s="48"/>
      <c r="J23" s="272"/>
      <c r="K23" s="48"/>
      <c r="L23" s="48"/>
      <c r="M23" s="48"/>
      <c r="N23" s="81"/>
      <c r="O23" s="81"/>
      <c r="P23" s="82"/>
      <c r="Q23" s="83"/>
      <c r="R23" s="4"/>
      <c r="S23" s="5"/>
    </row>
    <row r="26" spans="1:19">
      <c r="B26" s="352" t="s">
        <v>102</v>
      </c>
      <c r="C26" s="143">
        <v>41149</v>
      </c>
      <c r="D26" s="143"/>
      <c r="E26" s="4"/>
      <c r="F26" s="141"/>
      <c r="G26" s="275"/>
      <c r="H26" s="4"/>
      <c r="I26" s="715" t="s">
        <v>552</v>
      </c>
      <c r="J26" s="715"/>
      <c r="K26" s="4"/>
      <c r="L26" s="4"/>
      <c r="M26" s="4"/>
      <c r="N26" s="4"/>
      <c r="O26" s="4"/>
      <c r="P26" s="4"/>
      <c r="Q26" s="4"/>
      <c r="R26" s="4"/>
      <c r="S26" s="4"/>
    </row>
    <row r="27" spans="1:19" ht="12.75" thickBot="1">
      <c r="B27" s="403"/>
      <c r="C27" s="403"/>
      <c r="D27" s="403"/>
      <c r="E27" s="403"/>
      <c r="F27" s="141"/>
      <c r="G27" s="404"/>
      <c r="H27" s="403"/>
      <c r="I27" s="403"/>
      <c r="J27" s="405"/>
      <c r="K27" s="403"/>
      <c r="L27" s="403"/>
      <c r="M27" s="403"/>
      <c r="N27" s="403"/>
      <c r="O27" s="403"/>
      <c r="P27" s="403"/>
      <c r="Q27" s="403"/>
      <c r="R27" s="403"/>
      <c r="S27" s="403"/>
    </row>
    <row r="28" spans="1:19" ht="54" customHeight="1" thickBot="1">
      <c r="A28" s="459"/>
      <c r="B28" s="294" t="s">
        <v>551</v>
      </c>
      <c r="C28" s="360" t="s">
        <v>103</v>
      </c>
      <c r="D28" s="294" t="s">
        <v>414</v>
      </c>
      <c r="E28" s="294" t="s">
        <v>415</v>
      </c>
      <c r="F28" s="360" t="s">
        <v>104</v>
      </c>
      <c r="G28" s="406" t="s">
        <v>105</v>
      </c>
      <c r="H28" s="360" t="s">
        <v>106</v>
      </c>
      <c r="I28" s="360" t="s">
        <v>107</v>
      </c>
      <c r="J28" s="361" t="s">
        <v>108</v>
      </c>
      <c r="K28" s="360" t="s">
        <v>109</v>
      </c>
      <c r="L28" s="360" t="s">
        <v>110</v>
      </c>
      <c r="M28" s="360" t="s">
        <v>111</v>
      </c>
      <c r="N28" s="360" t="s">
        <v>112</v>
      </c>
      <c r="O28" s="360" t="s">
        <v>113</v>
      </c>
      <c r="P28" s="360" t="s">
        <v>114</v>
      </c>
      <c r="Q28" s="360" t="s">
        <v>115</v>
      </c>
      <c r="R28" s="360" t="s">
        <v>116</v>
      </c>
      <c r="S28" s="360" t="s">
        <v>150</v>
      </c>
    </row>
    <row r="29" spans="1:19">
      <c r="B29" s="144"/>
      <c r="C29" s="44"/>
      <c r="D29" s="44"/>
      <c r="E29" s="145"/>
      <c r="F29" s="44"/>
      <c r="G29" s="276"/>
      <c r="H29" s="146"/>
      <c r="I29" s="147"/>
      <c r="J29" s="243"/>
      <c r="K29" s="149"/>
      <c r="L29" s="150"/>
      <c r="M29" s="151"/>
      <c r="N29" s="152"/>
      <c r="O29" s="151"/>
      <c r="P29" s="153"/>
      <c r="Q29" s="154"/>
      <c r="R29" s="155"/>
      <c r="S29" s="156"/>
    </row>
    <row r="30" spans="1:19">
      <c r="B30" s="410" t="s">
        <v>117</v>
      </c>
      <c r="C30" s="45" t="s">
        <v>553</v>
      </c>
      <c r="D30" s="45" t="s">
        <v>340</v>
      </c>
      <c r="E30" s="48" t="s">
        <v>340</v>
      </c>
      <c r="F30" s="45" t="s">
        <v>343</v>
      </c>
      <c r="G30" s="274">
        <v>1.2731901911440009</v>
      </c>
      <c r="H30" s="168">
        <v>650000000</v>
      </c>
      <c r="I30" s="411">
        <v>0</v>
      </c>
      <c r="J30" s="168">
        <v>650000000</v>
      </c>
      <c r="K30" s="198" t="s">
        <v>347</v>
      </c>
      <c r="L30" s="199">
        <v>7.4999999999999997E-3</v>
      </c>
      <c r="M30" s="413">
        <v>9.4500000000000001E-3</v>
      </c>
      <c r="N30" s="366" t="s">
        <v>571</v>
      </c>
      <c r="O30" s="461">
        <v>41379</v>
      </c>
      <c r="P30" s="652">
        <v>1535625</v>
      </c>
      <c r="Q30" s="159">
        <v>42200</v>
      </c>
      <c r="R30" s="80">
        <v>56523</v>
      </c>
      <c r="S30" s="160" t="s">
        <v>398</v>
      </c>
    </row>
    <row r="31" spans="1:19">
      <c r="B31" s="410" t="s">
        <v>124</v>
      </c>
      <c r="C31" s="45" t="s">
        <v>554</v>
      </c>
      <c r="D31" s="45" t="s">
        <v>395</v>
      </c>
      <c r="E31" s="48" t="s">
        <v>395</v>
      </c>
      <c r="F31" s="45" t="s">
        <v>342</v>
      </c>
      <c r="G31" s="274" t="s">
        <v>348</v>
      </c>
      <c r="H31" s="168">
        <v>180000000</v>
      </c>
      <c r="I31" s="411">
        <v>0</v>
      </c>
      <c r="J31" s="168">
        <v>180000000</v>
      </c>
      <c r="K31" s="198" t="s">
        <v>345</v>
      </c>
      <c r="L31" s="199">
        <v>8.9999999999999993E-3</v>
      </c>
      <c r="M31" s="413">
        <v>1.4112499999999998E-2</v>
      </c>
      <c r="N31" s="366" t="s">
        <v>571</v>
      </c>
      <c r="O31" s="461">
        <v>41379</v>
      </c>
      <c r="P31" s="652">
        <v>626363.01369863015</v>
      </c>
      <c r="Q31" s="159" t="s">
        <v>395</v>
      </c>
      <c r="R31" s="80">
        <v>56523</v>
      </c>
      <c r="S31" s="160" t="s">
        <v>397</v>
      </c>
    </row>
    <row r="32" spans="1:19" ht="12.75" thickBot="1">
      <c r="B32" s="415"/>
      <c r="C32" s="491"/>
      <c r="D32" s="416"/>
      <c r="E32" s="353"/>
      <c r="F32" s="416"/>
      <c r="G32" s="417"/>
      <c r="H32" s="416"/>
      <c r="I32" s="353"/>
      <c r="J32" s="418"/>
      <c r="K32" s="353"/>
      <c r="L32" s="416"/>
      <c r="M32" s="353"/>
      <c r="N32" s="416"/>
      <c r="O32" s="353"/>
      <c r="P32" s="421"/>
      <c r="Q32" s="353"/>
      <c r="R32" s="416"/>
      <c r="S32" s="420"/>
    </row>
    <row r="34" spans="2:13">
      <c r="B34" s="493" t="s">
        <v>545</v>
      </c>
    </row>
    <row r="37" spans="2:13">
      <c r="H37" s="517"/>
    </row>
    <row r="38" spans="2:13" ht="14.25">
      <c r="M38" s="518"/>
    </row>
  </sheetData>
  <mergeCells count="3">
    <mergeCell ref="I5:J5"/>
    <mergeCell ref="I15:J15"/>
    <mergeCell ref="I26:J26"/>
  </mergeCells>
  <pageMargins left="0.70866141732283472" right="0.70866141732283472" top="0.74803149606299213" bottom="0.74803149606299213" header="0.31496062992125984" footer="0.31496062992125984"/>
  <pageSetup paperSize="9" scale="47" fitToHeight="0" orientation="landscape" r:id="rId1"/>
  <headerFooter>
    <oddHeader>&amp;C&amp;"-,Regular"&amp;6Holmes Master Trust Investor Report - March 2013</oddHeader>
    <oddFooter>&amp;C&amp;A</oddFooter>
  </headerFooter>
</worksheet>
</file>

<file path=xl/worksheets/sheet9.xml><?xml version="1.0" encoding="utf-8"?>
<worksheet xmlns="http://schemas.openxmlformats.org/spreadsheetml/2006/main" xmlns:r="http://schemas.openxmlformats.org/officeDocument/2006/relationships">
  <sheetPr codeName="Sheet9"/>
  <dimension ref="B1:O53"/>
  <sheetViews>
    <sheetView view="pageBreakPreview" topLeftCell="B1" zoomScale="60" zoomScaleNormal="100" zoomScalePageLayoutView="60" workbookViewId="0">
      <selection activeCell="G20" sqref="G20"/>
    </sheetView>
  </sheetViews>
  <sheetFormatPr defaultRowHeight="12"/>
  <cols>
    <col min="1" max="1" width="8.5703125" customWidth="1"/>
    <col min="2" max="2" width="51" customWidth="1"/>
    <col min="3" max="3" width="20.28515625" customWidth="1"/>
    <col min="4" max="4" width="11.7109375"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14" t="s">
        <v>307</v>
      </c>
      <c r="C2" s="114" t="s">
        <v>19</v>
      </c>
      <c r="D2" s="231" t="s">
        <v>128</v>
      </c>
      <c r="E2" s="218" t="s">
        <v>129</v>
      </c>
      <c r="F2" s="114" t="s">
        <v>130</v>
      </c>
      <c r="G2" s="114" t="s">
        <v>308</v>
      </c>
    </row>
    <row r="3" spans="2:8" ht="12.75" thickBot="1">
      <c r="B3" s="115"/>
      <c r="C3" s="115" t="s">
        <v>15</v>
      </c>
      <c r="D3" s="115"/>
      <c r="E3" s="219" t="s">
        <v>131</v>
      </c>
      <c r="F3" s="232" t="s">
        <v>132</v>
      </c>
      <c r="G3" s="115"/>
    </row>
    <row r="4" spans="2:8">
      <c r="B4" s="84"/>
      <c r="C4" s="227"/>
      <c r="D4" s="227"/>
      <c r="E4" s="227"/>
      <c r="F4" s="85"/>
      <c r="G4" s="227"/>
    </row>
    <row r="5" spans="2:8">
      <c r="B5" s="60" t="s">
        <v>309</v>
      </c>
      <c r="C5" s="482">
        <v>9415140198.6943779</v>
      </c>
      <c r="D5" s="73">
        <f>C5/$C$8</f>
        <v>0.8149295936025891</v>
      </c>
      <c r="E5" s="73">
        <f>(C6+C7)/C8</f>
        <v>0.1850704063974109</v>
      </c>
      <c r="F5" s="73">
        <f>(C7+C6+C11)/C8</f>
        <v>0.22964634810920112</v>
      </c>
      <c r="G5" s="73">
        <v>8.3000000000000004E-2</v>
      </c>
      <c r="H5" s="459"/>
    </row>
    <row r="6" spans="2:8">
      <c r="B6" s="481" t="s">
        <v>536</v>
      </c>
      <c r="C6" s="482">
        <v>123177134</v>
      </c>
      <c r="D6" s="73">
        <f>C6/$C$8</f>
        <v>1.066162474836771E-2</v>
      </c>
      <c r="E6" s="73">
        <f>C7/C8</f>
        <v>0.17440878164904319</v>
      </c>
      <c r="F6" s="73">
        <f>(C7+C11)/C8</f>
        <v>0.21898472336083341</v>
      </c>
      <c r="G6" s="73">
        <v>5.7000000000000002E-2</v>
      </c>
      <c r="H6" s="459"/>
    </row>
    <row r="7" spans="2:8" ht="12.75" thickBot="1">
      <c r="B7" s="60" t="s">
        <v>133</v>
      </c>
      <c r="C7" s="482">
        <v>2015000000</v>
      </c>
      <c r="D7" s="73">
        <f>C7/$C$8</f>
        <v>0.17440878164904319</v>
      </c>
      <c r="E7" s="73">
        <v>0</v>
      </c>
      <c r="F7" s="73">
        <v>0</v>
      </c>
      <c r="G7" s="73">
        <v>0</v>
      </c>
      <c r="H7" s="459"/>
    </row>
    <row r="8" spans="2:8">
      <c r="B8" s="60"/>
      <c r="C8" s="483">
        <f>SUM(C5:C7)</f>
        <v>11553317332.694378</v>
      </c>
      <c r="D8" s="484">
        <v>1</v>
      </c>
      <c r="E8" s="73"/>
      <c r="F8" s="485"/>
      <c r="G8" s="486"/>
      <c r="H8" s="459"/>
    </row>
    <row r="9" spans="2:8" ht="12.75" thickBot="1">
      <c r="B9" s="60"/>
      <c r="C9" s="86"/>
      <c r="D9" s="73"/>
      <c r="E9" s="73"/>
      <c r="F9" s="485"/>
      <c r="G9" s="486"/>
      <c r="H9" s="459"/>
    </row>
    <row r="10" spans="2:8">
      <c r="B10" s="59"/>
      <c r="C10" s="487"/>
      <c r="D10" s="484"/>
      <c r="E10" s="484"/>
      <c r="F10" s="488"/>
      <c r="G10" s="489"/>
      <c r="H10" s="459"/>
    </row>
    <row r="11" spans="2:8">
      <c r="B11" s="60" t="s">
        <v>310</v>
      </c>
      <c r="C11" s="86">
        <v>515000000</v>
      </c>
      <c r="D11" s="73">
        <f>C11/C8</f>
        <v>4.4575941711790197E-2</v>
      </c>
      <c r="E11" s="73"/>
      <c r="F11" s="485"/>
      <c r="G11" s="486"/>
      <c r="H11" s="459"/>
    </row>
    <row r="12" spans="2:8" ht="12.75" thickBot="1">
      <c r="B12" s="62"/>
      <c r="C12" s="87"/>
      <c r="D12" s="87"/>
      <c r="E12" s="88"/>
      <c r="F12" s="233"/>
      <c r="G12" s="88"/>
      <c r="H12" s="459"/>
    </row>
    <row r="13" spans="2:8" ht="12.75" customHeight="1">
      <c r="B13" s="51"/>
      <c r="C13" s="89"/>
      <c r="D13" s="89"/>
      <c r="E13" s="74"/>
      <c r="F13" s="90"/>
      <c r="G13" s="74"/>
    </row>
    <row r="14" spans="2:8" ht="12.75" thickBot="1">
      <c r="B14" s="90"/>
      <c r="C14" s="90"/>
      <c r="D14" s="89"/>
      <c r="E14" s="74"/>
      <c r="F14" s="90"/>
      <c r="G14" s="74"/>
    </row>
    <row r="15" spans="2:8">
      <c r="B15" s="59" t="s">
        <v>134</v>
      </c>
      <c r="C15" s="641">
        <v>0</v>
      </c>
      <c r="D15" s="48"/>
      <c r="E15" s="48"/>
      <c r="F15" s="48"/>
      <c r="G15" s="48"/>
    </row>
    <row r="16" spans="2:8">
      <c r="B16" s="60" t="s">
        <v>135</v>
      </c>
      <c r="C16" s="642">
        <v>0</v>
      </c>
      <c r="D16" s="89"/>
      <c r="E16" s="91"/>
      <c r="F16" s="48"/>
      <c r="G16" s="48"/>
    </row>
    <row r="17" spans="2:7">
      <c r="B17" s="60" t="s">
        <v>136</v>
      </c>
      <c r="C17" s="642">
        <v>0</v>
      </c>
      <c r="D17" s="89"/>
      <c r="E17" s="82"/>
      <c r="F17" s="4"/>
      <c r="G17" s="4"/>
    </row>
    <row r="18" spans="2:7">
      <c r="B18" s="60" t="s">
        <v>137</v>
      </c>
      <c r="C18" s="642">
        <v>0</v>
      </c>
      <c r="D18" s="89"/>
      <c r="E18" s="4"/>
      <c r="F18" s="4"/>
      <c r="G18" s="4"/>
    </row>
    <row r="19" spans="2:7">
      <c r="B19" s="60" t="s">
        <v>138</v>
      </c>
      <c r="C19" s="642">
        <v>0</v>
      </c>
      <c r="D19" s="89"/>
      <c r="E19" s="91"/>
      <c r="F19" s="48"/>
      <c r="G19" s="48"/>
    </row>
    <row r="20" spans="2:7" ht="12.75" thickBot="1">
      <c r="B20" s="92" t="s">
        <v>139</v>
      </c>
      <c r="C20" s="643">
        <v>0</v>
      </c>
      <c r="D20" s="89"/>
      <c r="E20" s="91"/>
      <c r="F20" s="48"/>
      <c r="G20" s="48"/>
    </row>
    <row r="21" spans="2:7">
      <c r="B21" s="13"/>
      <c r="C21" s="13"/>
      <c r="D21" s="93"/>
      <c r="E21" s="94"/>
      <c r="F21" s="48"/>
      <c r="G21" s="48"/>
    </row>
    <row r="22" spans="2:7" ht="12.75" thickBot="1">
      <c r="B22" s="90"/>
      <c r="C22" s="90"/>
      <c r="D22" s="89"/>
      <c r="E22" s="74"/>
      <c r="F22" s="90"/>
      <c r="G22" s="74"/>
    </row>
    <row r="23" spans="2:7">
      <c r="B23" s="113" t="s">
        <v>311</v>
      </c>
      <c r="C23" s="116"/>
      <c r="D23" s="4"/>
    </row>
    <row r="24" spans="2:7" ht="12.75" thickBot="1">
      <c r="B24" s="117"/>
      <c r="C24" s="118"/>
      <c r="D24" s="4"/>
    </row>
    <row r="25" spans="2:7">
      <c r="B25" s="60" t="s">
        <v>140</v>
      </c>
      <c r="C25" s="86">
        <v>515000000</v>
      </c>
      <c r="D25" s="4"/>
    </row>
    <row r="26" spans="2:7">
      <c r="B26" s="60" t="s">
        <v>141</v>
      </c>
      <c r="C26" s="86">
        <v>0</v>
      </c>
      <c r="D26" s="4"/>
    </row>
    <row r="27" spans="2:7">
      <c r="B27" s="60" t="s">
        <v>142</v>
      </c>
      <c r="C27" s="86">
        <v>0</v>
      </c>
      <c r="D27" s="4"/>
    </row>
    <row r="28" spans="2:7" ht="12.75" thickBot="1">
      <c r="B28" s="62" t="s">
        <v>143</v>
      </c>
      <c r="C28" s="87">
        <v>515000000</v>
      </c>
      <c r="D28" s="4"/>
      <c r="E28" s="74"/>
      <c r="F28" s="90"/>
      <c r="G28" s="8"/>
    </row>
    <row r="29" spans="2:7">
      <c r="B29" s="51"/>
      <c r="C29" s="89"/>
      <c r="D29" s="4"/>
      <c r="E29" s="74"/>
      <c r="F29" s="90"/>
      <c r="G29" s="8"/>
    </row>
    <row r="30" spans="2:7">
      <c r="B30" s="4"/>
      <c r="C30" s="4"/>
      <c r="D30" s="89"/>
      <c r="E30" s="4"/>
      <c r="F30" s="4"/>
      <c r="G30" s="4"/>
    </row>
    <row r="31" spans="2:7" ht="12.75" thickBot="1">
      <c r="B31" s="4"/>
      <c r="C31" s="4"/>
      <c r="D31" s="4"/>
      <c r="E31" s="4"/>
      <c r="F31" s="4"/>
      <c r="G31" s="8"/>
    </row>
    <row r="32" spans="2:7">
      <c r="B32" s="113" t="s">
        <v>312</v>
      </c>
      <c r="C32" s="234"/>
      <c r="D32" s="8"/>
      <c r="E32" s="74"/>
      <c r="F32" s="8"/>
      <c r="G32" s="4"/>
    </row>
    <row r="33" spans="2:15" ht="12.75" thickBot="1">
      <c r="B33" s="117"/>
      <c r="C33" s="235"/>
      <c r="D33" s="8"/>
      <c r="E33" s="74"/>
      <c r="F33" s="8"/>
      <c r="G33" s="4"/>
    </row>
    <row r="34" spans="2:15">
      <c r="B34" s="236" t="s">
        <v>609</v>
      </c>
      <c r="C34" s="644">
        <v>1.3357000000000001E-2</v>
      </c>
      <c r="D34" s="8"/>
      <c r="E34" s="74"/>
      <c r="F34" s="95"/>
      <c r="G34" s="13"/>
    </row>
    <row r="35" spans="2:15" ht="12.75" thickBot="1">
      <c r="B35" s="92" t="s">
        <v>313</v>
      </c>
      <c r="C35" s="645">
        <v>1.7055000000000001E-2</v>
      </c>
      <c r="D35" s="8"/>
      <c r="E35" s="74"/>
      <c r="F35" s="95"/>
      <c r="G35" s="13"/>
    </row>
    <row r="36" spans="2:15">
      <c r="B36" s="8" t="s">
        <v>314</v>
      </c>
      <c r="C36" s="48"/>
      <c r="D36" s="8"/>
      <c r="E36" s="74"/>
      <c r="F36" s="91"/>
      <c r="G36" s="91"/>
    </row>
    <row r="37" spans="2:15">
      <c r="B37" s="8"/>
      <c r="C37" s="48"/>
      <c r="D37" s="8"/>
      <c r="E37" s="74"/>
      <c r="F37" s="91"/>
      <c r="G37" s="91"/>
    </row>
    <row r="38" spans="2:15" ht="12.75" thickBot="1">
      <c r="C38" s="459"/>
      <c r="E38" s="74"/>
    </row>
    <row r="39" spans="2:15">
      <c r="B39" s="59" t="s">
        <v>315</v>
      </c>
      <c r="C39" s="646">
        <v>227907278.77000001</v>
      </c>
    </row>
    <row r="40" spans="2:15">
      <c r="B40" s="85" t="s">
        <v>316</v>
      </c>
      <c r="C40" s="647">
        <v>0</v>
      </c>
    </row>
    <row r="41" spans="2:15">
      <c r="B41" s="85" t="s">
        <v>317</v>
      </c>
      <c r="C41" s="647">
        <v>0</v>
      </c>
    </row>
    <row r="42" spans="2:15" ht="12.75" thickBot="1">
      <c r="B42" s="237" t="s">
        <v>318</v>
      </c>
      <c r="C42" s="648">
        <v>0</v>
      </c>
    </row>
    <row r="43" spans="2:15" ht="12.75" thickBot="1">
      <c r="B43" s="62" t="s">
        <v>489</v>
      </c>
      <c r="C43" s="648">
        <v>227907278.77000001</v>
      </c>
      <c r="O43" t="s">
        <v>569</v>
      </c>
    </row>
    <row r="44" spans="2:15" ht="12.75" thickBot="1"/>
    <row r="45" spans="2:15">
      <c r="B45" s="113" t="s">
        <v>610</v>
      </c>
      <c r="C45" s="657" t="s">
        <v>330</v>
      </c>
      <c r="D45" s="657" t="s">
        <v>612</v>
      </c>
      <c r="E45" s="658" t="s">
        <v>243</v>
      </c>
    </row>
    <row r="46" spans="2:15" ht="12.75" thickBot="1">
      <c r="B46" s="117"/>
      <c r="C46" s="235"/>
      <c r="D46" s="235"/>
      <c r="E46" s="659"/>
    </row>
    <row r="47" spans="2:15">
      <c r="B47" s="236" t="s">
        <v>611</v>
      </c>
      <c r="C47" s="660" t="s">
        <v>613</v>
      </c>
      <c r="D47" s="209" t="s">
        <v>614</v>
      </c>
      <c r="E47" s="662">
        <v>110683851.7</v>
      </c>
    </row>
    <row r="48" spans="2:15">
      <c r="B48" s="236" t="s">
        <v>615</v>
      </c>
      <c r="C48" s="660" t="s">
        <v>613</v>
      </c>
      <c r="D48" s="209" t="s">
        <v>614</v>
      </c>
      <c r="E48" s="662">
        <v>820484130.88999999</v>
      </c>
      <c r="F48" s="637"/>
    </row>
    <row r="49" spans="2:5">
      <c r="B49" s="236" t="s">
        <v>616</v>
      </c>
      <c r="C49" s="661" t="s">
        <v>617</v>
      </c>
      <c r="D49" s="209" t="s">
        <v>619</v>
      </c>
      <c r="E49" s="662">
        <v>6584.73</v>
      </c>
    </row>
    <row r="50" spans="2:5" ht="12.75" thickBot="1">
      <c r="B50" s="92" t="s">
        <v>618</v>
      </c>
      <c r="C50" s="122" t="s">
        <v>348</v>
      </c>
      <c r="D50" s="122" t="s">
        <v>348</v>
      </c>
      <c r="E50" s="663" t="s">
        <v>348</v>
      </c>
    </row>
    <row r="51" spans="2:5">
      <c r="B51" s="8"/>
    </row>
    <row r="53" spans="2:5">
      <c r="C53" s="459"/>
    </row>
  </sheetData>
  <pageMargins left="0.70866141732283472" right="0.70866141732283472" top="0.74803149606299213" bottom="0.74803149606299213" header="0.31496062992125984" footer="0.31496062992125984"/>
  <pageSetup paperSize="9" scale="59" orientation="landscape" r:id="rId1"/>
  <headerFooter>
    <oddHeader>&amp;C&amp;"-,Regular"&amp;6Holmes Master Trust Investor Report - March 2013</oddHeader>
    <oddFooter>&amp;C&amp;A</oddFooter>
  </headerFooter>
</worksheet>
</file>

<file path=xl/worksheets/sheet10.xml><?xml version="1.0" encoding="utf-8"?>
<worksheet xmlns="http://schemas.openxmlformats.org/spreadsheetml/2006/main" xmlns:r="http://schemas.openxmlformats.org/officeDocument/2006/relationships">
  <sheetPr codeName="Sheet10"/>
  <dimension ref="A1:I80"/>
  <sheetViews>
    <sheetView view="pageBreakPreview" topLeftCell="A28" zoomScale="80" zoomScaleNormal="100" zoomScaleSheetLayoutView="80" zoomScalePageLayoutView="40" workbookViewId="0">
      <selection activeCell="B24" sqref="B24:Q26"/>
    </sheetView>
  </sheetViews>
  <sheetFormatPr defaultRowHeight="12"/>
  <cols>
    <col min="1" max="1" width="12.140625" style="630" bestFit="1" customWidth="1"/>
    <col min="2" max="2" width="37" customWidth="1"/>
    <col min="3" max="3" width="15.7109375" style="225" customWidth="1"/>
    <col min="4" max="4" width="3.7109375" style="630" bestFit="1" customWidth="1"/>
    <col min="5" max="5" width="36.140625" customWidth="1"/>
    <col min="6" max="6" width="20" customWidth="1"/>
    <col min="7" max="7" width="3.140625" style="630" bestFit="1" customWidth="1"/>
    <col min="8" max="8" width="57.5703125" customWidth="1"/>
    <col min="9" max="9" width="15.140625" style="217" bestFit="1" customWidth="1"/>
  </cols>
  <sheetData>
    <row r="1" spans="1:9" ht="12.75" thickBot="1">
      <c r="A1" s="632" t="s">
        <v>221</v>
      </c>
      <c r="B1" s="42"/>
      <c r="C1" s="222"/>
      <c r="D1" s="625"/>
      <c r="E1" s="78"/>
      <c r="F1" s="78"/>
      <c r="G1" s="625"/>
      <c r="H1" s="78"/>
      <c r="I1" s="220"/>
    </row>
    <row r="2" spans="1:9">
      <c r="B2" s="69"/>
      <c r="C2" s="223"/>
      <c r="D2" s="626"/>
      <c r="E2" s="4"/>
      <c r="F2" s="4"/>
      <c r="G2" s="626"/>
      <c r="H2" s="4"/>
      <c r="I2" s="119"/>
    </row>
    <row r="3" spans="1:9">
      <c r="B3" s="173" t="s">
        <v>172</v>
      </c>
      <c r="C3" s="224"/>
      <c r="D3" s="627"/>
      <c r="E3" s="173" t="s">
        <v>173</v>
      </c>
      <c r="F3" s="226"/>
      <c r="G3" s="627"/>
      <c r="H3" s="173" t="s">
        <v>269</v>
      </c>
      <c r="I3" s="173"/>
    </row>
    <row r="4" spans="1:9">
      <c r="B4" s="345" t="s">
        <v>594</v>
      </c>
      <c r="C4" s="178"/>
      <c r="D4" s="627"/>
      <c r="E4" s="345" t="s">
        <v>581</v>
      </c>
      <c r="F4" s="221"/>
      <c r="G4" s="627"/>
      <c r="H4" s="174"/>
      <c r="I4" s="174"/>
    </row>
    <row r="5" spans="1:9">
      <c r="A5" s="631" t="s">
        <v>459</v>
      </c>
      <c r="B5" s="174" t="s">
        <v>174</v>
      </c>
      <c r="C5" s="519">
        <v>0</v>
      </c>
      <c r="D5" s="627" t="s">
        <v>459</v>
      </c>
      <c r="E5" s="174" t="s">
        <v>175</v>
      </c>
      <c r="F5" s="519">
        <v>0</v>
      </c>
      <c r="G5" s="627" t="s">
        <v>459</v>
      </c>
      <c r="H5" s="174" t="s">
        <v>176</v>
      </c>
      <c r="I5" s="519">
        <v>0</v>
      </c>
    </row>
    <row r="6" spans="1:9">
      <c r="A6" s="631"/>
      <c r="B6" s="174" t="s">
        <v>177</v>
      </c>
      <c r="C6" s="519">
        <v>0</v>
      </c>
      <c r="D6" s="627"/>
      <c r="E6" s="174" t="s">
        <v>178</v>
      </c>
      <c r="F6" s="519">
        <v>0</v>
      </c>
      <c r="G6" s="627"/>
      <c r="H6" s="174" t="s">
        <v>179</v>
      </c>
      <c r="I6" s="519">
        <v>0</v>
      </c>
    </row>
    <row r="7" spans="1:9" ht="12.75" thickBot="1">
      <c r="A7" s="631"/>
      <c r="B7" s="174"/>
      <c r="C7" s="176"/>
      <c r="D7" s="627"/>
      <c r="E7" s="174" t="s">
        <v>180</v>
      </c>
      <c r="F7" s="519">
        <v>0</v>
      </c>
      <c r="G7" s="627"/>
      <c r="H7" s="174" t="s">
        <v>181</v>
      </c>
      <c r="I7" s="519">
        <v>0</v>
      </c>
    </row>
    <row r="8" spans="1:9" ht="13.5" thickTop="1" thickBot="1">
      <c r="A8" s="631"/>
      <c r="B8" s="174"/>
      <c r="C8" s="178"/>
      <c r="D8" s="627"/>
      <c r="E8" s="174"/>
      <c r="F8" s="454"/>
      <c r="G8" s="627"/>
      <c r="H8" s="177"/>
      <c r="I8" s="454"/>
    </row>
    <row r="9" spans="1:9" ht="12.75" thickTop="1">
      <c r="A9" s="631" t="s">
        <v>460</v>
      </c>
      <c r="B9" s="174" t="s">
        <v>182</v>
      </c>
      <c r="C9" s="346">
        <v>1042461.36</v>
      </c>
      <c r="D9" s="627"/>
      <c r="E9" s="174"/>
      <c r="F9" s="455"/>
      <c r="G9" s="627"/>
      <c r="H9" s="177"/>
      <c r="I9" s="455"/>
    </row>
    <row r="10" spans="1:9">
      <c r="A10" s="631"/>
      <c r="B10" s="174"/>
      <c r="C10" s="346"/>
      <c r="D10" s="627" t="s">
        <v>460</v>
      </c>
      <c r="E10" s="174" t="s">
        <v>183</v>
      </c>
      <c r="F10" s="519">
        <v>0</v>
      </c>
      <c r="G10" s="627" t="s">
        <v>460</v>
      </c>
      <c r="H10" s="177" t="s">
        <v>180</v>
      </c>
      <c r="I10" s="519">
        <v>0</v>
      </c>
    </row>
    <row r="11" spans="1:9" ht="12.75" thickBot="1">
      <c r="A11" s="631"/>
      <c r="B11" s="174"/>
      <c r="C11" s="223"/>
      <c r="D11" s="627"/>
      <c r="E11" s="174"/>
      <c r="F11" s="454"/>
      <c r="I11" s="454"/>
    </row>
    <row r="12" spans="1:9" ht="12.75" thickTop="1">
      <c r="A12" s="631" t="s">
        <v>461</v>
      </c>
      <c r="B12" s="174" t="s">
        <v>188</v>
      </c>
      <c r="C12" s="346">
        <v>37478509.144697845</v>
      </c>
      <c r="D12" s="627"/>
      <c r="E12" s="174"/>
      <c r="F12" s="455"/>
      <c r="H12" s="177"/>
      <c r="I12" s="455"/>
    </row>
    <row r="13" spans="1:9">
      <c r="A13" s="631"/>
      <c r="B13" s="174" t="s">
        <v>191</v>
      </c>
      <c r="C13" s="346">
        <v>1929993.084323694</v>
      </c>
      <c r="D13" s="627" t="s">
        <v>461</v>
      </c>
      <c r="E13" s="174" t="s">
        <v>184</v>
      </c>
      <c r="F13" s="519">
        <v>0</v>
      </c>
      <c r="G13" s="627" t="s">
        <v>461</v>
      </c>
      <c r="H13" s="177" t="s">
        <v>186</v>
      </c>
      <c r="I13" s="519">
        <v>0</v>
      </c>
    </row>
    <row r="14" spans="1:9" ht="12.75" thickBot="1">
      <c r="A14" s="631"/>
      <c r="B14" s="174"/>
      <c r="C14" s="176"/>
      <c r="D14" s="628"/>
      <c r="E14" s="174" t="s">
        <v>185</v>
      </c>
      <c r="F14" s="519">
        <v>0</v>
      </c>
      <c r="G14" s="627"/>
      <c r="H14" s="177" t="s">
        <v>187</v>
      </c>
      <c r="I14" s="519">
        <v>0</v>
      </c>
    </row>
    <row r="15" spans="1:9" ht="13.5" thickTop="1" thickBot="1">
      <c r="A15" s="631"/>
      <c r="B15" s="174"/>
      <c r="D15" s="627"/>
      <c r="E15" s="174"/>
      <c r="F15" s="454"/>
      <c r="G15" s="627"/>
      <c r="H15" s="177" t="s">
        <v>190</v>
      </c>
      <c r="I15" s="519">
        <v>0</v>
      </c>
    </row>
    <row r="16" spans="1:9" ht="13.5" thickTop="1" thickBot="1">
      <c r="A16" s="631"/>
      <c r="B16" s="174"/>
      <c r="C16" s="178"/>
      <c r="D16" s="627"/>
      <c r="E16" s="174"/>
      <c r="F16" s="455"/>
      <c r="G16" s="627"/>
      <c r="H16" s="177"/>
      <c r="I16" s="454"/>
    </row>
    <row r="17" spans="1:9" ht="12.75" thickTop="1">
      <c r="A17" s="631"/>
      <c r="D17" s="627" t="s">
        <v>462</v>
      </c>
      <c r="E17" s="174" t="s">
        <v>189</v>
      </c>
      <c r="F17" s="519">
        <v>0</v>
      </c>
      <c r="G17" s="627"/>
      <c r="H17" s="177"/>
      <c r="I17" s="455"/>
    </row>
    <row r="18" spans="1:9" ht="12.75" thickBot="1">
      <c r="A18" s="631"/>
      <c r="B18" s="173" t="s">
        <v>195</v>
      </c>
      <c r="C18" s="173"/>
      <c r="D18" s="627"/>
      <c r="E18" s="174"/>
      <c r="F18" s="454"/>
      <c r="G18" s="627" t="s">
        <v>462</v>
      </c>
      <c r="H18" s="177" t="s">
        <v>193</v>
      </c>
      <c r="I18" s="519">
        <v>0</v>
      </c>
    </row>
    <row r="19" spans="1:9" ht="12.75" thickTop="1">
      <c r="A19" s="631"/>
      <c r="B19" s="345" t="s">
        <v>595</v>
      </c>
      <c r="C19" s="174"/>
      <c r="D19" s="627"/>
      <c r="E19" s="174"/>
      <c r="F19" s="455"/>
      <c r="G19" s="627"/>
      <c r="H19" s="177" t="s">
        <v>463</v>
      </c>
      <c r="I19" s="519">
        <v>0</v>
      </c>
    </row>
    <row r="20" spans="1:9">
      <c r="A20" s="631"/>
      <c r="B20" s="174"/>
      <c r="C20" s="223"/>
      <c r="D20" s="627" t="s">
        <v>464</v>
      </c>
      <c r="E20" s="174" t="s">
        <v>192</v>
      </c>
      <c r="F20" s="519">
        <v>0</v>
      </c>
      <c r="G20" s="627" t="s">
        <v>464</v>
      </c>
      <c r="H20" s="177" t="s">
        <v>270</v>
      </c>
      <c r="I20" s="519">
        <v>0</v>
      </c>
    </row>
    <row r="21" spans="1:9">
      <c r="A21" s="631" t="s">
        <v>459</v>
      </c>
      <c r="B21" s="174" t="s">
        <v>197</v>
      </c>
      <c r="C21" s="519">
        <v>0</v>
      </c>
      <c r="D21" s="627" t="s">
        <v>465</v>
      </c>
      <c r="E21" s="174" t="s">
        <v>194</v>
      </c>
      <c r="F21" s="519">
        <v>0</v>
      </c>
      <c r="G21" s="627"/>
      <c r="H21" s="177" t="s">
        <v>463</v>
      </c>
      <c r="I21" s="519">
        <v>0</v>
      </c>
    </row>
    <row r="22" spans="1:9" ht="12.75" thickBot="1">
      <c r="A22" s="631"/>
      <c r="B22" s="174"/>
      <c r="C22" s="175"/>
      <c r="D22" s="627"/>
      <c r="F22" s="456"/>
      <c r="G22" s="627" t="s">
        <v>465</v>
      </c>
      <c r="H22" s="177" t="s">
        <v>271</v>
      </c>
      <c r="I22" s="519">
        <v>0</v>
      </c>
    </row>
    <row r="23" spans="1:9" ht="12.75" thickTop="1">
      <c r="A23" s="631"/>
      <c r="B23" s="174"/>
      <c r="C23" s="174"/>
      <c r="D23" s="627"/>
      <c r="E23" s="174"/>
      <c r="F23" s="456"/>
      <c r="G23" s="627"/>
      <c r="H23" s="177" t="s">
        <v>463</v>
      </c>
      <c r="I23" s="519"/>
    </row>
    <row r="24" spans="1:9">
      <c r="A24" s="631" t="s">
        <v>460</v>
      </c>
      <c r="B24" s="174" t="s">
        <v>191</v>
      </c>
      <c r="C24" s="519">
        <v>277996539.98097843</v>
      </c>
      <c r="D24" s="627" t="s">
        <v>466</v>
      </c>
      <c r="E24" s="174" t="s">
        <v>222</v>
      </c>
      <c r="F24" s="519">
        <v>0</v>
      </c>
      <c r="G24" s="627" t="s">
        <v>466</v>
      </c>
      <c r="H24" s="177" t="s">
        <v>272</v>
      </c>
      <c r="I24" s="519">
        <v>0</v>
      </c>
    </row>
    <row r="25" spans="1:9" ht="12.75" thickBot="1">
      <c r="A25" s="631"/>
      <c r="B25" s="174"/>
      <c r="C25" s="175"/>
      <c r="D25" s="627" t="s">
        <v>467</v>
      </c>
      <c r="E25" s="174" t="s">
        <v>223</v>
      </c>
      <c r="F25" s="519">
        <v>0</v>
      </c>
      <c r="G25" s="627"/>
      <c r="H25" s="177" t="s">
        <v>463</v>
      </c>
      <c r="I25" s="519"/>
    </row>
    <row r="26" spans="1:9" ht="12.75" thickTop="1">
      <c r="A26" s="631"/>
      <c r="B26" s="4"/>
      <c r="C26" s="4"/>
      <c r="D26" s="627"/>
      <c r="F26" s="456"/>
      <c r="G26" s="627"/>
      <c r="H26" s="177"/>
      <c r="I26" s="455"/>
    </row>
    <row r="27" spans="1:9">
      <c r="B27" s="4"/>
      <c r="C27" s="223"/>
      <c r="D27" s="627" t="s">
        <v>468</v>
      </c>
      <c r="E27" s="174" t="s">
        <v>224</v>
      </c>
      <c r="F27" s="519">
        <v>0</v>
      </c>
      <c r="G27" s="627" t="s">
        <v>467</v>
      </c>
      <c r="H27" s="177" t="s">
        <v>196</v>
      </c>
      <c r="I27" s="519">
        <v>0</v>
      </c>
    </row>
    <row r="28" spans="1:9" ht="12.75" thickBot="1">
      <c r="D28" s="627" t="s">
        <v>469</v>
      </c>
      <c r="E28" s="174" t="s">
        <v>225</v>
      </c>
      <c r="F28" s="519">
        <v>0</v>
      </c>
      <c r="G28" s="627"/>
      <c r="H28" s="177"/>
      <c r="I28" s="454"/>
    </row>
    <row r="29" spans="1:9" ht="12.75" thickTop="1">
      <c r="D29" s="627"/>
      <c r="F29" s="456"/>
      <c r="G29" s="627"/>
      <c r="H29" s="177"/>
      <c r="I29" s="455"/>
    </row>
    <row r="30" spans="1:9">
      <c r="D30" s="627" t="s">
        <v>470</v>
      </c>
      <c r="E30" s="174" t="s">
        <v>226</v>
      </c>
      <c r="F30" s="519">
        <v>0</v>
      </c>
      <c r="G30" s="627" t="s">
        <v>468</v>
      </c>
      <c r="H30" s="177" t="s">
        <v>198</v>
      </c>
      <c r="I30" s="519">
        <v>0</v>
      </c>
    </row>
    <row r="31" spans="1:9" ht="12.75" thickBot="1">
      <c r="D31" s="627" t="s">
        <v>471</v>
      </c>
      <c r="E31" s="174" t="s">
        <v>227</v>
      </c>
      <c r="F31" s="519">
        <v>0</v>
      </c>
      <c r="G31" s="627"/>
      <c r="H31" s="177"/>
      <c r="I31" s="454"/>
    </row>
    <row r="32" spans="1:9" ht="13.5" thickTop="1" thickBot="1">
      <c r="B32" s="174"/>
      <c r="C32" s="178"/>
      <c r="D32" s="627"/>
      <c r="E32" s="174"/>
      <c r="F32" s="454"/>
      <c r="G32" s="627"/>
      <c r="H32" s="177"/>
      <c r="I32" s="455"/>
    </row>
    <row r="33" spans="2:9" ht="12.75" thickTop="1">
      <c r="B33" s="174"/>
      <c r="C33" s="178"/>
      <c r="D33" s="627"/>
      <c r="E33" s="174"/>
      <c r="F33" s="457"/>
      <c r="G33" s="627"/>
      <c r="H33" s="177"/>
      <c r="I33" s="455"/>
    </row>
    <row r="34" spans="2:9">
      <c r="B34" s="174"/>
      <c r="C34" s="178"/>
      <c r="D34" s="627" t="s">
        <v>472</v>
      </c>
      <c r="E34" s="174" t="s">
        <v>473</v>
      </c>
      <c r="F34" s="519">
        <v>0</v>
      </c>
      <c r="G34" s="627" t="s">
        <v>469</v>
      </c>
      <c r="H34" s="177" t="s">
        <v>200</v>
      </c>
      <c r="I34" s="519">
        <v>0</v>
      </c>
    </row>
    <row r="35" spans="2:9" ht="12.75" thickBot="1">
      <c r="B35" s="174"/>
      <c r="C35" s="178"/>
      <c r="D35" s="627"/>
      <c r="E35" s="174"/>
      <c r="F35" s="454"/>
      <c r="G35" s="627"/>
      <c r="I35" s="454"/>
    </row>
    <row r="36" spans="2:9" ht="12.75" thickTop="1">
      <c r="B36" s="174"/>
      <c r="C36" s="178"/>
      <c r="D36" s="627"/>
      <c r="E36" s="174"/>
      <c r="F36" s="457"/>
      <c r="G36" s="627"/>
      <c r="I36" s="455"/>
    </row>
    <row r="37" spans="2:9">
      <c r="B37" s="174"/>
      <c r="C37" s="178"/>
      <c r="D37" s="627" t="s">
        <v>474</v>
      </c>
      <c r="E37" s="174" t="s">
        <v>475</v>
      </c>
      <c r="F37" s="519">
        <v>0</v>
      </c>
      <c r="G37" s="627"/>
      <c r="I37" s="456"/>
    </row>
    <row r="38" spans="2:9">
      <c r="B38" s="174"/>
      <c r="C38" s="178"/>
      <c r="D38" s="627" t="s">
        <v>476</v>
      </c>
      <c r="E38" s="174" t="s">
        <v>477</v>
      </c>
      <c r="F38" s="519">
        <v>0</v>
      </c>
      <c r="G38" s="627"/>
      <c r="H38" s="173" t="s">
        <v>202</v>
      </c>
      <c r="I38" s="458"/>
    </row>
    <row r="39" spans="2:9">
      <c r="B39" s="174"/>
      <c r="C39" s="178"/>
      <c r="D39" s="627" t="s">
        <v>478</v>
      </c>
      <c r="E39" s="174" t="s">
        <v>479</v>
      </c>
      <c r="F39" s="519">
        <v>0</v>
      </c>
      <c r="G39" s="627"/>
      <c r="H39" s="174"/>
      <c r="I39" s="455"/>
    </row>
    <row r="40" spans="2:9">
      <c r="B40" s="174"/>
      <c r="C40" s="178"/>
      <c r="D40" s="627"/>
      <c r="E40" s="174"/>
      <c r="F40" s="519"/>
      <c r="G40" s="627" t="s">
        <v>459</v>
      </c>
      <c r="H40" s="174" t="s">
        <v>203</v>
      </c>
      <c r="I40" s="519">
        <v>0</v>
      </c>
    </row>
    <row r="41" spans="2:9" ht="12.75">
      <c r="B41" s="174"/>
      <c r="C41" s="178"/>
      <c r="D41" s="627"/>
      <c r="E41" s="174"/>
      <c r="F41" s="455"/>
      <c r="G41" s="627"/>
      <c r="H41" s="499" t="s">
        <v>547</v>
      </c>
      <c r="I41" s="519">
        <v>0</v>
      </c>
    </row>
    <row r="42" spans="2:9">
      <c r="B42" s="174"/>
      <c r="C42" s="178"/>
      <c r="D42" s="627" t="s">
        <v>480</v>
      </c>
      <c r="E42" s="174" t="s">
        <v>199</v>
      </c>
      <c r="F42" s="519">
        <v>0</v>
      </c>
      <c r="G42" s="627" t="s">
        <v>460</v>
      </c>
      <c r="H42" s="174" t="s">
        <v>273</v>
      </c>
      <c r="I42" s="519">
        <v>0</v>
      </c>
    </row>
    <row r="43" spans="2:9" ht="13.5" thickBot="1">
      <c r="B43" s="174"/>
      <c r="C43" s="178"/>
      <c r="D43" s="627"/>
      <c r="E43" s="174"/>
      <c r="F43" s="454"/>
      <c r="G43" s="627"/>
      <c r="H43" s="499" t="s">
        <v>547</v>
      </c>
      <c r="I43" s="519">
        <v>0</v>
      </c>
    </row>
    <row r="44" spans="2:9" ht="12.75" thickTop="1">
      <c r="B44" s="174"/>
      <c r="C44" s="178"/>
      <c r="D44" s="627"/>
      <c r="E44" s="174"/>
      <c r="F44" s="455"/>
      <c r="G44" s="627" t="s">
        <v>461</v>
      </c>
      <c r="H44" s="174" t="s">
        <v>274</v>
      </c>
      <c r="I44" s="519">
        <v>0</v>
      </c>
    </row>
    <row r="45" spans="2:9" ht="12.75">
      <c r="B45" s="174"/>
      <c r="C45" s="178"/>
      <c r="D45" s="627" t="s">
        <v>481</v>
      </c>
      <c r="E45" s="174" t="s">
        <v>201</v>
      </c>
      <c r="F45" s="519">
        <v>0</v>
      </c>
      <c r="G45" s="627"/>
      <c r="H45" s="499" t="s">
        <v>547</v>
      </c>
      <c r="I45" s="519">
        <v>0</v>
      </c>
    </row>
    <row r="46" spans="2:9" ht="12.75" thickBot="1">
      <c r="B46" s="174"/>
      <c r="C46" s="178"/>
      <c r="D46" s="627"/>
      <c r="E46" s="174"/>
      <c r="F46" s="454"/>
      <c r="G46" s="627" t="s">
        <v>462</v>
      </c>
      <c r="H46" s="174" t="s">
        <v>275</v>
      </c>
      <c r="I46" s="519">
        <v>0</v>
      </c>
    </row>
    <row r="47" spans="2:9" ht="13.5" thickTop="1">
      <c r="B47" s="174"/>
      <c r="C47" s="178"/>
      <c r="D47" s="627"/>
      <c r="E47" s="174"/>
      <c r="F47" s="455"/>
      <c r="G47" s="627"/>
      <c r="H47" s="499" t="s">
        <v>547</v>
      </c>
      <c r="I47" s="519">
        <v>0</v>
      </c>
    </row>
    <row r="48" spans="2:9" ht="12.75" customHeight="1" thickBot="1">
      <c r="B48" s="174"/>
      <c r="C48" s="178"/>
      <c r="D48" s="627" t="s">
        <v>482</v>
      </c>
      <c r="E48" s="718" t="s">
        <v>483</v>
      </c>
      <c r="F48" s="455"/>
      <c r="H48" s="174"/>
      <c r="I48" s="500"/>
    </row>
    <row r="49" spans="2:9" ht="12.75" thickTop="1">
      <c r="B49" s="174"/>
      <c r="C49" s="178"/>
      <c r="D49" s="627"/>
      <c r="E49" s="718"/>
      <c r="F49" s="519">
        <v>0</v>
      </c>
      <c r="G49" s="627"/>
      <c r="H49" s="4"/>
      <c r="I49" s="4"/>
    </row>
    <row r="50" spans="2:9">
      <c r="B50" s="174"/>
      <c r="C50" s="178"/>
      <c r="D50" s="627"/>
      <c r="E50" s="174"/>
      <c r="F50" s="519"/>
      <c r="G50" s="627" t="s">
        <v>464</v>
      </c>
      <c r="H50" s="174" t="s">
        <v>205</v>
      </c>
      <c r="I50" s="519">
        <v>0</v>
      </c>
    </row>
    <row r="51" spans="2:9" ht="12.75" thickBot="1">
      <c r="B51" s="174"/>
      <c r="C51" s="178"/>
      <c r="D51" s="627"/>
      <c r="E51" s="179"/>
      <c r="F51" s="455"/>
      <c r="G51" s="627"/>
      <c r="I51" s="500"/>
    </row>
    <row r="52" spans="2:9" ht="12.75" thickTop="1">
      <c r="B52" s="174"/>
      <c r="C52" s="178"/>
      <c r="D52" s="627" t="s">
        <v>484</v>
      </c>
      <c r="E52" s="174" t="s">
        <v>206</v>
      </c>
      <c r="F52" s="519">
        <v>0</v>
      </c>
      <c r="G52" s="627"/>
    </row>
    <row r="53" spans="2:9" ht="12.75" thickBot="1">
      <c r="B53" s="174"/>
      <c r="C53" s="178"/>
      <c r="D53" s="627"/>
      <c r="E53" s="179"/>
      <c r="F53" s="454"/>
      <c r="G53" s="627"/>
    </row>
    <row r="54" spans="2:9" ht="12.75" thickTop="1">
      <c r="B54" s="174"/>
      <c r="C54" s="178"/>
      <c r="D54" s="627"/>
      <c r="E54" s="174"/>
      <c r="F54" s="455"/>
      <c r="G54" s="627"/>
    </row>
    <row r="55" spans="2:9">
      <c r="B55" s="174"/>
      <c r="C55" s="178"/>
      <c r="D55" s="627" t="s">
        <v>485</v>
      </c>
      <c r="E55" s="179" t="s">
        <v>204</v>
      </c>
      <c r="F55" s="519">
        <v>0</v>
      </c>
      <c r="G55" s="627"/>
    </row>
    <row r="56" spans="2:9" ht="12.75" thickBot="1">
      <c r="B56" s="174"/>
      <c r="C56" s="178"/>
      <c r="D56" s="629"/>
      <c r="E56" s="174"/>
      <c r="F56" s="454"/>
      <c r="G56" s="627"/>
    </row>
    <row r="57" spans="2:9" ht="12.75" thickTop="1">
      <c r="B57" s="174"/>
      <c r="C57" s="178"/>
      <c r="D57" s="629"/>
      <c r="E57" s="174"/>
      <c r="F57" s="455"/>
      <c r="G57" s="627"/>
    </row>
    <row r="58" spans="2:9">
      <c r="B58" s="174"/>
      <c r="C58" s="178"/>
      <c r="D58" s="627" t="s">
        <v>486</v>
      </c>
      <c r="E58" s="174" t="s">
        <v>207</v>
      </c>
      <c r="F58" s="519">
        <v>0</v>
      </c>
      <c r="G58" s="627"/>
    </row>
    <row r="59" spans="2:9" ht="12.75" thickBot="1">
      <c r="B59" s="4"/>
      <c r="C59" s="223"/>
      <c r="D59" s="629"/>
      <c r="E59" s="174"/>
      <c r="F59" s="454"/>
      <c r="G59" s="633"/>
    </row>
    <row r="60" spans="2:9" ht="12.75" thickTop="1">
      <c r="B60" s="179"/>
      <c r="C60" s="223"/>
      <c r="D60" s="629"/>
      <c r="E60" s="180"/>
      <c r="F60" s="119"/>
      <c r="G60" s="629"/>
    </row>
    <row r="61" spans="2:9">
      <c r="B61" s="4"/>
      <c r="C61" s="223"/>
      <c r="D61" s="629"/>
      <c r="E61" s="173" t="s">
        <v>208</v>
      </c>
      <c r="F61" s="173"/>
      <c r="G61" s="629"/>
    </row>
    <row r="62" spans="2:9">
      <c r="B62" s="4"/>
      <c r="C62"/>
      <c r="E62" s="345" t="s">
        <v>548</v>
      </c>
    </row>
    <row r="63" spans="2:9">
      <c r="B63" s="4"/>
      <c r="C63"/>
    </row>
    <row r="64" spans="2:9">
      <c r="B64" s="4"/>
      <c r="C64" s="223"/>
      <c r="D64" s="627" t="s">
        <v>459</v>
      </c>
      <c r="E64" s="174" t="s">
        <v>209</v>
      </c>
      <c r="F64" s="519">
        <v>0</v>
      </c>
      <c r="G64" s="629"/>
      <c r="H64" s="180"/>
      <c r="I64" s="119"/>
    </row>
    <row r="65" spans="2:9">
      <c r="B65" s="4"/>
      <c r="C65" s="223"/>
      <c r="D65" s="627"/>
      <c r="E65" s="174"/>
      <c r="F65" s="519"/>
      <c r="G65" s="629"/>
      <c r="H65" s="180"/>
      <c r="I65" s="119"/>
    </row>
    <row r="66" spans="2:9">
      <c r="B66" s="4"/>
      <c r="C66" s="223"/>
      <c r="D66" s="627"/>
      <c r="E66" s="174"/>
      <c r="F66" s="455"/>
      <c r="G66" s="629"/>
      <c r="H66" s="180"/>
      <c r="I66" s="119"/>
    </row>
    <row r="67" spans="2:9">
      <c r="B67" s="4"/>
      <c r="C67" s="223"/>
      <c r="D67" s="627" t="s">
        <v>460</v>
      </c>
      <c r="E67" s="8" t="s">
        <v>211</v>
      </c>
      <c r="F67" s="519">
        <v>0</v>
      </c>
      <c r="G67" s="629"/>
      <c r="H67" s="180"/>
      <c r="I67" s="119"/>
    </row>
    <row r="68" spans="2:9" ht="12.75" thickBot="1">
      <c r="B68" s="4"/>
      <c r="C68" s="223"/>
      <c r="D68" s="629"/>
      <c r="E68" s="4"/>
      <c r="F68" s="454"/>
      <c r="G68" s="629"/>
    </row>
    <row r="69" spans="2:9" ht="12.75" thickTop="1">
      <c r="B69" s="4"/>
      <c r="C69" s="223"/>
      <c r="D69" s="629"/>
      <c r="E69" s="4"/>
      <c r="F69" s="457"/>
      <c r="G69" s="629"/>
    </row>
    <row r="70" spans="2:9">
      <c r="B70" s="4"/>
      <c r="C70" s="223"/>
      <c r="D70" s="627" t="s">
        <v>461</v>
      </c>
      <c r="E70" s="4" t="s">
        <v>228</v>
      </c>
      <c r="F70" s="519">
        <v>0</v>
      </c>
      <c r="G70" s="629"/>
    </row>
    <row r="71" spans="2:9">
      <c r="B71" s="4"/>
      <c r="C71" s="223"/>
      <c r="D71" s="627" t="s">
        <v>462</v>
      </c>
      <c r="E71" s="174" t="s">
        <v>229</v>
      </c>
      <c r="F71" s="519">
        <v>0</v>
      </c>
      <c r="G71" s="629"/>
    </row>
    <row r="72" spans="2:9">
      <c r="B72" s="4"/>
      <c r="C72" s="223"/>
      <c r="D72" s="627" t="s">
        <v>464</v>
      </c>
      <c r="E72" s="174" t="s">
        <v>230</v>
      </c>
      <c r="F72" s="519">
        <v>0</v>
      </c>
      <c r="G72" s="629"/>
    </row>
    <row r="73" spans="2:9" ht="12.75" thickBot="1">
      <c r="B73" s="4"/>
      <c r="C73" s="223"/>
      <c r="E73" s="177"/>
      <c r="F73" s="454"/>
      <c r="G73" s="629"/>
    </row>
    <row r="74" spans="2:9" ht="12.75" thickTop="1">
      <c r="B74" s="4"/>
      <c r="C74" s="223"/>
      <c r="E74" s="174"/>
      <c r="F74" s="455"/>
      <c r="G74" s="629"/>
    </row>
    <row r="75" spans="2:9">
      <c r="D75" s="627" t="s">
        <v>465</v>
      </c>
      <c r="E75" s="174" t="s">
        <v>210</v>
      </c>
      <c r="F75" s="519">
        <v>0</v>
      </c>
    </row>
    <row r="76" spans="2:9" ht="12.75" thickBot="1">
      <c r="E76" s="174"/>
      <c r="F76" s="175"/>
    </row>
    <row r="77" spans="2:9" ht="12.75" thickTop="1">
      <c r="C77"/>
    </row>
    <row r="78" spans="2:9">
      <c r="C78"/>
    </row>
    <row r="79" spans="2:9">
      <c r="C79"/>
    </row>
    <row r="80" spans="2:9">
      <c r="C80"/>
    </row>
  </sheetData>
  <mergeCells count="1">
    <mergeCell ref="E48:E49"/>
  </mergeCells>
  <pageMargins left="0.70866141732283472" right="0.70866141732283472" top="0.74803149606299213" bottom="0.74803149606299213" header="0.31496062992125984" footer="0.31496062992125984"/>
  <pageSetup paperSize="9" scale="53" orientation="landscape" r:id="rId1"/>
  <headerFooter>
    <oddHeader>&amp;C&amp;"-,Regular"&amp;6Holmes Master Trust Investor Report - March 2013</oddHeader>
    <oddFooter>&amp;C&amp;A</oddFooter>
  </headerFooter>
</worksheet>
</file>

<file path=xl/worksheets/sheet11.xml><?xml version="1.0" encoding="utf-8"?>
<worksheet xmlns="http://schemas.openxmlformats.org/spreadsheetml/2006/main" xmlns:r="http://schemas.openxmlformats.org/officeDocument/2006/relationships">
  <sheetPr codeName="Sheet11"/>
  <dimension ref="A1:N16"/>
  <sheetViews>
    <sheetView view="pageBreakPreview" topLeftCell="B1" zoomScale="80" zoomScaleNormal="100" zoomScaleSheetLayoutView="80" zoomScalePageLayoutView="50" workbookViewId="0">
      <selection activeCell="B24" sqref="B24:Q26"/>
    </sheetView>
  </sheetViews>
  <sheetFormatPr defaultRowHeight="12"/>
  <cols>
    <col min="2" max="3" width="21.28515625" customWidth="1"/>
    <col min="4" max="4" width="22.5703125" customWidth="1"/>
    <col min="5" max="5" width="22.85546875" customWidth="1"/>
    <col min="6" max="6" width="13.5703125" bestFit="1" customWidth="1"/>
    <col min="7" max="7" width="14.140625" bestFit="1" customWidth="1"/>
    <col min="8" max="8" width="14.28515625" customWidth="1"/>
    <col min="9" max="9" width="16.85546875" customWidth="1"/>
    <col min="10" max="10" width="17" bestFit="1" customWidth="1"/>
    <col min="11" max="11" width="13.28515625" customWidth="1"/>
    <col min="12" max="12" width="11.85546875" customWidth="1"/>
    <col min="13" max="13" width="13.7109375" customWidth="1"/>
  </cols>
  <sheetData>
    <row r="1" spans="1:14" ht="15" customHeight="1" thickBot="1">
      <c r="B1" s="423" t="s">
        <v>254</v>
      </c>
      <c r="C1" s="423"/>
      <c r="D1" s="206"/>
      <c r="E1" s="206"/>
      <c r="F1" s="206"/>
      <c r="G1" s="206"/>
      <c r="H1" s="206"/>
      <c r="I1" s="206"/>
      <c r="J1" s="206"/>
      <c r="K1" s="206"/>
      <c r="L1" s="206"/>
      <c r="M1" s="206"/>
      <c r="N1" s="206"/>
    </row>
    <row r="3" spans="1:14" ht="12.75" thickBot="1">
      <c r="A3" s="1"/>
      <c r="B3" s="181"/>
      <c r="C3" s="181"/>
      <c r="D3" s="181"/>
      <c r="E3" s="181"/>
      <c r="F3" s="181"/>
      <c r="G3" s="181"/>
      <c r="H3" s="181"/>
      <c r="I3" s="181"/>
      <c r="J3" s="181"/>
      <c r="K3" s="181"/>
      <c r="L3" s="181"/>
      <c r="M3" s="181"/>
    </row>
    <row r="4" spans="1:14" ht="16.5" customHeight="1">
      <c r="A4" s="424"/>
      <c r="B4" s="664" t="s">
        <v>253</v>
      </c>
      <c r="C4" s="664" t="s">
        <v>444</v>
      </c>
      <c r="D4" s="665" t="s">
        <v>212</v>
      </c>
      <c r="E4" s="665" t="s">
        <v>213</v>
      </c>
      <c r="F4" s="665" t="s">
        <v>506</v>
      </c>
      <c r="G4" s="665" t="s">
        <v>505</v>
      </c>
      <c r="H4" s="665" t="s">
        <v>214</v>
      </c>
      <c r="I4" s="665" t="s">
        <v>215</v>
      </c>
      <c r="J4" s="665" t="s">
        <v>216</v>
      </c>
      <c r="K4" s="665" t="s">
        <v>217</v>
      </c>
      <c r="L4" s="665" t="s">
        <v>218</v>
      </c>
      <c r="M4" s="665" t="s">
        <v>219</v>
      </c>
    </row>
    <row r="5" spans="1:14" ht="12.75" thickBot="1">
      <c r="A5" s="1"/>
      <c r="B5" s="666"/>
      <c r="C5" s="666"/>
      <c r="D5" s="667"/>
      <c r="E5" s="667"/>
      <c r="F5" s="668"/>
      <c r="G5" s="668"/>
      <c r="H5" s="667"/>
      <c r="I5" s="667"/>
      <c r="J5" s="668"/>
      <c r="K5" s="669"/>
      <c r="L5" s="670"/>
      <c r="M5" s="671"/>
    </row>
    <row r="6" spans="1:14">
      <c r="A6" s="1"/>
      <c r="B6" s="438"/>
      <c r="C6" s="438"/>
      <c r="D6" s="425"/>
      <c r="E6" s="425"/>
      <c r="F6" s="433"/>
      <c r="G6" s="433"/>
      <c r="H6" s="425"/>
      <c r="I6" s="425"/>
      <c r="J6" s="433"/>
      <c r="K6" s="522"/>
      <c r="L6" s="521"/>
      <c r="M6" s="480"/>
    </row>
    <row r="7" spans="1:14">
      <c r="A7" s="1"/>
      <c r="B7" s="438"/>
      <c r="C7" s="438"/>
      <c r="D7" s="425"/>
      <c r="E7" s="425"/>
      <c r="F7" s="433"/>
      <c r="G7" s="433"/>
      <c r="H7" s="425"/>
      <c r="I7" s="425"/>
      <c r="J7" s="433"/>
      <c r="K7" s="522"/>
      <c r="L7" s="521"/>
      <c r="M7" s="480"/>
    </row>
    <row r="8" spans="1:14">
      <c r="A8" s="1"/>
      <c r="B8" s="438"/>
      <c r="C8" s="438"/>
      <c r="D8" s="425"/>
      <c r="E8" s="425"/>
      <c r="F8" s="433"/>
      <c r="G8" s="433"/>
      <c r="H8" s="425"/>
      <c r="I8" s="425"/>
      <c r="J8" s="433"/>
      <c r="K8" s="522"/>
      <c r="L8" s="521"/>
      <c r="M8" s="480"/>
    </row>
    <row r="9" spans="1:14" ht="11.25" customHeight="1">
      <c r="A9" s="1"/>
      <c r="B9" s="438"/>
      <c r="C9" s="438"/>
      <c r="D9" s="425"/>
      <c r="E9" s="425"/>
      <c r="F9" s="433"/>
      <c r="G9" s="521"/>
      <c r="H9" s="425"/>
      <c r="I9" s="425"/>
      <c r="J9" s="433"/>
      <c r="K9" s="522"/>
      <c r="L9" s="433"/>
      <c r="M9" s="480"/>
    </row>
    <row r="11" spans="1:14" ht="12.75" thickBot="1">
      <c r="B11" s="423" t="s">
        <v>329</v>
      </c>
      <c r="C11" s="423"/>
      <c r="D11" s="206"/>
      <c r="E11" s="206"/>
      <c r="F11" s="206"/>
      <c r="G11" s="206"/>
      <c r="H11" s="206"/>
      <c r="I11" s="206"/>
      <c r="J11" s="206"/>
      <c r="K11" s="206"/>
      <c r="L11" s="206"/>
      <c r="M11" s="206"/>
      <c r="N11" s="206"/>
    </row>
    <row r="13" spans="1:14" ht="12.75" thickBot="1"/>
    <row r="14" spans="1:14" ht="12.75" thickBot="1">
      <c r="B14" s="443" t="s">
        <v>253</v>
      </c>
      <c r="C14" s="444" t="s">
        <v>220</v>
      </c>
      <c r="D14" s="445" t="s">
        <v>330</v>
      </c>
      <c r="E14" s="459"/>
    </row>
    <row r="15" spans="1:14" ht="12.75" thickBot="1">
      <c r="B15" s="446"/>
      <c r="C15" s="447"/>
      <c r="D15" s="448"/>
      <c r="E15" s="459"/>
    </row>
    <row r="16" spans="1:14">
      <c r="B16" t="s">
        <v>607</v>
      </c>
    </row>
  </sheetData>
  <pageMargins left="0.70866141732283472" right="0.70866141732283472" top="0.74803149606299213" bottom="0.74803149606299213" header="0.31496062992125984" footer="0.31496062992125984"/>
  <pageSetup paperSize="9" scale="59" fitToHeight="0" orientation="landscape" r:id="rId1"/>
  <headerFooter>
    <oddHeader>&amp;C&amp;"-,Regular"&amp;6Holmes Master Trust Investor Report - March 2013</oddHeader>
    <oddFooter>&amp;C&amp;A</oddFooter>
  </headerFooter>
</worksheet>
</file>

<file path=xl/worksheets/sheet12.xml><?xml version="1.0" encoding="utf-8"?>
<worksheet xmlns="http://schemas.openxmlformats.org/spreadsheetml/2006/main" xmlns:r="http://schemas.openxmlformats.org/officeDocument/2006/relationships">
  <sheetPr codeName="Sheet12"/>
  <dimension ref="A1:C45"/>
  <sheetViews>
    <sheetView view="pageBreakPreview" topLeftCell="B1" zoomScale="60" zoomScaleNormal="85" zoomScalePageLayoutView="72" workbookViewId="0">
      <selection activeCell="B24" sqref="B24:Q26"/>
    </sheetView>
  </sheetViews>
  <sheetFormatPr defaultRowHeight="12"/>
  <cols>
    <col min="1" max="1" width="6.42578125" customWidth="1"/>
    <col min="2" max="2" width="123.7109375" customWidth="1"/>
    <col min="3" max="3" width="50" customWidth="1"/>
    <col min="4" max="5" width="65.85546875" customWidth="1"/>
  </cols>
  <sheetData>
    <row r="1" spans="1:3" ht="12.75" thickBot="1"/>
    <row r="2" spans="1:3" ht="12.75" thickBot="1">
      <c r="A2" s="4"/>
      <c r="B2" s="434" t="s">
        <v>144</v>
      </c>
      <c r="C2" s="435"/>
    </row>
    <row r="3" spans="1:3">
      <c r="A3" s="4"/>
      <c r="B3" s="84" t="s">
        <v>145</v>
      </c>
      <c r="C3" s="170"/>
    </row>
    <row r="4" spans="1:3">
      <c r="A4" s="4"/>
      <c r="B4" s="96" t="s">
        <v>421</v>
      </c>
      <c r="C4" s="171" t="s">
        <v>146</v>
      </c>
    </row>
    <row r="5" spans="1:3">
      <c r="A5" s="4"/>
      <c r="B5" s="96"/>
      <c r="C5" s="171"/>
    </row>
    <row r="6" spans="1:3">
      <c r="A6" s="4"/>
      <c r="B6" s="85" t="s">
        <v>147</v>
      </c>
      <c r="C6" s="171"/>
    </row>
    <row r="7" spans="1:3">
      <c r="A7" s="4"/>
      <c r="B7" s="96" t="s">
        <v>171</v>
      </c>
      <c r="C7" s="171" t="s">
        <v>146</v>
      </c>
    </row>
    <row r="8" spans="1:3">
      <c r="A8" s="4"/>
      <c r="B8" s="96" t="s">
        <v>420</v>
      </c>
      <c r="C8" s="171" t="s">
        <v>146</v>
      </c>
    </row>
    <row r="9" spans="1:3">
      <c r="A9" s="4"/>
      <c r="B9" s="96" t="s">
        <v>331</v>
      </c>
      <c r="C9" s="171" t="s">
        <v>146</v>
      </c>
    </row>
    <row r="10" spans="1:3">
      <c r="A10" s="4"/>
      <c r="B10" s="96"/>
      <c r="C10" s="171"/>
    </row>
    <row r="11" spans="1:3">
      <c r="A11" s="4"/>
      <c r="B11" s="96"/>
      <c r="C11" s="171"/>
    </row>
    <row r="12" spans="1:3">
      <c r="A12" s="4"/>
      <c r="B12" s="85" t="s">
        <v>148</v>
      </c>
      <c r="C12" s="171"/>
    </row>
    <row r="13" spans="1:3">
      <c r="A13" s="4"/>
      <c r="B13" s="96"/>
      <c r="C13" s="171"/>
    </row>
    <row r="14" spans="1:3" ht="42" customHeight="1">
      <c r="A14" s="4"/>
      <c r="B14" s="279" t="s">
        <v>422</v>
      </c>
      <c r="C14" s="654" t="s">
        <v>583</v>
      </c>
    </row>
    <row r="15" spans="1:3" ht="48">
      <c r="A15" s="4"/>
      <c r="B15" s="278" t="s">
        <v>574</v>
      </c>
      <c r="C15" s="216" t="s">
        <v>146</v>
      </c>
    </row>
    <row r="16" spans="1:3">
      <c r="A16" s="4"/>
      <c r="B16" s="96"/>
      <c r="C16" s="171"/>
    </row>
    <row r="17" spans="1:3" ht="12.75" thickBot="1">
      <c r="A17" s="4"/>
      <c r="B17" s="97" t="s">
        <v>332</v>
      </c>
      <c r="C17" s="122"/>
    </row>
    <row r="18" spans="1:3">
      <c r="A18" s="4"/>
      <c r="B18" s="69"/>
      <c r="C18" s="98"/>
    </row>
    <row r="19" spans="1:3">
      <c r="A19" s="2"/>
      <c r="B19" s="13"/>
      <c r="C19" s="3"/>
    </row>
    <row r="20" spans="1:3">
      <c r="A20" s="4"/>
      <c r="B20" s="79" t="s">
        <v>149</v>
      </c>
      <c r="C20" s="99"/>
    </row>
    <row r="21" spans="1:3">
      <c r="A21" s="436">
        <v>1</v>
      </c>
      <c r="B21" s="172" t="s">
        <v>445</v>
      </c>
    </row>
    <row r="22" spans="1:3" ht="24">
      <c r="B22" s="14" t="s">
        <v>573</v>
      </c>
    </row>
    <row r="23" spans="1:3">
      <c r="A23" s="436">
        <v>2</v>
      </c>
      <c r="B23" s="172" t="s">
        <v>446</v>
      </c>
    </row>
    <row r="24" spans="1:3" ht="12" customHeight="1">
      <c r="B24" s="719" t="s">
        <v>447</v>
      </c>
    </row>
    <row r="25" spans="1:3">
      <c r="B25" s="719"/>
    </row>
    <row r="26" spans="1:3">
      <c r="B26" s="719"/>
    </row>
    <row r="27" spans="1:3">
      <c r="A27" s="436">
        <v>3</v>
      </c>
      <c r="B27" s="172" t="s">
        <v>493</v>
      </c>
    </row>
    <row r="28" spans="1:3" ht="12" customHeight="1">
      <c r="B28" s="14" t="s">
        <v>492</v>
      </c>
    </row>
    <row r="29" spans="1:3">
      <c r="A29" s="436">
        <v>4</v>
      </c>
      <c r="B29" s="172" t="s">
        <v>509</v>
      </c>
    </row>
    <row r="30" spans="1:3" ht="12" customHeight="1">
      <c r="B30" s="720" t="s">
        <v>510</v>
      </c>
    </row>
    <row r="31" spans="1:3">
      <c r="B31" s="720"/>
    </row>
    <row r="32" spans="1:3">
      <c r="B32" s="720"/>
    </row>
    <row r="33" spans="1:2">
      <c r="B33" s="720"/>
    </row>
    <row r="34" spans="1:2">
      <c r="A34" s="436">
        <v>5</v>
      </c>
      <c r="B34" s="18" t="s">
        <v>513</v>
      </c>
    </row>
    <row r="35" spans="1:2">
      <c r="A35" s="436"/>
      <c r="B35" s="520" t="s">
        <v>514</v>
      </c>
    </row>
    <row r="36" spans="1:2">
      <c r="A36" s="436">
        <v>6</v>
      </c>
      <c r="B36" s="18" t="s">
        <v>515</v>
      </c>
    </row>
    <row r="37" spans="1:2">
      <c r="A37" s="436"/>
      <c r="B37" s="520"/>
    </row>
    <row r="38" spans="1:2">
      <c r="A38" s="436">
        <v>7</v>
      </c>
      <c r="B38" s="18" t="s">
        <v>516</v>
      </c>
    </row>
    <row r="39" spans="1:2">
      <c r="A39" s="436"/>
      <c r="B39" s="520" t="s">
        <v>529</v>
      </c>
    </row>
    <row r="40" spans="1:2">
      <c r="A40" s="436">
        <v>8</v>
      </c>
      <c r="B40" s="18" t="s">
        <v>124</v>
      </c>
    </row>
    <row r="41" spans="1:2">
      <c r="A41" s="436"/>
      <c r="B41" s="520" t="s">
        <v>568</v>
      </c>
    </row>
    <row r="42" spans="1:2">
      <c r="A42" s="436">
        <v>9</v>
      </c>
      <c r="B42" s="18" t="s">
        <v>517</v>
      </c>
    </row>
    <row r="43" spans="1:2">
      <c r="A43" s="436"/>
      <c r="B43" s="520" t="s">
        <v>518</v>
      </c>
    </row>
    <row r="44" spans="1:2">
      <c r="A44" s="436">
        <v>10</v>
      </c>
      <c r="B44" s="18" t="s">
        <v>558</v>
      </c>
    </row>
    <row r="45" spans="1:2">
      <c r="B45" s="520" t="s">
        <v>625</v>
      </c>
    </row>
  </sheetData>
  <mergeCells count="2">
    <mergeCell ref="B24:B26"/>
    <mergeCell ref="B30:B33"/>
  </mergeCells>
  <pageMargins left="0.70866141732283472" right="0.70866141732283472" top="0.74803149606299213" bottom="0.74803149606299213" header="0.31496062992125984" footer="0.31496062992125984"/>
  <pageSetup paperSize="9" scale="59" fitToHeight="0" orientation="landscape" r:id="rId1"/>
  <headerFooter>
    <oddHeader>&amp;C&amp;"-,Regular"&amp;6Holmes Master Trust Investor Report - March 2013</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10'!Print_Area</vt:lpstr>
      <vt:lpstr>'Page 9'!Print_Area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jzakr5</cp:lastModifiedBy>
  <cp:lastPrinted>2013-05-01T07:56:35Z</cp:lastPrinted>
  <dcterms:created xsi:type="dcterms:W3CDTF">2011-08-15T10:47:16Z</dcterms:created>
  <dcterms:modified xsi:type="dcterms:W3CDTF">2013-05-01T08:58:49Z</dcterms:modified>
</cp:coreProperties>
</file>