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11'!$A$1:$C$56</definedName>
    <definedName name="_xlnm.Print_Area" localSheetId="5">'Page 6'!$A$1:$T$59</definedName>
    <definedName name="_xlnm.Print_Area" localSheetId="7">'Page 8'!$A$1:$M$51</definedName>
    <definedName name="_xlnm.Print_Area" localSheetId="8">'Page 9'!$A$1:$I$78</definedName>
  </definedNames>
  <calcPr calcId="145621"/>
</workbook>
</file>

<file path=xl/calcChain.xml><?xml version="1.0" encoding="utf-8"?>
<calcChain xmlns="http://schemas.openxmlformats.org/spreadsheetml/2006/main">
  <c r="J30" i="26" l="1"/>
  <c r="H30" i="26"/>
</calcChain>
</file>

<file path=xl/sharedStrings.xml><?xml version="1.0" encoding="utf-8"?>
<sst xmlns="http://schemas.openxmlformats.org/spreadsheetml/2006/main" count="1238" uniqueCount="614">
  <si>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</si>
  <si>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</si>
  <si>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</si>
  <si>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</si>
  <si>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</si>
  <si>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</si>
  <si>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</si>
  <si>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</si>
  <si>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</si>
  <si>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</si>
  <si>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</si>
  <si>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</si>
  <si>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</si>
  <si>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</si>
  <si>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</si>
  <si>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</si>
  <si>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</si>
  <si>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</si>
  <si>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</si>
  <si>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</si>
  <si>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</si>
  <si>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</si>
  <si>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</si>
  <si>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</si>
  <si>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</si>
  <si>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</si>
  <si>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</si>
  <si>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</si>
  <si>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</si>
  <si>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</si>
  <si>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</si>
  <si>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</si>
  <si>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</si>
  <si>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</si>
  <si>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</si>
  <si>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</si>
  <si>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</si>
  <si>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</si>
  <si>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</si>
  <si>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</si>
  <si>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</si>
  <si>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</si>
  <si>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</si>
  <si>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</si>
  <si>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</si>
  <si>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</si>
  <si>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</si>
  <si>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</si>
  <si>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</si>
  <si>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</si>
  <si>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</si>
  <si>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</si>
  <si>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</si>
  <si>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</si>
  <si>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</si>
  <si>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</si>
  <si>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</si>
  <si>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</si>
  <si>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</si>
  <si>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</si>
  <si>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</si>
  <si>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</si>
  <si>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</si>
  <si>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</si>
  <si>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</si>
  <si>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</si>
  <si>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</si>
  <si>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</si>
  <si>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</si>
  <si>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</si>
  <si>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</si>
  <si>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</si>
  <si>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</si>
  <si>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</si>
  <si>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</si>
  <si>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</si>
  <si>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</si>
  <si>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</si>
  <si>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</si>
  <si>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</si>
  <si>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</si>
  <si>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</si>
  <si>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</si>
  <si>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</si>
  <si>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</si>
  <si>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</si>
  <si>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</si>
  <si>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</si>
  <si>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</si>
  <si>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</si>
  <si>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</si>
  <si>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</si>
  <si>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</si>
  <si>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</si>
  <si>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</si>
  <si>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</si>
  <si>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</si>
  <si>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</si>
  <si>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</si>
  <si>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</si>
  <si>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</si>
  <si>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</si>
  <si>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</si>
  <si>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</si>
  <si>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</si>
  <si>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</si>
  <si>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</si>
  <si>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</si>
  <si>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</si>
  <si>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</si>
  <si>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</si>
  <si>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</si>
  <si>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</si>
  <si>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</si>
  <si>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</si>
  <si>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</si>
  <si>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</si>
  <si>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</si>
  <si>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</si>
  <si>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</si>
  <si>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</si>
  <si>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</si>
  <si>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</si>
  <si>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</si>
  <si>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</si>
  <si>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</si>
  <si>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</si>
  <si>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</si>
  <si>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</si>
  <si>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</si>
  <si>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</si>
  <si>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</si>
  <si>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</si>
  <si>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</si>
  <si>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</si>
  <si>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</si>
  <si>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</si>
  <si>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</si>
  <si>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</si>
  <si>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</si>
  <si>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</si>
  <si>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</si>
  <si>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</si>
  <si>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</si>
  <si>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</si>
  <si>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</si>
  <si>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</si>
  <si>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</si>
  <si>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</si>
  <si>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</si>
  <si>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</si>
  <si>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</si>
  <si>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</si>
  <si>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</si>
  <si>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</si>
  <si>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</si>
  <si>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</si>
  <si>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</si>
  <si>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</si>
  <si>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</si>
  <si>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</si>
  <si>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</si>
  <si>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</si>
  <si>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</si>
  <si>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</si>
  <si>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</si>
  <si>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</si>
  <si>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</si>
  <si>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</si>
  <si>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</si>
  <si>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</si>
  <si>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</si>
  <si>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</si>
  <si>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</si>
  <si>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</si>
  <si>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</si>
  <si>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</si>
  <si>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</si>
  <si>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</si>
  <si>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</si>
  <si>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</si>
  <si>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</si>
  <si>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</si>
  <si>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</si>
  <si>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</si>
  <si>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</si>
  <si>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</si>
  <si>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</si>
  <si>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</si>
  <si>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</si>
  <si>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</si>
  <si>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</si>
  <si>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</si>
  <si>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</si>
  <si>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</si>
  <si>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</si>
  <si>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</si>
  <si>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</si>
  <si>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</si>
  <si>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</si>
  <si>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</si>
  <si>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</si>
  <si>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</si>
  <si>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</si>
  <si>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</si>
  <si>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</si>
  <si>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</si>
  <si>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</si>
  <si>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</si>
  <si>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</si>
  <si>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</si>
  <si>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</si>
  <si>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</si>
  <si>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</si>
  <si>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</si>
  <si>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</si>
  <si>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</si>
  <si>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</si>
  <si>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</si>
  <si>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</si>
  <si>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</si>
  <si>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</si>
  <si>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</si>
  <si>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</si>
  <si>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</si>
  <si>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</si>
  <si>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</si>
  <si>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</si>
  <si>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</si>
  <si>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</si>
  <si>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</si>
  <si>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</si>
  <si>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</si>
  <si>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</si>
  <si>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</si>
  <si>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</si>
  <si>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</si>
  <si>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</si>
  <si>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</si>
  <si>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</si>
  <si>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</si>
  <si>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</si>
  <si>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</si>
  <si>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</si>
  <si>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</si>
  <si>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</si>
  <si>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</si>
  <si>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</si>
  <si>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</si>
  <si>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</si>
  <si>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</si>
  <si>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</si>
  <si>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</si>
  <si>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</si>
  <si>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</si>
  <si>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</si>
  <si>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</si>
  <si>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</si>
  <si>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</si>
  <si>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</si>
  <si>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</si>
  <si>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</si>
  <si>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</si>
  <si>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</si>
  <si>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</si>
  <si>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</si>
  <si>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</si>
  <si>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</si>
  <si>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</si>
  <si>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</si>
  <si>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</si>
  <si>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</si>
  <si>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</si>
  <si>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</si>
  <si>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</si>
  <si>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</si>
  <si>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</si>
  <si>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</si>
  <si>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</si>
  <si>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</si>
  <si>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</si>
  <si>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</si>
  <si>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</si>
  <si>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</si>
  <si>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</si>
  <si>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</si>
  <si>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</si>
  <si>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</si>
  <si>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</si>
  <si>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</si>
  <si>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</si>
  <si>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</si>
  <si>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</si>
  <si>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</si>
  <si>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</si>
  <si>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</si>
  <si>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</si>
  <si>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</si>
  <si>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</si>
  <si>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</si>
  <si>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</si>
  <si>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</si>
  <si>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</si>
  <si>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</si>
  <si>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</si>
  <si>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</si>
  <si>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</si>
  <si>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</si>
  <si>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</si>
  <si>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</si>
  <si>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</si>
  <si>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</si>
  <si>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</si>
  <si>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</si>
  <si>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</si>
  <si>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</si>
  <si>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</si>
  <si>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</si>
  <si>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</si>
  <si>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</si>
  <si>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</si>
  <si>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</si>
  <si>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</si>
  <si>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</si>
  <si>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</si>
  <si>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</si>
  <si>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</si>
  <si>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</si>
  <si>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</si>
  <si>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</si>
  <si>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</si>
  <si>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</si>
  <si>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</si>
  <si>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</si>
  <si>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</si>
  <si>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</si>
  <si>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</si>
  <si>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</si>
  <si>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</si>
  <si>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</si>
  <si>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</si>
  <si>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</si>
  <si>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</si>
  <si>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</si>
  <si>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</si>
  <si>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</si>
  <si>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</si>
  <si>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</si>
  <si>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</si>
  <si>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</si>
  <si>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</si>
  <si>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</si>
  <si>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</si>
  <si>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</si>
  <si>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</si>
  <si>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</si>
  <si>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</si>
  <si>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</si>
  <si>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</si>
  <si>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</si>
  <si>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</si>
  <si>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</si>
  <si>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</si>
  <si>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</si>
  <si>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</si>
  <si>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</si>
  <si>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</si>
  <si>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</si>
  <si>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</si>
  <si>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</si>
  <si>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</si>
  <si>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</si>
  <si>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</si>
  <si>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</si>
  <si>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</si>
  <si>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</si>
  <si>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</si>
  <si>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</si>
  <si>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</si>
  <si>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</si>
  <si>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</si>
  <si>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</si>
  <si>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</si>
  <si>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</si>
  <si>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</si>
  <si>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</si>
  <si>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</si>
  <si>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</si>
  <si>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</si>
  <si>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</si>
  <si>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</si>
  <si>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</si>
  <si>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</si>
  <si>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</si>
  <si>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</si>
  <si>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</si>
  <si>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</si>
  <si>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</si>
  <si>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</si>
  <si>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</si>
  <si>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</si>
  <si>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</si>
  <si>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</si>
  <si>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</si>
  <si>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</si>
  <si>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</si>
  <si>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</si>
  <si>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</si>
  <si>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</si>
  <si>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</si>
  <si>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</si>
  <si>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</si>
  <si>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</si>
  <si>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</si>
  <si>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</si>
  <si>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</si>
  <si>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</si>
  <si>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</si>
  <si>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</si>
  <si>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</si>
  <si>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</si>
  <si>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</si>
  <si>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</si>
  <si>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</si>
  <si>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</si>
  <si>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</si>
  <si>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</si>
  <si>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</si>
  <si>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</si>
  <si>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</si>
  <si>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</si>
  <si>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</si>
  <si>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</si>
  <si>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</si>
  <si>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</si>
  <si>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</si>
  <si>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</si>
  <si>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</si>
  <si>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</si>
  <si>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</si>
  <si>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</si>
  <si>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</si>
  <si>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</si>
  <si>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</si>
  <si>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</si>
  <si>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</si>
  <si>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</si>
  <si>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</si>
  <si>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</si>
  <si>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</si>
  <si>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</si>
  <si>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</si>
  <si>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</si>
  <si>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</si>
  <si>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</si>
  <si>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</si>
  <si>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</si>
  <si>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</si>
  <si>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</si>
  <si>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</si>
  <si>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</si>
  <si>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</si>
  <si>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</si>
  <si>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</si>
  <si>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</si>
  <si>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</si>
  <si>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</si>
  <si>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</si>
  <si>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</si>
  <si>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</si>
  <si>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</si>
  <si>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</si>
  <si>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</si>
  <si>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</si>
  <si>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</si>
  <si>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</si>
  <si>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</si>
  <si>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</si>
  <si>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</si>
  <si>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</si>
  <si>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</si>
  <si>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</si>
  <si>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</si>
  <si>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</si>
  <si>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</si>
  <si>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</si>
  <si>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</si>
  <si>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</si>
  <si>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</si>
  <si>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</si>
  <si>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</si>
  <si>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</si>
  <si>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</si>
  <si>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</si>
  <si>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</si>
  <si>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</si>
  <si>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</si>
  <si>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</si>
  <si>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</si>
  <si>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</si>
  <si>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</si>
  <si>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</si>
  <si>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</si>
  <si>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</si>
  <si>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</si>
  <si>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</si>
  <si>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</si>
  <si>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</si>
  <si>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</si>
  <si>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</si>
  <si>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</si>
  <si>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</si>
  <si>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</si>
  <si>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</si>
  <si>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</si>
  <si>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</si>
  <si>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</si>
  <si>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</si>
  <si>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</si>
  <si>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</si>
  <si>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</si>
  <si>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</si>
  <si>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</si>
  <si>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</si>
  <si>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</si>
  <si>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</si>
  <si>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</si>
  <si>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</si>
  <si>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</si>
  <si>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</si>
  <si>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</si>
  <si>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</si>
  <si>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</si>
  <si>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</si>
  <si>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</si>
  <si>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</si>
  <si>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</si>
  <si>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</si>
  <si>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</si>
  <si>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</si>
  <si>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</si>
  <si>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</si>
  <si>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</si>
  <si>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</si>
  <si>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</si>
  <si>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</si>
  <si>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Repossessed (in month)</t>
  </si>
  <si>
    <t>Funding Reserve Fund</t>
  </si>
  <si>
    <t>Interest Received</t>
  </si>
  <si>
    <t>Principal Received</t>
  </si>
  <si>
    <t>Interest Paid</t>
  </si>
  <si>
    <t>Principal Paid</t>
  </si>
  <si>
    <t>Current balance of Loans in the trust property multiplied by 4.4%</t>
  </si>
  <si>
    <t>W + X + Y + Z + AA =</t>
  </si>
  <si>
    <t>A+ / A3 / A</t>
  </si>
  <si>
    <t>F1+ / P-2 / A-1</t>
  </si>
  <si>
    <t>Interest only and Combined repayment &amp; int-only</t>
  </si>
  <si>
    <t>House Purchase</t>
  </si>
  <si>
    <t>Current balance
£</t>
  </si>
  <si>
    <t>Arrears 
£</t>
  </si>
  <si>
    <t>By Number
%</t>
  </si>
  <si>
    <t>By current balance
%</t>
  </si>
  <si>
    <t>(in respect of the 2012-1 Class A2 Notes, 1/6 of the 2012-1 Class A3 Notes and the 2012-4 Class A Notes)</t>
  </si>
  <si>
    <t>A or F1 / A3* / A or A-1 (A+ if no ST rating)</t>
  </si>
  <si>
    <t>Remedial action required as above *except that for the 2012-4 Class A3 Notes the collateral posting trigger is only A2 or P-1 (or A1 if no ST rating) for Moody's.</t>
  </si>
  <si>
    <t>15/10/2014-15/04/2015</t>
  </si>
  <si>
    <t>Recoveries*</t>
  </si>
  <si>
    <t>*This figure represents all live cases and would therefore exclude cases that have been closed due to bankruptcy.</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</si>
  <si>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</si>
  <si>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</si>
  <si>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</si>
  <si>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</si>
  <si>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</si>
  <si>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South East (Excluding London)</t>
  </si>
  <si>
    <t>Definitions</t>
  </si>
  <si>
    <t>Article 122a of the EU Capital Requirements Directive</t>
  </si>
  <si>
    <t>The seller confirms that, if it sells one or more new loans and their related security to the mortgages trustee on or after 1 January 2015, then on or immediately following the relevant sale date, the seller will ensure that it retains a material net economic interest in the securitisation of not less than 5 per cent. as contemplated by Article 122a of Directive 2006/48/EC (as amended) (as such Article is at the time implemented by the rules and guidance of the Financial Services Authority or any successor regulatory authority (the relevant rules)).</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</si>
  <si>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</si>
  <si>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15/01/2015-15/04/2015</t>
  </si>
  <si>
    <t>15/01/2015-15/07/2015</t>
  </si>
  <si>
    <t>As at the report date, the maximum original LTV was 95.00,the minimum LTV at origination was 0.12 and the weighted average LTV at origination was 67.69.</t>
  </si>
  <si>
    <t>15th January 2015 - 15th April 2015</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</si>
  <si>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</si>
  <si>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Additional credit to First Reserve Fund</t>
  </si>
  <si>
    <t>01-Feb-15 to 28-Feb-15</t>
  </si>
  <si>
    <t>Arrears Analysis of Non Repossessed Mortgage Loans at 28 February 2015</t>
  </si>
  <si>
    <t>Arrears Capitalised at 28 February 2015</t>
  </si>
  <si>
    <t>Losses on Properties in Possession at 28 February 2015</t>
  </si>
  <si>
    <t>Properties in Possession at 28 February 2015</t>
  </si>
  <si>
    <t xml:space="preserve">Substitution, redemptions and repurchases during period                                                                    1st February 2015 - 28 February 2015 </t>
  </si>
  <si>
    <t>As at the report date, the maximum loan size was £ 752,181.25, the minimum loan size was £ £ -52,997.57 and the average loan size was £ 94,848.15.</t>
  </si>
  <si>
    <t>As at the report date, the maximum remaining term for a loan was 432.00 months, the minimum remaining term was 0.00 months and the weighted average remaining term was 158.67 months.</t>
  </si>
  <si>
    <t>As at the report date, the maximum seasoning for a loan was 234.00 months, the minimum seasoning was 27.00 months and the weighted average seasoning was 98.01 months.</t>
  </si>
  <si>
    <t>As at the report date, the maximum indexed LTV was 162.00, the minimum indexed LTV was 0.00 and the weighted average indexed LTV was 56.25.</t>
  </si>
  <si>
    <t>As at the report date, the maximum unindexed LTV was 215.30, the minimum unindexed LTV was 0.00 and the weighted average unindexed LTV was 62.23.</t>
  </si>
  <si>
    <t>Weighted Average Yield on 09 February 2015</t>
  </si>
  <si>
    <t>Current value of Mortgage Loans in Pool at 09 February 2015</t>
  </si>
  <si>
    <t>Last months Closing Trust Assets at 08 January 2015</t>
  </si>
  <si>
    <t>Mortgage collections - Interest on 09 February 2015</t>
  </si>
  <si>
    <t>Mortgage collections - Principal (Scheduled) on 09 February 2015</t>
  </si>
  <si>
    <t>Mortgage collections - Principal (Unscheduled) on 09 February 2015</t>
  </si>
  <si>
    <t>Principal Ledger as calculated on 09 February 2015</t>
  </si>
  <si>
    <t>Funding Share as calculated on 09 February 2015</t>
  </si>
  <si>
    <t>Funding Share % as calculated on 09 February 2015</t>
  </si>
  <si>
    <t>Seller Share as calculated on 09 February 2015</t>
  </si>
  <si>
    <t>Seller Share % as calculated on 09 February 2015</t>
  </si>
  <si>
    <t>Minimum Seller Share (Amount) on 09 February 2015</t>
  </si>
  <si>
    <t>Minimum Seller Share (% of Total) on 09 February 2015</t>
  </si>
  <si>
    <t>Accounts as at 28th February 2015</t>
  </si>
  <si>
    <t>*for distribution period 8th Jan 2015 - 9th Feb 2015</t>
  </si>
  <si>
    <t>*for interest period 15th Jan 2015 - 15th Apr 2015</t>
  </si>
  <si>
    <t>There was no collateral posted during the reporting period 01-Feb-15 to 28-Feb-15.</t>
  </si>
  <si>
    <t>Current number of Mortgage Loans in Pool at 28 February 2015</t>
  </si>
  <si>
    <t>Current £ value of Mortgage Loans in Pool at 28 February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</si>
</sst>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_(* \(#,##0.00\);_(* &quot;-&quot;??_);_(@_)"/>
    <numFmt numFmtId="164" formatCode="&quot;£&quot;#,##0;[Red]\-&quot;£&quot;#,##0"/>
    <numFmt numFmtId="165" formatCode="&quot;£&quot;#,##0.00;[Red]\-&quot;£&quot;#,##0.00"/>
    <numFmt numFmtId="166" formatCode="_-* #,##0_-;\-* #,##0_-;_-* &quot;-&quot;_-;_-@_-"/>
    <numFmt numFmtId="167" formatCode="_-&quot;£&quot;* #,##0.00_-;\-&quot;£&quot;* #,##0.00_-;_-&quot;£&quot;* &quot;-&quot;??_-;_-@_-"/>
    <numFmt numFmtId="168" formatCode="_-* #,##0.00_-;\-* #,##0.00_-;_-* &quot;-&quot;??_-;_-@_-"/>
    <numFmt numFmtId="169" formatCode="_(* #,##0_);_(* \(#,##0\);_(* &quot;0&quot;_);_(@_)"/>
    <numFmt numFmtId="170" formatCode="_-* #,##0_-;\-* #,##0_-;_-* &quot;-&quot;??_-;_-@_-"/>
    <numFmt numFmtId="171" formatCode="&quot;£&quot;_(* #,##0_);_(* \(&quot;£&quot;#,##0\);_(* &quot;-&quot;_);_(@_)"/>
    <numFmt numFmtId="172" formatCode="0.00000%"/>
    <numFmt numFmtId="173" formatCode="&quot;£&quot;#,##0"/>
    <numFmt numFmtId="174" formatCode="_(* #,##0_);_(* \(#,##0\);_(* &quot;-&quot;??_);_(@_)"/>
    <numFmt numFmtId="175" formatCode="mmm\-yyyy"/>
    <numFmt numFmtId="176" formatCode="0.0000000%"/>
    <numFmt numFmtId="177" formatCode="0.0000%"/>
    <numFmt numFmtId="178" formatCode="[$-F800]dddd\,\ mmmm\ dd\,\ yyyy"/>
    <numFmt numFmtId="179" formatCode="_([$€]* #,##0.00_);_([$€]* \(#,##0.00\);_([$€]* &quot;-&quot;??_);_(@_)"/>
    <numFmt numFmtId="180" formatCode="&quot;$&quot;#,##0_);[Red]\(&quot;$&quot;#,##0\);&quot;-&quot;"/>
    <numFmt numFmtId="181" formatCode="#,##0&quot;R$&quot;_);\(#,##0&quot;R$&quot;\)"/>
    <numFmt numFmtId="182" formatCode="#,##0_%_);\(#,##0\)_%;#,##0_%_);@_%_)"/>
    <numFmt numFmtId="183" formatCode="#,##0.00_%_);\(#,##0.00\)_%;#,##0.00_%_);@_%_)"/>
    <numFmt numFmtId="184" formatCode="\£#,##0_);[Red]\(\£#,##0\)"/>
    <numFmt numFmtId="185" formatCode="&quot;$&quot;#,##0_%_);\(&quot;$&quot;#,##0\)_%;&quot;$&quot;#,##0_%_);@_%_)"/>
    <numFmt numFmtId="186" formatCode="&quot;$&quot;#,##0.00_%_);\(&quot;$&quot;#,##0.00\)_%;&quot;$&quot;#,##0.00_%_);@_%_)"/>
    <numFmt numFmtId="187" formatCode="m/d/yy_%_)"/>
    <numFmt numFmtId="188" formatCode="0_%_);\(0\)_%;0_%_);@_%_)"/>
    <numFmt numFmtId="189" formatCode="0.0\%_);\(0.0\%\);0.0\%_);@_%_)"/>
    <numFmt numFmtId="190" formatCode="0.0\x_)_);&quot;NM&quot;_x_)_);0.0\x_)_);@_%_)"/>
    <numFmt numFmtId="191" formatCode="0.00_)"/>
    <numFmt numFmtId="192" formatCode="&quot;¥&quot;#,##0.00;[Red]\-&quot;¥&quot;#,##0.00"/>
    <numFmt numFmtId="193" formatCode="#,###,;\(#,###,\)"/>
    <numFmt numFmtId="194" formatCode="#,##0.00_ ;[Red]\-#,##0.00\ "/>
    <numFmt numFmtId="195" formatCode="_-[$€-2]* #,##0.00_-;\-[$€-2]* #,##0.00_-;_-[$€-2]* &quot;-&quot;??_-"/>
    <numFmt numFmtId="196" formatCode="0.00000"/>
    <numFmt numFmtId="197" formatCode="0.000%"/>
    <numFmt numFmtId="198" formatCode="_-* #,##0.00000000_-;\-* #,##0.00000000_-;_-* &quot;-&quot;??_-;_-@_-"/>
    <numFmt numFmtId="199" formatCode="dd/mm/yyyy;@"/>
    <numFmt numFmtId="200" formatCode="#,##0.00_ ;\-#,##0.00\ "/>
    <numFmt numFmtId="201" formatCode="_-* #,##0.000_-;\-* #,##0.000_-;_-* &quot;-&quot;??_-;_-@_-"/>
  </numFmts>
  <fonts count="113">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168" fontId="2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8" fontId="27" fillId="0" borderId="0" applyFont="0" applyFill="0" applyBorder="0" applyAlignment="0" applyProtection="0"/>
    <xf numFmtId="176" fontId="9"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168" fontId="27" fillId="0" borderId="0" applyFont="0" applyFill="0" applyBorder="0" applyAlignment="0" applyProtection="0"/>
    <xf numFmtId="0" fontId="27" fillId="0" borderId="0" applyNumberFormat="0" applyFont="0" applyFill="0" applyBorder="0" applyAlignment="0" applyProtection="0"/>
    <xf numFmtId="0" fontId="9" fillId="0" borderId="0"/>
    <xf numFmtId="168"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80"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2" fontId="60" fillId="0" borderId="0" applyFont="0" applyFill="0" applyBorder="0" applyAlignment="0" applyProtection="0">
      <alignment horizontal="right"/>
    </xf>
    <xf numFmtId="183" fontId="60" fillId="0" borderId="0" applyFont="0" applyFill="0" applyBorder="0" applyAlignment="0" applyProtection="0">
      <alignment horizontal="right"/>
    </xf>
    <xf numFmtId="10" fontId="9" fillId="0" borderId="0"/>
    <xf numFmtId="184" fontId="61" fillId="0" borderId="0"/>
    <xf numFmtId="0" fontId="9" fillId="0" borderId="0" applyFont="0" applyFill="0" applyBorder="0" applyAlignment="0" applyProtection="0"/>
    <xf numFmtId="185" fontId="60" fillId="0" borderId="0" applyFont="0" applyFill="0" applyBorder="0" applyAlignment="0" applyProtection="0">
      <alignment horizontal="right"/>
    </xf>
    <xf numFmtId="186"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7"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8"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9"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90" fontId="60" fillId="0" borderId="0" applyFont="0" applyFill="0" applyBorder="0" applyAlignment="0" applyProtection="0">
      <alignment horizontal="right"/>
    </xf>
    <xf numFmtId="0" fontId="44" fillId="30" borderId="0" applyNumberFormat="0" applyBorder="0" applyAlignment="0" applyProtection="0"/>
    <xf numFmtId="191"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4" fontId="73" fillId="36" borderId="40" applyFont="0" applyBorder="0" applyAlignment="0" applyProtection="0">
      <alignment horizontal="centerContinuous"/>
    </xf>
    <xf numFmtId="193" fontId="70" fillId="0" borderId="0" applyFont="0" applyFill="0" applyBorder="0" applyAlignment="0" applyProtection="0"/>
    <xf numFmtId="184"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8"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51" fillId="0" borderId="0" applyNumberFormat="0" applyFill="0" applyBorder="0" applyAlignment="0" applyProtection="0"/>
    <xf numFmtId="179"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83"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83"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83" fontId="60" fillId="0" borderId="0" applyFont="0" applyFill="0" applyBorder="0" applyAlignment="0" applyProtection="0">
      <alignment horizontal="right"/>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83"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83"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93"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83"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83"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83" fontId="60" fillId="0" borderId="0" applyFont="0" applyFill="0" applyBorder="0" applyAlignment="0" applyProtection="0">
      <alignment horizontal="right"/>
    </xf>
    <xf numFmtId="183"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83"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3"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43"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43"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43"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83"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83"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43"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83"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43"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83"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43"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43"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43"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83"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43"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8" fontId="7" fillId="0" borderId="0" applyFont="0" applyFill="0" applyBorder="0" applyAlignment="0" applyProtection="0"/>
    <xf numFmtId="0" fontId="9" fillId="0" borderId="0">
      <alignment horizontal="left" wrapText="1"/>
    </xf>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3"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4"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20" fillId="29" borderId="27" applyAlignment="0" applyProtection="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11" borderId="0" applyNumberFormat="0" applyBorder="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10" fontId="9" fillId="0" borderId="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93" fontId="70" fillId="0" borderId="0" applyFont="0" applyFill="0" applyBorder="0" applyAlignment="0" applyProtection="0"/>
    <xf numFmtId="37" fontId="9" fillId="0" borderId="0"/>
    <xf numFmtId="0" fontId="9" fillId="0" borderId="0">
      <alignment horizontal="left" wrapText="1"/>
    </xf>
    <xf numFmtId="37" fontId="9" fillId="0" borderId="0"/>
    <xf numFmtId="43" fontId="37"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5"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5"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6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43"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92"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8"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93" fontId="70" fillId="0" borderId="0" applyFont="0" applyFill="0" applyBorder="0" applyAlignment="0" applyProtection="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10" fontId="9" fillId="0" borderId="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9"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1"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9" fontId="9" fillId="0" borderId="0" applyFont="0" applyFill="0" applyBorder="0" applyAlignment="0" applyProtection="0"/>
    <xf numFmtId="38" fontId="59" fillId="0" borderId="25">
      <alignment vertic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9" fontId="9" fillId="0" borderId="0" applyFont="0" applyFill="0" applyBorder="0" applyAlignment="0" applyProtection="0"/>
    <xf numFmtId="181"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10" fontId="9" fillId="0" borderId="0"/>
    <xf numFmtId="192"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38" fontId="59" fillId="0" borderId="25">
      <alignment vertical="center"/>
    </xf>
    <xf numFmtId="181" fontId="59" fillId="0" borderId="0" applyFill="0" applyBorder="0" applyAlignment="0"/>
    <xf numFmtId="192"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68"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68"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1"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92"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92" fontId="67" fillId="0" borderId="0" applyFont="0" applyFill="0" applyBorder="0" applyAlignment="0" applyProtection="0"/>
    <xf numFmtId="10" fontId="59" fillId="0" borderId="0" applyFont="0" applyFill="0" applyBorder="0" applyAlignment="0" applyProtection="0"/>
    <xf numFmtId="179"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93"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3"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9"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20" fillId="29" borderId="27" applyAlignment="0" applyProtection="0"/>
    <xf numFmtId="179"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0" fontId="59" fillId="0" borderId="0"/>
    <xf numFmtId="179"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3"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181" fontId="59" fillId="0" borderId="0" applyFill="0" applyBorder="0" applyAlignment="0"/>
    <xf numFmtId="192" fontId="67" fillId="0" borderId="0" applyFont="0" applyFill="0" applyBorder="0" applyAlignment="0" applyProtection="0"/>
    <xf numFmtId="193" fontId="70" fillId="0" borderId="0" applyFont="0" applyFill="0" applyBorder="0" applyAlignment="0" applyProtection="0"/>
    <xf numFmtId="37" fontId="9" fillId="0" borderId="0"/>
    <xf numFmtId="0" fontId="9" fillId="0" borderId="0" applyFill="0" applyBorder="0" applyAlignment="0"/>
    <xf numFmtId="179"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93" fontId="70" fillId="0" borderId="0" applyFont="0" applyFill="0" applyBorder="0" applyAlignment="0" applyProtection="0"/>
    <xf numFmtId="0" fontId="53" fillId="18" borderId="0" applyNumberFormat="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79"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81" fontId="59" fillId="0" borderId="0" applyFill="0" applyBorder="0" applyAlignment="0"/>
    <xf numFmtId="0" fontId="37" fillId="9"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92"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81"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93"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93" fontId="70"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81"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5"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181"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3"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93"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1"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43"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10" fontId="9" fillId="0" borderId="0"/>
    <xf numFmtId="10" fontId="5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93"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93" fontId="70" fillId="0" borderId="0" applyFont="0" applyFill="0" applyBorder="0" applyAlignment="0" applyProtection="0"/>
    <xf numFmtId="168"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4" borderId="36" applyNumberFormat="0" applyFont="0" applyBorder="0" applyAlignment="0" applyProtection="0">
      <alignment horizontal="center"/>
    </xf>
    <xf numFmtId="181"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43"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9" fontId="9" fillId="0" borderId="0" applyFont="0" applyFill="0" applyBorder="0" applyAlignment="0" applyProtection="0"/>
    <xf numFmtId="0" fontId="9" fillId="0" borderId="0" applyFill="0" applyBorder="0" applyAlignment="0"/>
    <xf numFmtId="37" fontId="9" fillId="0" borderId="0"/>
    <xf numFmtId="183"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93" fontId="70" fillId="0" borderId="0" applyFon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181"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81" fontId="5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9"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43"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81" fontId="5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179"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1"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20" fillId="29" borderId="27" applyAlignment="0" applyProtection="0"/>
    <xf numFmtId="195" fontId="9" fillId="0" borderId="0" applyFont="0" applyFill="0" applyBorder="0" applyAlignment="0" applyProtection="0"/>
    <xf numFmtId="193"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9" fontId="9"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19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8" fontId="7" fillId="0" borderId="0" applyFont="0" applyFill="0" applyBorder="0" applyAlignment="0" applyProtection="0"/>
    <xf numFmtId="179" fontId="9" fillId="0" borderId="0" applyFont="0" applyFill="0" applyBorder="0" applyAlignment="0" applyProtection="0"/>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3"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9"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38" fontId="59" fillId="0" borderId="25">
      <alignment vertic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5" fontId="9" fillId="0" borderId="0" applyFont="0" applyFill="0" applyBorder="0" applyAlignment="0" applyProtection="0"/>
    <xf numFmtId="181" fontId="5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7"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92" fontId="67" fillId="0" borderId="0" applyFont="0" applyFill="0" applyBorder="0" applyAlignment="0" applyProtection="0"/>
    <xf numFmtId="0" fontId="55" fillId="0" borderId="3" applyFill="0" applyBorder="0" applyProtection="0">
      <alignment horizontal="left" vertical="top"/>
    </xf>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81"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192"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37" fontId="9" fillId="0" borderId="0"/>
    <xf numFmtId="19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2"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1"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5"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81" fontId="5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69" fontId="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1"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93" fontId="70"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68" fontId="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81"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81" fontId="59" fillId="0" borderId="0" applyFill="0" applyBorder="0" applyAlignment="0"/>
    <xf numFmtId="0" fontId="9" fillId="0" borderId="0">
      <alignment horizontal="left" wrapText="1"/>
    </xf>
    <xf numFmtId="181" fontId="5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9" fontId="9" fillId="0" borderId="0" applyFont="0" applyFill="0" applyBorder="0" applyAlignment="0" applyProtection="0"/>
    <xf numFmtId="179" fontId="9" fillId="0" borderId="0" applyFont="0" applyFill="0" applyBorder="0" applyAlignment="0" applyProtection="0"/>
    <xf numFmtId="192" fontId="67" fillId="0" borderId="0" applyFont="0" applyFill="0" applyBorder="0" applyAlignment="0" applyProtection="0"/>
    <xf numFmtId="16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37" fillId="0" borderId="0">
      <alignment horizontal="left" wrapText="1"/>
    </xf>
    <xf numFmtId="179" fontId="9" fillId="0" borderId="0" applyFont="0" applyFill="0" applyBorder="0" applyAlignment="0" applyProtection="0"/>
    <xf numFmtId="37" fontId="9" fillId="0" borderId="0"/>
    <xf numFmtId="0" fontId="53" fillId="1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5"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93" fontId="70" fillId="0" borderId="0" applyFont="0" applyFill="0" applyBorder="0" applyAlignment="0" applyProtection="0"/>
    <xf numFmtId="181"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68"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9"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81"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9"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93" fontId="70"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20" fillId="29" borderId="27" applyAlignment="0" applyProtection="0"/>
    <xf numFmtId="192"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9"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43"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68"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43"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81"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41" fillId="0" borderId="0" applyNumberFormat="0" applyFill="0" applyBorder="0" applyAlignment="0" applyProtection="0"/>
    <xf numFmtId="192"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81"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37"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5"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93"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168"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1"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92"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93" fontId="70"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9"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5"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92"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2" fontId="67"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9" fontId="9" fillId="0" borderId="0" applyFont="0" applyFill="0" applyBorder="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8"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5"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81"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93" fontId="70" fillId="0" borderId="0" applyFont="0" applyFill="0" applyBorder="0" applyAlignment="0" applyProtection="0"/>
    <xf numFmtId="183"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1"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81"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81" fontId="5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195" fontId="9" fillId="0" borderId="0" applyFont="0" applyFill="0" applyBorder="0" applyAlignment="0" applyProtection="0"/>
    <xf numFmtId="0" fontId="37" fillId="11" borderId="0" applyNumberFormat="0" applyBorder="0" applyAlignment="0" applyProtection="0"/>
    <xf numFmtId="43"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43" fontId="37" fillId="0" borderId="0" applyFont="0" applyFill="0" applyBorder="0" applyAlignment="0" applyProtection="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81" fontId="59" fillId="0" borderId="0" applyFill="0" applyBorder="0" applyAlignment="0"/>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9"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8"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43"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5"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92"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68" fontId="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93"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169"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168" fontId="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93" fontId="70"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93"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183"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181" fontId="5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81" fontId="59" fillId="0" borderId="0" applyFill="0" applyBorder="0" applyAlignment="0"/>
    <xf numFmtId="37"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81"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81"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2"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3"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pplyFont="0" applyFill="0" applyBorder="0" applyAlignment="0" applyProtection="0"/>
    <xf numFmtId="37" fontId="9" fillId="0" borderId="0"/>
    <xf numFmtId="181" fontId="59" fillId="0" borderId="0" applyFill="0" applyBorder="0" applyAlignment="0"/>
    <xf numFmtId="10" fontId="59" fillId="0" borderId="0" applyFont="0" applyFill="0" applyBorder="0" applyAlignment="0" applyProtection="0"/>
    <xf numFmtId="181" fontId="59" fillId="0" borderId="0" applyFill="0" applyBorder="0" applyAlignment="0"/>
    <xf numFmtId="192" fontId="67" fillId="0" borderId="0" applyFont="0" applyFill="0" applyBorder="0" applyAlignment="0" applyProtection="0"/>
    <xf numFmtId="181" fontId="59" fillId="0" borderId="0" applyFill="0" applyBorder="0" applyAlignment="0"/>
    <xf numFmtId="38" fontId="59" fillId="0" borderId="25">
      <alignment vertical="center"/>
    </xf>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92"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92"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195" fontId="9" fillId="0" borderId="0" applyFont="0" applyFill="0" applyBorder="0" applyAlignment="0" applyProtection="0"/>
    <xf numFmtId="0" fontId="55" fillId="34" borderId="36" applyNumberFormat="0" applyFont="0" applyBorder="0" applyAlignment="0" applyProtection="0">
      <alignment horizontal="center"/>
    </xf>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2" fontId="67"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81"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92"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43"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9"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168"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68"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81"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9" fillId="0" borderId="0">
      <alignment horizontal="left" wrapText="1"/>
    </xf>
    <xf numFmtId="192" fontId="67" fillId="0" borderId="0" applyFont="0" applyFill="0" applyBorder="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93"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43" fillId="9" borderId="0" applyNumberFormat="0" applyBorder="0" applyAlignment="0" applyProtection="0"/>
    <xf numFmtId="181" fontId="59" fillId="0" borderId="0" applyFill="0" applyBorder="0" applyAlignment="0"/>
    <xf numFmtId="192" fontId="67" fillId="0" borderId="0" applyFont="0" applyFill="0" applyBorder="0" applyAlignment="0" applyProtection="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1"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43"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168"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9" fontId="9" fillId="0" borderId="0" applyFont="0" applyFill="0" applyBorder="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41" fillId="0" borderId="0" applyNumberFormat="0" applyFill="0" applyBorder="0" applyAlignment="0" applyProtection="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92"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10" fontId="9" fillId="0" borderId="0"/>
    <xf numFmtId="181" fontId="59" fillId="0" borderId="0" applyFill="0" applyBorder="0" applyAlignment="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83" fontId="60" fillId="0" borderId="0" applyFont="0" applyFill="0" applyBorder="0" applyAlignment="0" applyProtection="0">
      <alignment horizontal="right"/>
    </xf>
    <xf numFmtId="0" fontId="9" fillId="0" borderId="0">
      <alignment horizontal="left" wrapText="1"/>
    </xf>
    <xf numFmtId="192" fontId="67"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179"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1" fontId="5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8" fontId="59" fillId="0" borderId="25">
      <alignment vertical="center"/>
    </xf>
    <xf numFmtId="19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192"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1"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81" fontId="5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43" fontId="3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92" fontId="67" fillId="0" borderId="0" applyFont="0" applyFill="0" applyBorder="0" applyAlignment="0" applyProtection="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5" fontId="9" fillId="0" borderId="0" applyFont="0" applyFill="0" applyBorder="0" applyAlignment="0" applyProtection="0"/>
    <xf numFmtId="10" fontId="9" fillId="0" borderId="0"/>
    <xf numFmtId="192"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92" fontId="67" fillId="0" borderId="0" applyFont="0" applyFill="0" applyBorder="0" applyAlignment="0" applyProtection="0"/>
    <xf numFmtId="38" fontId="59" fillId="0" borderId="25">
      <alignment vertical="center"/>
    </xf>
    <xf numFmtId="193"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81" fontId="59" fillId="0" borderId="0" applyFill="0" applyBorder="0" applyAlignment="0"/>
    <xf numFmtId="43"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9" fontId="9" fillId="0" borderId="0" applyFont="0" applyFill="0" applyBorder="0" applyAlignment="0" applyProtection="0"/>
    <xf numFmtId="168"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93"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81" fontId="5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5"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81" fontId="5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8"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93"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38" fontId="59" fillId="0" borderId="25">
      <alignment vertical="center"/>
    </xf>
    <xf numFmtId="43"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43"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183" fontId="60" fillId="0" borderId="0" applyFont="0" applyFill="0" applyBorder="0" applyAlignment="0" applyProtection="0">
      <alignment horizontal="right"/>
    </xf>
    <xf numFmtId="0" fontId="37" fillId="0" borderId="0">
      <alignment horizontal="left" wrapText="1"/>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59" fillId="0" borderId="0"/>
    <xf numFmtId="0" fontId="59" fillId="0" borderId="0"/>
    <xf numFmtId="168" fontId="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183"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83"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8" fontId="7" fillId="0" borderId="0" applyFont="0" applyFill="0" applyBorder="0" applyAlignment="0" applyProtection="0"/>
    <xf numFmtId="183" fontId="60" fillId="0" borderId="0" applyFont="0" applyFill="0" applyBorder="0" applyAlignment="0" applyProtection="0">
      <alignment horizontal="right"/>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43"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83"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9" fillId="0" borderId="0"/>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168" fontId="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43"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43" fontId="37" fillId="0" borderId="0" applyFont="0" applyFill="0" applyBorder="0" applyAlignment="0" applyProtection="0"/>
    <xf numFmtId="0" fontId="37" fillId="0" borderId="0">
      <alignment horizontal="left" wrapText="1"/>
    </xf>
    <xf numFmtId="183" fontId="60" fillId="0" borderId="0" applyFont="0" applyFill="0" applyBorder="0" applyAlignment="0" applyProtection="0">
      <alignment horizontal="right"/>
    </xf>
    <xf numFmtId="168" fontId="7"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168" fontId="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168" fontId="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168" fontId="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183"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83" fontId="60" fillId="0" borderId="0" applyFont="0" applyFill="0" applyBorder="0" applyAlignment="0" applyProtection="0">
      <alignment horizontal="right"/>
    </xf>
    <xf numFmtId="0" fontId="59" fillId="0" borderId="0"/>
    <xf numFmtId="168" fontId="7" fillId="0" borderId="0" applyFont="0" applyFill="0" applyBorder="0" applyAlignment="0" applyProtection="0"/>
    <xf numFmtId="43"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4" fontId="87" fillId="0" borderId="0"/>
    <xf numFmtId="191" fontId="88" fillId="0" borderId="0"/>
    <xf numFmtId="10" fontId="89" fillId="0" borderId="0"/>
    <xf numFmtId="184" fontId="87" fillId="0" borderId="0" applyFont="0" applyFill="0" applyBorder="0" applyAlignment="0" applyProtection="0"/>
    <xf numFmtId="168" fontId="6" fillId="0" borderId="0" applyFont="0" applyFill="0" applyBorder="0" applyAlignment="0" applyProtection="0"/>
    <xf numFmtId="184" fontId="87" fillId="0" borderId="0" applyFont="0" applyFill="0" applyBorder="0" applyAlignment="0" applyProtection="0"/>
    <xf numFmtId="0" fontId="59"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4" fontId="106" fillId="0" borderId="0"/>
    <xf numFmtId="191" fontId="107" fillId="0" borderId="0"/>
    <xf numFmtId="10" fontId="108" fillId="0" borderId="0"/>
    <xf numFmtId="184" fontId="106" fillId="0" borderId="0" applyFont="0" applyFill="0" applyBorder="0" applyAlignment="0" applyProtection="0"/>
    <xf numFmtId="168" fontId="4" fillId="0" borderId="0" applyFont="0" applyFill="0" applyBorder="0" applyAlignment="0" applyProtection="0"/>
    <xf numFmtId="184" fontId="10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80" fontId="37" fillId="0" borderId="0" applyFont="0" applyFill="0" applyBorder="0" applyAlignment="0" applyProtection="0"/>
    <xf numFmtId="180" fontId="37"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0" fontId="37" fillId="0" borderId="0" applyFont="0" applyFill="0" applyBorder="0" applyAlignment="0" applyProtection="0"/>
    <xf numFmtId="180" fontId="37" fillId="0" borderId="0" applyFont="0" applyFill="0" applyBorder="0" applyAlignment="0" applyProtection="0"/>
    <xf numFmtId="183"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168" fontId="8" fillId="0" borderId="0" applyFont="0" applyFill="0" applyBorder="0" applyAlignment="0" applyProtection="0"/>
    <xf numFmtId="168" fontId="5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2" fillId="0" borderId="0" applyFont="0" applyFill="0" applyBorder="0" applyAlignment="0" applyProtection="0"/>
    <xf numFmtId="167" fontId="8" fillId="0" borderId="0" applyFont="0" applyFill="0" applyBorder="0" applyAlignment="0" applyProtection="0"/>
    <xf numFmtId="167" fontId="5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168" fontId="27" fillId="0" borderId="0" applyFont="0" applyFill="0" applyBorder="0" applyAlignment="0" applyProtection="0"/>
    <xf numFmtId="9" fontId="27" fillId="0" borderId="0" applyFont="0" applyFill="0" applyBorder="0" applyAlignment="0" applyProtection="0"/>
    <xf numFmtId="186"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168"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168" fontId="8" fillId="0" borderId="0" applyFont="0" applyFill="0" applyBorder="0" applyAlignment="0" applyProtection="0"/>
    <xf numFmtId="167"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84" fontId="61" fillId="0" borderId="0"/>
    <xf numFmtId="191" fontId="65" fillId="0" borderId="0"/>
    <xf numFmtId="10" fontId="68" fillId="0" borderId="0"/>
    <xf numFmtId="184" fontId="61" fillId="0" borderId="0" applyFont="0" applyFill="0" applyBorder="0" applyAlignment="0" applyProtection="0"/>
    <xf numFmtId="168" fontId="2" fillId="0" borderId="0" applyFont="0" applyFill="0" applyBorder="0" applyAlignment="0" applyProtection="0"/>
    <xf numFmtId="184" fontId="61" fillId="0" borderId="0" applyFont="0" applyFill="0" applyBorder="0" applyAlignment="0" applyProtection="0"/>
    <xf numFmtId="0" fontId="59"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46" borderId="51" applyNumberFormat="0" applyFont="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84" fontId="61" fillId="0" borderId="0"/>
    <xf numFmtId="191" fontId="65" fillId="0" borderId="0"/>
    <xf numFmtId="10" fontId="68" fillId="0" borderId="0"/>
    <xf numFmtId="184" fontId="61" fillId="0" borderId="0" applyFont="0" applyFill="0" applyBorder="0" applyAlignment="0" applyProtection="0"/>
    <xf numFmtId="168" fontId="2" fillId="0" borderId="0" applyFont="0" applyFill="0" applyBorder="0" applyAlignment="0" applyProtection="0"/>
    <xf numFmtId="184" fontId="6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cellStyleXfs>
  <cellXfs count="767">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9"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9"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166"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70" fontId="12" fillId="0" borderId="0" xfId="1" applyNumberFormat="1" applyFont="1" applyFill="1" applyBorder="1" applyAlignment="1">
      <alignment horizontal="left"/>
    </xf>
    <xf numFmtId="169" fontId="11" fillId="0" borderId="0" xfId="1" applyNumberFormat="1" applyFont="1" applyFill="1" applyBorder="1" applyAlignment="1">
      <alignment horizontal="right"/>
    </xf>
    <xf numFmtId="173" fontId="12" fillId="0" borderId="0" xfId="1" applyNumberFormat="1" applyFont="1" applyFill="1" applyBorder="1"/>
    <xf numFmtId="169"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5" fontId="12" fillId="0" borderId="9" xfId="0" applyNumberFormat="1" applyFont="1" applyFill="1" applyBorder="1" applyAlignment="1">
      <alignment horizontal="center"/>
    </xf>
    <xf numFmtId="172" fontId="11" fillId="0" borderId="0" xfId="0" applyNumberFormat="1" applyFont="1" applyFill="1" applyBorder="1"/>
    <xf numFmtId="10" fontId="11" fillId="0" borderId="0" xfId="0" applyNumberFormat="1" applyFont="1" applyFill="1" applyBorder="1"/>
    <xf numFmtId="176" fontId="11" fillId="0" borderId="0" xfId="0" applyNumberFormat="1" applyFont="1" applyFill="1" applyBorder="1"/>
    <xf numFmtId="0" fontId="12" fillId="0" borderId="12" xfId="0" applyFont="1" applyFill="1" applyBorder="1"/>
    <xf numFmtId="0" fontId="12" fillId="0" borderId="15" xfId="0" applyFont="1" applyFill="1" applyBorder="1"/>
    <xf numFmtId="164" fontId="12" fillId="0" borderId="9" xfId="0" applyNumberFormat="1" applyFont="1" applyFill="1" applyBorder="1" applyAlignment="1">
      <alignment horizontal="right"/>
    </xf>
    <xf numFmtId="164" fontId="12" fillId="0" borderId="10" xfId="0" applyNumberFormat="1" applyFont="1" applyFill="1" applyBorder="1" applyAlignment="1">
      <alignment horizontal="right"/>
    </xf>
    <xf numFmtId="164" fontId="12" fillId="0" borderId="0" xfId="0" applyNumberFormat="1" applyFont="1" applyFill="1" applyBorder="1" applyAlignment="1">
      <alignment horizontal="right"/>
    </xf>
    <xf numFmtId="10" fontId="12" fillId="0" borderId="0" xfId="37" applyNumberFormat="1" applyFont="1" applyFill="1" applyBorder="1"/>
    <xf numFmtId="172"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164" fontId="12" fillId="0" borderId="0" xfId="0" applyNumberFormat="1" applyFont="1" applyFill="1" applyBorder="1" applyAlignment="1">
      <alignment horizontal="right" wrapText="1"/>
    </xf>
    <xf numFmtId="172"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70"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9"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164" fontId="29" fillId="4" borderId="8" xfId="0" applyNumberFormat="1" applyFont="1" applyFill="1" applyBorder="1" applyAlignment="1">
      <alignment horizontal="right"/>
    </xf>
    <xf numFmtId="0" fontId="29" fillId="4" borderId="17" xfId="0" applyFont="1" applyFill="1" applyBorder="1" applyAlignment="1">
      <alignment horizontal="left"/>
    </xf>
    <xf numFmtId="164" fontId="29" fillId="4" borderId="10" xfId="0" applyNumberFormat="1" applyFont="1" applyFill="1" applyBorder="1" applyAlignment="1">
      <alignment horizontal="right"/>
    </xf>
    <xf numFmtId="2" fontId="11" fillId="0" borderId="0" xfId="0" applyNumberFormat="1" applyFont="1" applyFill="1" applyBorder="1"/>
    <xf numFmtId="169"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70" fontId="12" fillId="0" borderId="0" xfId="1" quotePrefix="1" applyNumberFormat="1" applyFont="1" applyFill="1" applyBorder="1" applyAlignment="1">
      <alignment horizontal="right"/>
    </xf>
    <xf numFmtId="0" fontId="0" fillId="0" borderId="0" xfId="0" applyFont="1" applyBorder="1"/>
    <xf numFmtId="169"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4"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4"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9" fontId="12" fillId="0" borderId="0" xfId="1" applyNumberFormat="1" applyFont="1" applyFill="1" applyBorder="1" applyAlignment="1">
      <alignment horizontal="center"/>
    </xf>
    <xf numFmtId="168"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7"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5" fontId="12" fillId="0" borderId="19" xfId="0" applyNumberFormat="1" applyFont="1" applyFill="1" applyBorder="1" applyAlignment="1">
      <alignment horizontal="center"/>
    </xf>
    <xf numFmtId="175" fontId="12" fillId="0" borderId="8" xfId="0" applyNumberFormat="1" applyFont="1" applyFill="1" applyBorder="1" applyAlignment="1">
      <alignment horizontal="center"/>
    </xf>
    <xf numFmtId="178"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5" fontId="12" fillId="0" borderId="0" xfId="1" applyNumberFormat="1" applyFont="1" applyFill="1" applyBorder="1" applyAlignment="1">
      <alignment horizontal="center"/>
    </xf>
    <xf numFmtId="178"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7" fontId="11" fillId="0" borderId="0" xfId="1" applyNumberFormat="1" applyFont="1" applyFill="1" applyBorder="1" applyAlignment="1">
      <alignment horizontal="right"/>
    </xf>
    <xf numFmtId="172" fontId="11" fillId="0" borderId="0" xfId="37" applyNumberFormat="1" applyFont="1" applyFill="1" applyBorder="1" applyAlignment="1">
      <alignment horizontal="right"/>
    </xf>
    <xf numFmtId="172"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5" fontId="12" fillId="0" borderId="0" xfId="0" applyNumberFormat="1" applyFont="1" applyFill="1" applyBorder="1" applyAlignment="1">
      <alignment horizontal="center"/>
    </xf>
    <xf numFmtId="178" fontId="12" fillId="0" borderId="0" xfId="0" applyNumberFormat="1" applyFont="1" applyFill="1" applyBorder="1" applyAlignment="1">
      <alignment horizontal="center"/>
    </xf>
    <xf numFmtId="170"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166" fontId="11" fillId="0" borderId="11" xfId="1" quotePrefix="1" applyNumberFormat="1" applyFont="1" applyFill="1" applyBorder="1" applyAlignment="1">
      <alignment horizontal="left"/>
    </xf>
    <xf numFmtId="166" fontId="11" fillId="0" borderId="8" xfId="1" quotePrefix="1" applyNumberFormat="1" applyFont="1" applyFill="1" applyBorder="1" applyAlignment="1">
      <alignment horizontal="left"/>
    </xf>
    <xf numFmtId="169" fontId="11" fillId="0" borderId="13" xfId="1" quotePrefix="1" applyNumberFormat="1" applyFont="1" applyFill="1" applyBorder="1" applyAlignment="1">
      <alignment horizontal="left"/>
    </xf>
    <xf numFmtId="169"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71"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168" fontId="12" fillId="0" borderId="18" xfId="1" quotePrefix="1" applyFont="1" applyFill="1" applyBorder="1" applyAlignment="1">
      <alignment horizontal="right"/>
    </xf>
    <xf numFmtId="168"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70"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166"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7"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9"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72"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70"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70"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0" fontId="12" fillId="0" borderId="16" xfId="0" applyFont="1" applyFill="1" applyBorder="1" applyAlignment="1"/>
    <xf numFmtId="172" fontId="12" fillId="0" borderId="13" xfId="42" applyNumberFormat="1" applyFont="1" applyFill="1" applyBorder="1"/>
    <xf numFmtId="0" fontId="25" fillId="2" borderId="18" xfId="0" applyFont="1" applyFill="1" applyBorder="1"/>
    <xf numFmtId="172"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168"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6" fontId="0" fillId="0" borderId="0" xfId="0" applyNumberFormat="1"/>
    <xf numFmtId="168" fontId="12" fillId="0" borderId="0" xfId="1" quotePrefix="1" applyFont="1" applyFill="1" applyBorder="1" applyAlignment="1">
      <alignment horizontal="right"/>
    </xf>
    <xf numFmtId="0" fontId="36" fillId="0" borderId="10" xfId="0" applyFont="1" applyFill="1" applyBorder="1" applyAlignment="1">
      <alignment horizontal="center" wrapText="1"/>
    </xf>
    <xf numFmtId="0" fontId="11" fillId="0" borderId="0" xfId="0" applyFont="1" applyFill="1" applyBorder="1" applyAlignment="1">
      <alignment vertical="top"/>
    </xf>
    <xf numFmtId="165" fontId="0" fillId="0" borderId="0" xfId="0" applyNumberFormat="1"/>
    <xf numFmtId="196" fontId="81" fillId="0" borderId="0" xfId="0" applyNumberFormat="1" applyFont="1"/>
    <xf numFmtId="0" fontId="11" fillId="0" borderId="0" xfId="0" applyFont="1" applyFill="1" applyBorder="1" applyAlignment="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70" fontId="12" fillId="0" borderId="8" xfId="1" applyNumberFormat="1" applyFont="1" applyFill="1" applyBorder="1" applyAlignment="1">
      <alignment horizontal="right"/>
    </xf>
    <xf numFmtId="171" fontId="12" fillId="0" borderId="10" xfId="1" applyNumberFormat="1" applyFont="1" applyFill="1" applyBorder="1" applyAlignment="1">
      <alignment horizontal="right"/>
    </xf>
    <xf numFmtId="170" fontId="12" fillId="0" borderId="9" xfId="1" quotePrefix="1" applyNumberFormat="1" applyFont="1" applyFill="1" applyBorder="1" applyAlignment="1">
      <alignment horizontal="right"/>
    </xf>
    <xf numFmtId="168"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23" fillId="0" borderId="8" xfId="0" applyNumberFormat="1" applyFont="1" applyFill="1" applyBorder="1" applyAlignment="1">
      <alignment horizontal="right"/>
    </xf>
    <xf numFmtId="175"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5"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8" fontId="12" fillId="0" borderId="0" xfId="1" applyNumberFormat="1" applyFont="1" applyFill="1" applyBorder="1" applyAlignment="1">
      <alignment horizontal="center"/>
    </xf>
    <xf numFmtId="198" fontId="12" fillId="0" borderId="0" xfId="1" applyNumberFormat="1" applyFont="1" applyFill="1" applyBorder="1" applyAlignment="1">
      <alignment horizontal="right"/>
    </xf>
    <xf numFmtId="14" fontId="0" fillId="0" borderId="0" xfId="0" applyNumberFormat="1"/>
    <xf numFmtId="168"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73" fontId="12" fillId="0" borderId="8" xfId="0" applyNumberFormat="1" applyFont="1" applyFill="1" applyBorder="1" applyAlignment="1">
      <alignment horizontal="center"/>
    </xf>
    <xf numFmtId="173" fontId="12" fillId="0" borderId="9" xfId="0" applyNumberFormat="1" applyFont="1" applyFill="1" applyBorder="1" applyAlignment="1">
      <alignment horizontal="center"/>
    </xf>
    <xf numFmtId="173" fontId="12" fillId="0" borderId="10" xfId="0" applyNumberFormat="1" applyFont="1" applyFill="1" applyBorder="1" applyAlignment="1">
      <alignment horizontal="center" wrapText="1"/>
    </xf>
    <xf numFmtId="168" fontId="0" fillId="0" borderId="0" xfId="0" applyNumberFormat="1" applyFont="1"/>
    <xf numFmtId="172" fontId="0" fillId="0" borderId="0" xfId="0" applyNumberFormat="1" applyFont="1"/>
    <xf numFmtId="170"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168" fontId="0" fillId="0" borderId="0" xfId="1" applyFont="1" applyFill="1" applyBorder="1"/>
    <xf numFmtId="168" fontId="0" fillId="0" borderId="0" xfId="0" applyNumberFormat="1" applyFont="1" applyFill="1" applyBorder="1"/>
    <xf numFmtId="166" fontId="0" fillId="0" borderId="0" xfId="0" applyNumberFormat="1" applyFont="1"/>
    <xf numFmtId="172" fontId="30" fillId="0" borderId="15" xfId="0" applyNumberFormat="1" applyFont="1" applyFill="1" applyBorder="1" applyAlignment="1">
      <alignment horizontal="center"/>
    </xf>
    <xf numFmtId="170" fontId="30" fillId="0" borderId="9" xfId="1" applyNumberFormat="1" applyFont="1" applyFill="1" applyBorder="1" applyAlignment="1">
      <alignment horizontal="center"/>
    </xf>
    <xf numFmtId="172"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70" fontId="25" fillId="0" borderId="0" xfId="1" quotePrefix="1" applyNumberFormat="1" applyFont="1" applyFill="1" applyBorder="1" applyAlignment="1">
      <alignment horizontal="center" wrapText="1"/>
    </xf>
    <xf numFmtId="0" fontId="0" fillId="0" borderId="10" xfId="0" applyBorder="1"/>
    <xf numFmtId="199" fontId="12" fillId="0" borderId="0" xfId="0" applyNumberFormat="1" applyFont="1" applyFill="1" applyBorder="1" applyAlignment="1">
      <alignment horizontal="right"/>
    </xf>
    <xf numFmtId="0" fontId="0" fillId="0" borderId="0" xfId="0"/>
    <xf numFmtId="0" fontId="0" fillId="0" borderId="0" xfId="0" applyFont="1"/>
    <xf numFmtId="164"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168" fontId="8" fillId="5" borderId="0" xfId="1" applyFont="1" applyFill="1" applyAlignment="1"/>
    <xf numFmtId="0" fontId="8" fillId="0" borderId="0" xfId="0" applyFont="1" applyFill="1" applyAlignment="1"/>
    <xf numFmtId="4" fontId="8" fillId="0" borderId="21" xfId="0" applyNumberFormat="1" applyFont="1" applyBorder="1" applyAlignment="1"/>
    <xf numFmtId="168"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168"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168" fontId="0" fillId="0" borderId="0" xfId="1" applyFont="1" applyAlignment="1"/>
    <xf numFmtId="168" fontId="8" fillId="0" borderId="0" xfId="1" applyFont="1" applyBorder="1" applyAlignment="1"/>
    <xf numFmtId="10" fontId="0" fillId="0" borderId="0" xfId="28" applyNumberFormat="1" applyFont="1" applyAlignment="1"/>
    <xf numFmtId="168"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168" fontId="12" fillId="0" borderId="0" xfId="1" applyFont="1" applyFill="1" applyBorder="1" applyAlignment="1">
      <alignment horizontal="center"/>
    </xf>
    <xf numFmtId="168" fontId="12" fillId="0" borderId="0" xfId="0" applyNumberFormat="1" applyFont="1" applyFill="1" applyBorder="1" applyAlignment="1">
      <alignment horizontal="right"/>
    </xf>
    <xf numFmtId="10" fontId="8" fillId="0" borderId="0" xfId="28" applyNumberFormat="1" applyFont="1" applyBorder="1" applyAlignment="1"/>
    <xf numFmtId="200" fontId="8" fillId="5" borderId="0" xfId="1" applyNumberFormat="1" applyFont="1" applyFill="1" applyAlignment="1"/>
    <xf numFmtId="168" fontId="8" fillId="0" borderId="0" xfId="1" applyFont="1" applyFill="1" applyAlignment="1"/>
    <xf numFmtId="0" fontId="8" fillId="0" borderId="0" xfId="0" applyFont="1" applyAlignment="1">
      <alignment horizontal="left" vertical="top" wrapText="1"/>
    </xf>
    <xf numFmtId="200"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166" fontId="12" fillId="0" borderId="8" xfId="1" applyNumberFormat="1" applyFont="1" applyFill="1" applyBorder="1" applyAlignment="1">
      <alignment horizontal="right"/>
    </xf>
    <xf numFmtId="166" fontId="12" fillId="0" borderId="9" xfId="25" applyNumberFormat="1" applyFont="1" applyFill="1" applyBorder="1" applyAlignment="1">
      <alignment horizontal="right"/>
    </xf>
    <xf numFmtId="166"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9" fontId="0" fillId="0" borderId="0" xfId="0" applyNumberFormat="1" applyFont="1"/>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70"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5" fontId="12" fillId="0" borderId="0" xfId="0" applyNumberFormat="1" applyFont="1" applyFill="1" applyBorder="1" applyAlignment="1">
      <alignment horizontal="right"/>
    </xf>
    <xf numFmtId="169" fontId="12" fillId="0" borderId="0" xfId="11" applyNumberFormat="1" applyFont="1" applyFill="1" applyBorder="1" applyAlignment="1">
      <alignment horizontal="right" vertical="top"/>
    </xf>
    <xf numFmtId="169"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70" fontId="12" fillId="0" borderId="15" xfId="1" quotePrefix="1" applyNumberFormat="1" applyFont="1" applyFill="1" applyBorder="1" applyAlignment="1">
      <alignment horizontal="right"/>
    </xf>
    <xf numFmtId="168"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70" fontId="12" fillId="0" borderId="9" xfId="27482" quotePrefix="1" applyNumberFormat="1" applyFont="1" applyFill="1" applyBorder="1" applyAlignment="1">
      <alignment horizontal="right"/>
    </xf>
    <xf numFmtId="170" fontId="12" fillId="0" borderId="15" xfId="27482" quotePrefix="1" applyNumberFormat="1" applyFont="1" applyFill="1" applyBorder="1" applyAlignment="1">
      <alignment horizontal="right"/>
    </xf>
    <xf numFmtId="168" fontId="12" fillId="0" borderId="8" xfId="27476" applyFont="1" applyFill="1" applyBorder="1" applyAlignment="1">
      <alignment horizontal="right"/>
    </xf>
    <xf numFmtId="168" fontId="12" fillId="0" borderId="9" xfId="27476" applyFont="1" applyFill="1" applyBorder="1" applyAlignment="1">
      <alignment horizontal="right"/>
    </xf>
    <xf numFmtId="170" fontId="12" fillId="0" borderId="11" xfId="27476" applyNumberFormat="1" applyFont="1" applyFill="1" applyBorder="1" applyAlignment="1">
      <alignment horizontal="right"/>
    </xf>
    <xf numFmtId="174" fontId="12" fillId="0" borderId="8" xfId="27476" applyNumberFormat="1" applyFont="1" applyFill="1" applyBorder="1" applyAlignment="1">
      <alignment horizontal="right"/>
    </xf>
    <xf numFmtId="170" fontId="12" fillId="0" borderId="16" xfId="27476" applyNumberFormat="1" applyFont="1" applyFill="1" applyBorder="1" applyAlignment="1">
      <alignment horizontal="right"/>
    </xf>
    <xf numFmtId="174" fontId="12" fillId="0" borderId="9" xfId="27476" applyNumberFormat="1" applyFont="1" applyFill="1" applyBorder="1" applyAlignment="1">
      <alignment horizontal="right"/>
    </xf>
    <xf numFmtId="170" fontId="23" fillId="0" borderId="20" xfId="27476" applyNumberFormat="1" applyFont="1" applyFill="1" applyBorder="1"/>
    <xf numFmtId="168" fontId="23" fillId="0" borderId="20" xfId="27476" applyFont="1" applyFill="1" applyBorder="1"/>
    <xf numFmtId="168" fontId="12" fillId="0" borderId="9" xfId="27494" applyFont="1" applyFill="1" applyBorder="1" applyAlignment="1">
      <alignment horizontal="right"/>
    </xf>
    <xf numFmtId="174" fontId="12" fillId="0" borderId="8" xfId="27494" applyNumberFormat="1" applyFont="1" applyFill="1" applyBorder="1" applyAlignment="1">
      <alignment horizontal="right"/>
    </xf>
    <xf numFmtId="174" fontId="12" fillId="0" borderId="9" xfId="27494" applyNumberFormat="1" applyFont="1" applyFill="1" applyBorder="1" applyAlignment="1">
      <alignment horizontal="right"/>
    </xf>
    <xf numFmtId="174" fontId="12" fillId="0" borderId="11" xfId="27494" applyNumberFormat="1" applyFont="1" applyFill="1" applyBorder="1" applyAlignment="1">
      <alignment horizontal="right"/>
    </xf>
    <xf numFmtId="174" fontId="12" fillId="0" borderId="16" xfId="27494" applyNumberFormat="1" applyFont="1" applyFill="1" applyBorder="1" applyAlignment="1">
      <alignment horizontal="right"/>
    </xf>
    <xf numFmtId="168" fontId="12" fillId="0" borderId="20" xfId="27494" applyFont="1" applyFill="1" applyBorder="1" applyAlignment="1">
      <alignment horizontal="right"/>
    </xf>
    <xf numFmtId="168" fontId="12" fillId="0" borderId="8" xfId="27474" applyFont="1" applyFill="1" applyBorder="1"/>
    <xf numFmtId="168" fontId="12" fillId="0" borderId="9" xfId="27474" applyFont="1" applyFill="1" applyBorder="1"/>
    <xf numFmtId="168" fontId="12" fillId="0" borderId="13" xfId="27474" applyFont="1" applyFill="1" applyBorder="1" applyAlignment="1">
      <alignment horizontal="right"/>
    </xf>
    <xf numFmtId="168" fontId="12" fillId="0" borderId="10" xfId="27474" applyFont="1" applyFill="1" applyBorder="1"/>
    <xf numFmtId="169" fontId="12" fillId="0" borderId="8" xfId="11" applyNumberFormat="1" applyFont="1" applyFill="1" applyBorder="1" applyAlignment="1">
      <alignment horizontal="right" vertical="top"/>
    </xf>
    <xf numFmtId="169" fontId="12" fillId="0" borderId="8" xfId="11" applyNumberFormat="1" applyFont="1" applyFill="1" applyBorder="1" applyAlignment="1">
      <alignment horizontal="right"/>
    </xf>
    <xf numFmtId="168" fontId="12" fillId="0" borderId="20" xfId="27498" quotePrefix="1" applyFont="1" applyFill="1" applyBorder="1" applyAlignment="1"/>
    <xf numFmtId="174" fontId="12" fillId="0" borderId="9" xfId="27498" quotePrefix="1" applyNumberFormat="1" applyFont="1" applyFill="1" applyBorder="1" applyAlignment="1">
      <alignment horizontal="right"/>
    </xf>
    <xf numFmtId="168" fontId="12" fillId="0" borderId="9" xfId="27498" quotePrefix="1" applyFont="1" applyFill="1" applyBorder="1" applyAlignment="1">
      <alignment horizontal="right"/>
    </xf>
    <xf numFmtId="170" fontId="12" fillId="0" borderId="9" xfId="27498" quotePrefix="1" applyNumberFormat="1" applyFont="1" applyFill="1" applyBorder="1" applyAlignment="1">
      <alignment horizontal="right"/>
    </xf>
    <xf numFmtId="170" fontId="12" fillId="0" borderId="20" xfId="27498" quotePrefix="1" applyNumberFormat="1" applyFont="1" applyFill="1" applyBorder="1" applyAlignment="1">
      <alignment horizontal="right"/>
    </xf>
    <xf numFmtId="169" fontId="12" fillId="0" borderId="16" xfId="27470" applyNumberFormat="1" applyFont="1" applyFill="1" applyBorder="1" applyAlignment="1">
      <alignment horizontal="center"/>
    </xf>
    <xf numFmtId="168" fontId="12" fillId="0" borderId="9" xfId="27470" quotePrefix="1" applyFont="1" applyFill="1" applyBorder="1" applyAlignment="1"/>
    <xf numFmtId="168" fontId="12" fillId="0" borderId="16" xfId="27470" quotePrefix="1" applyFont="1" applyFill="1" applyBorder="1" applyAlignment="1"/>
    <xf numFmtId="170" fontId="12" fillId="0" borderId="14" xfId="27470" quotePrefix="1" applyNumberFormat="1" applyFont="1" applyFill="1" applyBorder="1" applyAlignment="1"/>
    <xf numFmtId="168" fontId="12" fillId="0" borderId="14" xfId="27470" applyFont="1" applyFill="1" applyBorder="1" applyAlignment="1">
      <alignment horizontal="right"/>
    </xf>
    <xf numFmtId="170" fontId="12" fillId="0" borderId="20" xfId="27470" quotePrefix="1" applyNumberFormat="1" applyFont="1" applyFill="1" applyBorder="1" applyAlignment="1"/>
    <xf numFmtId="168" fontId="12" fillId="0" borderId="9" xfId="27484" applyFont="1" applyFill="1" applyBorder="1"/>
    <xf numFmtId="168" fontId="12" fillId="0" borderId="20" xfId="27484" applyFont="1" applyFill="1" applyBorder="1"/>
    <xf numFmtId="168" fontId="12" fillId="0" borderId="9" xfId="27468" quotePrefix="1" applyFont="1" applyFill="1" applyBorder="1" applyAlignment="1"/>
    <xf numFmtId="174" fontId="12" fillId="0" borderId="8" xfId="27468" quotePrefix="1" applyNumberFormat="1" applyFont="1" applyFill="1" applyBorder="1" applyAlignment="1"/>
    <xf numFmtId="168" fontId="12" fillId="0" borderId="8" xfId="27468" quotePrefix="1" applyFont="1" applyFill="1" applyBorder="1" applyAlignment="1"/>
    <xf numFmtId="174" fontId="12" fillId="0" borderId="9" xfId="27468" quotePrefix="1" applyNumberFormat="1" applyFont="1" applyFill="1" applyBorder="1" applyAlignment="1"/>
    <xf numFmtId="174" fontId="12" fillId="0" borderId="20" xfId="27468" quotePrefix="1" applyNumberFormat="1" applyFont="1" applyFill="1" applyBorder="1" applyAlignment="1"/>
    <xf numFmtId="168" fontId="12" fillId="0" borderId="20" xfId="27468" quotePrefix="1" applyFont="1" applyFill="1" applyBorder="1" applyAlignment="1"/>
    <xf numFmtId="168" fontId="12" fillId="0" borderId="9" xfId="27483" quotePrefix="1" applyFont="1" applyFill="1" applyBorder="1" applyAlignment="1"/>
    <xf numFmtId="174" fontId="12" fillId="0" borderId="8" xfId="27483" quotePrefix="1" applyNumberFormat="1" applyFont="1" applyFill="1" applyBorder="1" applyAlignment="1"/>
    <xf numFmtId="168" fontId="12" fillId="0" borderId="8" xfId="27483" quotePrefix="1" applyFont="1" applyFill="1" applyBorder="1" applyAlignment="1"/>
    <xf numFmtId="174" fontId="12" fillId="0" borderId="9" xfId="27483" quotePrefix="1" applyNumberFormat="1" applyFont="1" applyFill="1" applyBorder="1" applyAlignment="1"/>
    <xf numFmtId="174" fontId="12" fillId="0" borderId="20" xfId="27483" quotePrefix="1" applyNumberFormat="1" applyFont="1" applyFill="1" applyBorder="1" applyAlignment="1"/>
    <xf numFmtId="168" fontId="12" fillId="0" borderId="20" xfId="27483" quotePrefix="1" applyFont="1" applyFill="1" applyBorder="1" applyAlignment="1"/>
    <xf numFmtId="168" fontId="12" fillId="0" borderId="9" xfId="27466" quotePrefix="1" applyFont="1" applyFill="1" applyBorder="1" applyAlignment="1"/>
    <xf numFmtId="174" fontId="12" fillId="0" borderId="8" xfId="27466" quotePrefix="1" applyNumberFormat="1" applyFont="1" applyFill="1" applyBorder="1" applyAlignment="1"/>
    <xf numFmtId="168" fontId="12" fillId="0" borderId="8" xfId="27466" quotePrefix="1" applyFont="1" applyFill="1" applyBorder="1" applyAlignment="1"/>
    <xf numFmtId="174" fontId="12" fillId="0" borderId="9" xfId="27466" quotePrefix="1" applyNumberFormat="1" applyFont="1" applyFill="1" applyBorder="1" applyAlignment="1"/>
    <xf numFmtId="168"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70" fontId="12" fillId="0" borderId="9" xfId="3" applyNumberFormat="1" applyFont="1" applyFill="1" applyBorder="1" applyAlignment="1">
      <alignment horizontal="right"/>
    </xf>
    <xf numFmtId="171" fontId="12" fillId="0" borderId="9" xfId="3" applyNumberFormat="1" applyFont="1" applyFill="1" applyBorder="1" applyAlignment="1">
      <alignment horizontal="right"/>
    </xf>
    <xf numFmtId="170" fontId="12" fillId="0" borderId="9" xfId="12" quotePrefix="1" applyNumberFormat="1" applyFont="1" applyFill="1" applyBorder="1" applyAlignment="1">
      <alignment horizontal="right"/>
    </xf>
    <xf numFmtId="170" fontId="12" fillId="0" borderId="15" xfId="12" quotePrefix="1" applyNumberFormat="1" applyFont="1" applyFill="1" applyBorder="1" applyAlignment="1">
      <alignment horizontal="right"/>
    </xf>
    <xf numFmtId="170" fontId="12" fillId="0" borderId="20" xfId="4" quotePrefix="1" applyNumberFormat="1" applyFont="1" applyFill="1" applyBorder="1" applyAlignment="1">
      <alignment horizontal="right"/>
    </xf>
    <xf numFmtId="169" fontId="12" fillId="0" borderId="8" xfId="7" applyFont="1" applyFill="1" applyBorder="1" applyAlignment="1">
      <alignment horizontal="left"/>
    </xf>
    <xf numFmtId="174" fontId="12" fillId="0" borderId="12" xfId="7" applyNumberFormat="1" applyFont="1" applyFill="1" applyBorder="1" applyAlignment="1">
      <alignment horizontal="left"/>
    </xf>
    <xf numFmtId="174" fontId="12" fillId="0" borderId="15" xfId="7" applyNumberFormat="1" applyFont="1" applyFill="1" applyBorder="1" applyAlignment="1">
      <alignment horizontal="left"/>
    </xf>
    <xf numFmtId="0" fontId="25" fillId="2" borderId="11" xfId="0" applyFont="1" applyFill="1" applyBorder="1" applyAlignment="1">
      <alignment horizontal="center"/>
    </xf>
    <xf numFmtId="169" fontId="12" fillId="0" borderId="9" xfId="7" applyFont="1" applyFill="1" applyBorder="1" applyAlignment="1">
      <alignment horizontal="left"/>
    </xf>
    <xf numFmtId="174" fontId="12" fillId="0" borderId="14" xfId="0" applyNumberFormat="1" applyFont="1" applyFill="1" applyBorder="1" applyAlignment="1">
      <alignment horizontal="left"/>
    </xf>
    <xf numFmtId="174" fontId="12" fillId="0" borderId="20" xfId="0" applyNumberFormat="1" applyFont="1" applyFill="1" applyBorder="1" applyAlignment="1">
      <alignment horizontal="left"/>
    </xf>
    <xf numFmtId="169" fontId="12" fillId="0" borderId="8" xfId="5" applyFont="1" applyFill="1" applyBorder="1"/>
    <xf numFmtId="169" fontId="12" fillId="0" borderId="9" xfId="5" applyFont="1" applyFill="1" applyBorder="1"/>
    <xf numFmtId="169" fontId="12" fillId="0" borderId="10" xfId="5" applyFont="1" applyFill="1" applyBorder="1"/>
    <xf numFmtId="174" fontId="12" fillId="0" borderId="13" xfId="0" applyNumberFormat="1" applyFont="1" applyFill="1" applyBorder="1" applyAlignment="1">
      <alignment horizontal="left"/>
    </xf>
    <xf numFmtId="169" fontId="12" fillId="0" borderId="9" xfId="11" applyNumberFormat="1" applyFont="1" applyFill="1" applyBorder="1" applyAlignment="1">
      <alignment horizontal="right"/>
    </xf>
    <xf numFmtId="169" fontId="12" fillId="0" borderId="9" xfId="11" applyNumberFormat="1" applyFont="1" applyFill="1" applyBorder="1" applyAlignment="1">
      <alignment horizontal="right"/>
    </xf>
    <xf numFmtId="170" fontId="12" fillId="0" borderId="8" xfId="0" applyNumberFormat="1" applyFont="1" applyFill="1" applyBorder="1" applyAlignment="1">
      <alignment horizontal="center"/>
    </xf>
    <xf numFmtId="170" fontId="12" fillId="0" borderId="9" xfId="0" applyNumberFormat="1" applyFont="1" applyFill="1" applyBorder="1" applyAlignment="1">
      <alignment horizontal="center"/>
    </xf>
    <xf numFmtId="170" fontId="12" fillId="0" borderId="16" xfId="13" applyNumberFormat="1" applyFont="1" applyFill="1" applyBorder="1"/>
    <xf numFmtId="170" fontId="12" fillId="0" borderId="14" xfId="26" applyNumberFormat="1" applyFont="1" applyFill="1" applyBorder="1"/>
    <xf numFmtId="168" fontId="12" fillId="0" borderId="8" xfId="27520" applyFont="1" applyFill="1" applyBorder="1"/>
    <xf numFmtId="168" fontId="12" fillId="0" borderId="9" xfId="27520" applyFont="1" applyFill="1" applyBorder="1"/>
    <xf numFmtId="170" fontId="12" fillId="0" borderId="11" xfId="13" applyNumberFormat="1" applyFont="1" applyFill="1" applyBorder="1"/>
    <xf numFmtId="170"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166" fontId="11" fillId="0" borderId="10" xfId="27583" quotePrefix="1" applyNumberFormat="1" applyFont="1" applyFill="1" applyBorder="1" applyAlignment="1">
      <alignment horizontal="left"/>
    </xf>
    <xf numFmtId="166" fontId="11" fillId="0" borderId="13" xfId="27583" quotePrefix="1" applyNumberFormat="1" applyFont="1" applyFill="1" applyBorder="1" applyAlignment="1">
      <alignment horizontal="left"/>
    </xf>
    <xf numFmtId="170" fontId="12" fillId="0" borderId="9" xfId="0" applyNumberFormat="1" applyFont="1" applyFill="1" applyBorder="1" applyAlignment="1">
      <alignment horizontal="right"/>
    </xf>
    <xf numFmtId="168" fontId="12" fillId="0" borderId="9" xfId="27470" applyFont="1" applyFill="1" applyBorder="1" applyAlignment="1">
      <alignment horizontal="right"/>
    </xf>
    <xf numFmtId="168" fontId="12" fillId="0" borderId="9" xfId="27466" quotePrefix="1" applyFont="1" applyFill="1" applyBorder="1" applyAlignment="1">
      <alignment horizontal="right"/>
    </xf>
    <xf numFmtId="174" fontId="12" fillId="0" borderId="9" xfId="27466" applyNumberFormat="1" applyFont="1" applyFill="1" applyBorder="1" applyAlignment="1">
      <alignment horizontal="right"/>
    </xf>
    <xf numFmtId="168" fontId="12" fillId="0" borderId="9" xfId="27466" applyFont="1" applyFill="1" applyBorder="1" applyAlignment="1">
      <alignment horizontal="right"/>
    </xf>
    <xf numFmtId="168" fontId="12" fillId="0" borderId="20" xfId="27524" quotePrefix="1" applyFont="1" applyFill="1" applyBorder="1" applyAlignment="1">
      <alignment horizontal="right"/>
    </xf>
    <xf numFmtId="168" fontId="12" fillId="0" borderId="0" xfId="27524" applyFont="1" applyFill="1" applyBorder="1" applyAlignment="1">
      <alignment horizontal="right"/>
    </xf>
    <xf numFmtId="168" fontId="12" fillId="0" borderId="8" xfId="27524" applyFont="1" applyFill="1" applyBorder="1" applyAlignment="1">
      <alignment horizontal="right"/>
    </xf>
    <xf numFmtId="168" fontId="12" fillId="0" borderId="9" xfId="27524" applyFont="1" applyFill="1" applyBorder="1" applyAlignment="1">
      <alignment horizontal="right"/>
    </xf>
    <xf numFmtId="174" fontId="12" fillId="0" borderId="20" xfId="27524" applyNumberFormat="1" applyFont="1" applyFill="1" applyBorder="1" applyAlignment="1">
      <alignment horizontal="left"/>
    </xf>
    <xf numFmtId="168" fontId="12" fillId="0" borderId="14" xfId="27524" quotePrefix="1" applyFont="1" applyFill="1" applyBorder="1" applyAlignment="1">
      <alignment horizontal="right"/>
    </xf>
    <xf numFmtId="174" fontId="12" fillId="0" borderId="18" xfId="27524" applyNumberFormat="1" applyFont="1" applyFill="1" applyBorder="1" applyAlignment="1">
      <alignment horizontal="left"/>
    </xf>
    <xf numFmtId="169" fontId="12" fillId="7" borderId="10" xfId="11" applyNumberFormat="1" applyFont="1" applyFill="1" applyBorder="1" applyAlignment="1">
      <alignment horizontal="right"/>
    </xf>
    <xf numFmtId="169" fontId="12" fillId="0" borderId="9" xfId="27264" applyNumberFormat="1" applyFont="1" applyFill="1" applyBorder="1" applyAlignment="1">
      <alignment horizontal="right"/>
    </xf>
    <xf numFmtId="166" fontId="12" fillId="0" borderId="9" xfId="27478" quotePrefix="1" applyNumberFormat="1" applyFont="1" applyFill="1" applyBorder="1" applyAlignment="1">
      <alignment horizontal="left"/>
    </xf>
    <xf numFmtId="166" fontId="12" fillId="0" borderId="16" xfId="27583" quotePrefix="1" applyNumberFormat="1" applyFont="1" applyFill="1" applyBorder="1" applyAlignment="1">
      <alignment horizontal="left"/>
    </xf>
    <xf numFmtId="166" fontId="12" fillId="0" borderId="9" xfId="27583" quotePrefix="1" applyNumberFormat="1" applyFont="1" applyFill="1" applyBorder="1" applyAlignment="1">
      <alignment horizontal="left"/>
    </xf>
    <xf numFmtId="166" fontId="12" fillId="0" borderId="16" xfId="27490" quotePrefix="1" applyNumberFormat="1" applyFont="1" applyFill="1" applyBorder="1" applyAlignment="1">
      <alignment horizontal="left"/>
    </xf>
    <xf numFmtId="169" fontId="12" fillId="0" borderId="9" xfId="27490" applyNumberFormat="1" applyFont="1" applyFill="1" applyBorder="1" applyAlignment="1">
      <alignment horizontal="right"/>
    </xf>
    <xf numFmtId="166" fontId="12" fillId="0" borderId="16" xfId="27490" applyNumberFormat="1" applyFont="1" applyFill="1" applyBorder="1" applyAlignment="1">
      <alignment horizontal="right"/>
    </xf>
    <xf numFmtId="166"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164" fontId="12" fillId="0" borderId="9" xfId="0" applyNumberFormat="1" applyFont="1" applyFill="1" applyBorder="1" applyAlignment="1">
      <alignment horizontal="right"/>
    </xf>
    <xf numFmtId="164"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164"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164" fontId="29" fillId="4" borderId="8" xfId="0" applyNumberFormat="1" applyFont="1" applyFill="1" applyBorder="1" applyAlignment="1">
      <alignment horizontal="center"/>
    </xf>
    <xf numFmtId="164"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164" fontId="12" fillId="0" borderId="9" xfId="25" applyNumberFormat="1" applyFont="1" applyFill="1" applyBorder="1" applyAlignment="1">
      <alignment horizontal="right"/>
    </xf>
    <xf numFmtId="164"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70" fontId="30" fillId="0" borderId="9" xfId="1" applyNumberFormat="1" applyFont="1" applyBorder="1" applyAlignment="1">
      <alignment horizontal="center"/>
    </xf>
    <xf numFmtId="170" fontId="30" fillId="0" borderId="9" xfId="1" applyNumberFormat="1" applyFont="1" applyBorder="1" applyAlignment="1">
      <alignment horizontal="center"/>
    </xf>
    <xf numFmtId="170" fontId="30" fillId="0" borderId="9" xfId="1" applyNumberFormat="1" applyFont="1" applyFill="1" applyBorder="1" applyAlignment="1">
      <alignment horizontal="center"/>
    </xf>
    <xf numFmtId="170" fontId="30" fillId="0" borderId="9" xfId="1" applyNumberFormat="1" applyFont="1" applyBorder="1" applyAlignment="1">
      <alignment horizontal="center"/>
    </xf>
    <xf numFmtId="169" fontId="12" fillId="0" borderId="9" xfId="11" applyNumberFormat="1" applyFont="1" applyFill="1" applyBorder="1" applyAlignment="1">
      <alignment horizontal="right"/>
    </xf>
    <xf numFmtId="166" fontId="12" fillId="0" borderId="0" xfId="0" applyNumberFormat="1" applyFont="1" applyFill="1" applyBorder="1" applyAlignment="1">
      <alignment horizontal="right"/>
    </xf>
    <xf numFmtId="166" fontId="0" fillId="0" borderId="0" xfId="0" applyNumberFormat="1" applyFont="1" applyFill="1" applyBorder="1"/>
    <xf numFmtId="201" fontId="12" fillId="0" borderId="9" xfId="27468" quotePrefix="1" applyNumberFormat="1" applyFont="1" applyFill="1" applyBorder="1" applyAlignment="1">
      <alignment horizontal="right"/>
    </xf>
    <xf numFmtId="170" fontId="12" fillId="0" borderId="0" xfId="0" applyNumberFormat="1" applyFont="1" applyFill="1" applyBorder="1" applyAlignment="1"/>
    <xf numFmtId="43" fontId="0" fillId="0" borderId="0" xfId="0" applyNumberFormat="1" applyFont="1" applyFill="1" applyBorder="1"/>
    <xf numFmtId="171" fontId="12" fillId="0" borderId="0" xfId="0" applyNumberFormat="1" applyFont="1" applyFill="1" applyBorder="1" applyAlignment="1"/>
    <xf numFmtId="171"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43" fontId="0" fillId="0" borderId="0" xfId="0" applyNumberFormat="1" applyFont="1"/>
    <xf numFmtId="170" fontId="0" fillId="0" borderId="0" xfId="1" applyNumberFormat="1" applyFont="1"/>
    <xf numFmtId="170" fontId="0" fillId="0" borderId="0" xfId="0" applyNumberFormat="1" applyFont="1" applyFill="1" applyBorder="1"/>
    <xf numFmtId="0" fontId="11" fillId="0" borderId="19" xfId="0" applyFont="1" applyFill="1" applyBorder="1" applyAlignment="1">
      <alignment vertical="top" wrapText="1"/>
    </xf>
    <xf numFmtId="174" fontId="0" fillId="0" borderId="0" xfId="0" applyNumberFormat="1"/>
    <xf numFmtId="43" fontId="0" fillId="0" borderId="0" xfId="0" applyNumberFormat="1"/>
    <xf numFmtId="0" fontId="112" fillId="0" borderId="0" xfId="0" applyFont="1"/>
    <xf numFmtId="0" fontId="11" fillId="0" borderId="19" xfId="0" applyFont="1" applyFill="1" applyBorder="1" applyAlignment="1">
      <alignment vertical="top"/>
    </xf>
    <xf numFmtId="3" fontId="0" fillId="0" borderId="0" xfId="0" applyNumberFormat="1" applyFont="1" applyFill="1" applyBorder="1"/>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0" xfId="0" applyAlignment="1">
      <alignment horizontal="center"/>
    </xf>
    <xf numFmtId="0" fontId="0" fillId="6" borderId="9" xfId="0" applyFill="1" applyBorder="1" applyAlignment="1">
      <alignment horizontal="left" vertical="center" wrapText="1"/>
    </xf>
    <xf numFmtId="174" fontId="12" fillId="0" borderId="9" xfId="1" applyNumberFormat="1" applyFont="1" applyFill="1" applyBorder="1" applyAlignment="1">
      <alignment horizontal="right"/>
    </xf>
    <xf numFmtId="14" fontId="23" fillId="0" borderId="9" xfId="0" applyNumberFormat="1" applyFont="1" applyFill="1" applyBorder="1" applyAlignment="1">
      <alignment horizontal="center"/>
    </xf>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6" xfId="39"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0" fontId="12" fillId="0" borderId="13" xfId="39" applyNumberFormat="1" applyFont="1" applyFill="1" applyBorder="1" applyAlignment="1">
      <alignment horizontal="center"/>
    </xf>
    <xf numFmtId="168" fontId="12" fillId="0" borderId="11" xfId="27297" applyFont="1" applyFill="1" applyBorder="1" applyAlignment="1">
      <alignment horizontal="right"/>
    </xf>
    <xf numFmtId="168" fontId="12" fillId="0" borderId="13" xfId="27272" applyFont="1" applyFill="1" applyBorder="1" applyAlignment="1">
      <alignment horizontal="right"/>
    </xf>
    <xf numFmtId="168" fontId="12" fillId="0" borderId="8" xfId="27272" applyFont="1" applyFill="1" applyBorder="1" applyAlignment="1">
      <alignment horizontal="right"/>
    </xf>
    <xf numFmtId="194" fontId="12" fillId="0" borderId="9" xfId="27272" applyNumberFormat="1" applyFont="1" applyFill="1" applyBorder="1" applyAlignment="1">
      <alignment horizontal="right"/>
    </xf>
    <xf numFmtId="168" fontId="12" fillId="0" borderId="9" xfId="27272" applyNumberFormat="1" applyFont="1" applyFill="1" applyBorder="1" applyAlignment="1">
      <alignment horizontal="right"/>
    </xf>
    <xf numFmtId="168" fontId="12" fillId="0" borderId="10" xfId="27272" applyFont="1" applyFill="1" applyBorder="1" applyAlignment="1">
      <alignment horizontal="right"/>
    </xf>
    <xf numFmtId="172" fontId="12" fillId="0" borderId="9" xfId="29" applyNumberFormat="1" applyFont="1" applyFill="1" applyBorder="1" applyAlignment="1"/>
    <xf numFmtId="168" fontId="12" fillId="0" borderId="9" xfId="27272" applyFont="1" applyFill="1" applyBorder="1" applyAlignment="1">
      <alignment horizontal="right"/>
    </xf>
    <xf numFmtId="0" fontId="0" fillId="0" borderId="9" xfId="0" applyFont="1" applyFill="1" applyBorder="1" applyAlignment="1"/>
    <xf numFmtId="168" fontId="30" fillId="0" borderId="9" xfId="1" applyFont="1" applyFill="1" applyBorder="1" applyAlignment="1"/>
    <xf numFmtId="172" fontId="30" fillId="0" borderId="9" xfId="28" applyNumberFormat="1" applyFont="1" applyFill="1" applyBorder="1" applyAlignment="1"/>
    <xf numFmtId="3" fontId="12" fillId="0" borderId="9" xfId="0" applyNumberFormat="1" applyFont="1" applyFill="1" applyBorder="1" applyAlignment="1">
      <alignment horizontal="right"/>
    </xf>
    <xf numFmtId="0" fontId="25" fillId="0" borderId="10" xfId="0" quotePrefix="1" applyFont="1" applyFill="1" applyBorder="1" applyAlignment="1">
      <alignment horizontal="right" wrapText="1"/>
    </xf>
    <xf numFmtId="170" fontId="12" fillId="0" borderId="0" xfId="0" applyNumberFormat="1" applyFont="1" applyFill="1" applyBorder="1" applyAlignment="1">
      <alignment horizontal="left"/>
    </xf>
    <xf numFmtId="10" fontId="12" fillId="0" borderId="10" xfId="27292" applyNumberFormat="1" applyFont="1" applyFill="1" applyBorder="1" applyAlignment="1"/>
    <xf numFmtId="0" fontId="23" fillId="0" borderId="20" xfId="18" applyFont="1" applyFill="1" applyBorder="1" applyAlignment="1">
      <alignment horizontal="center"/>
    </xf>
    <xf numFmtId="4" fontId="12" fillId="0" borderId="20" xfId="18" applyNumberFormat="1" applyFont="1" applyFill="1" applyBorder="1"/>
    <xf numFmtId="172" fontId="12" fillId="0" borderId="20" xfId="32" applyNumberFormat="1" applyFont="1" applyFill="1" applyBorder="1" applyAlignment="1">
      <alignment horizontal="center"/>
    </xf>
    <xf numFmtId="168" fontId="12" fillId="0" borderId="20" xfId="1" applyFont="1" applyFill="1" applyBorder="1"/>
    <xf numFmtId="4" fontId="12" fillId="0" borderId="20" xfId="32" applyNumberFormat="1" applyFont="1" applyFill="1" applyBorder="1"/>
    <xf numFmtId="172" fontId="12" fillId="0" borderId="20" xfId="28" applyNumberFormat="1" applyFont="1" applyFill="1" applyBorder="1" applyAlignment="1">
      <alignment horizontal="center"/>
    </xf>
    <xf numFmtId="172" fontId="23" fillId="0" borderId="20" xfId="18" applyNumberFormat="1" applyFont="1" applyFill="1" applyBorder="1" applyAlignment="1">
      <alignment horizontal="center"/>
    </xf>
    <xf numFmtId="0" fontId="23" fillId="0" borderId="19" xfId="18" applyFont="1" applyFill="1" applyBorder="1" applyAlignment="1">
      <alignment horizontal="center"/>
    </xf>
    <xf numFmtId="4" fontId="12" fillId="0" borderId="19" xfId="18" applyNumberFormat="1" applyFont="1" applyFill="1" applyBorder="1"/>
    <xf numFmtId="172" fontId="12" fillId="0" borderId="19" xfId="32" applyNumberFormat="1" applyFont="1" applyFill="1" applyBorder="1" applyAlignment="1">
      <alignment horizontal="center"/>
    </xf>
    <xf numFmtId="168" fontId="12" fillId="0" borderId="19" xfId="1" applyFont="1" applyFill="1" applyBorder="1"/>
    <xf numFmtId="4" fontId="12" fillId="0" borderId="19" xfId="32" applyNumberFormat="1" applyFont="1" applyFill="1" applyBorder="1"/>
    <xf numFmtId="172" fontId="12" fillId="0" borderId="19" xfId="28" applyNumberFormat="1" applyFont="1" applyFill="1" applyBorder="1" applyAlignment="1">
      <alignment horizontal="center"/>
    </xf>
    <xf numFmtId="172" fontId="23" fillId="0" borderId="19" xfId="18" applyNumberFormat="1" applyFont="1" applyFill="1" applyBorder="1" applyAlignment="1">
      <alignment horizontal="center"/>
    </xf>
    <xf numFmtId="197" fontId="0" fillId="0" borderId="0" xfId="28" applyNumberFormat="1" applyFont="1"/>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30"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164" fontId="12" fillId="0" borderId="17" xfId="25" applyNumberFormat="1" applyFont="1" applyFill="1" applyBorder="1" applyAlignment="1">
      <alignment horizontal="left"/>
    </xf>
    <xf numFmtId="164" fontId="12" fillId="0" borderId="13" xfId="25" applyNumberFormat="1" applyFont="1" applyFill="1" applyBorder="1" applyAlignment="1">
      <alignment horizontal="left"/>
    </xf>
    <xf numFmtId="164" fontId="12" fillId="0" borderId="15" xfId="25" applyNumberFormat="1" applyFont="1" applyFill="1" applyBorder="1" applyAlignment="1">
      <alignment horizontal="left"/>
    </xf>
    <xf numFmtId="164" fontId="12" fillId="0" borderId="16" xfId="25" applyNumberFormat="1" applyFont="1" applyFill="1" applyBorder="1" applyAlignment="1">
      <alignment horizontal="left"/>
    </xf>
    <xf numFmtId="164" fontId="12" fillId="0" borderId="12" xfId="25" applyNumberFormat="1" applyFont="1" applyFill="1" applyBorder="1" applyAlignment="1">
      <alignment horizontal="left"/>
    </xf>
    <xf numFmtId="164" fontId="12" fillId="0" borderId="11" xfId="25" applyNumberFormat="1" applyFont="1" applyFill="1" applyBorder="1" applyAlignment="1">
      <alignment horizontal="left"/>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35769" y="500063"/>
          <a:ext cx="15135225"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election activeCell="D24" sqref="D24"/>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298">
        <v>42063</v>
      </c>
      <c r="F15" s="30"/>
      <c r="G15" s="31"/>
      <c r="H15" s="26"/>
      <c r="I15" s="26"/>
      <c r="J15" s="26"/>
      <c r="K15" s="26"/>
      <c r="L15" s="26"/>
      <c r="M15" s="26"/>
      <c r="N15" s="26"/>
      <c r="O15" s="26"/>
      <c r="P15" s="32"/>
      <c r="Q15" s="33"/>
      <c r="R15" s="12"/>
    </row>
    <row r="16" spans="1:18" ht="12.75">
      <c r="A16" s="27"/>
      <c r="B16" s="34" t="s">
        <v>242</v>
      </c>
      <c r="C16" s="35"/>
      <c r="D16" s="35"/>
      <c r="E16" s="299" t="s">
        <v>584</v>
      </c>
      <c r="F16" s="30"/>
      <c r="G16" s="30"/>
      <c r="H16" s="26"/>
      <c r="I16" s="26"/>
      <c r="J16" s="26"/>
      <c r="K16" s="26"/>
      <c r="L16" s="26"/>
      <c r="M16" s="26"/>
      <c r="N16" s="26"/>
      <c r="O16" s="26"/>
      <c r="P16" s="32"/>
      <c r="Q16" s="33"/>
      <c r="R16" s="12"/>
    </row>
    <row r="17" spans="1:18" ht="12.75">
      <c r="A17" s="27"/>
      <c r="B17" s="34" t="s">
        <v>203</v>
      </c>
      <c r="C17" s="35"/>
      <c r="D17" s="35"/>
      <c r="E17" s="644">
        <v>42044</v>
      </c>
      <c r="F17" s="30"/>
      <c r="G17" s="30"/>
      <c r="H17" s="26"/>
      <c r="I17" s="26"/>
      <c r="J17" s="26"/>
      <c r="K17" s="26"/>
      <c r="L17" s="26"/>
      <c r="M17" s="26"/>
      <c r="N17" s="26"/>
      <c r="O17" s="26"/>
      <c r="P17" s="32"/>
      <c r="Q17" s="33"/>
      <c r="R17" s="12"/>
    </row>
    <row r="18" spans="1:18" ht="12.75">
      <c r="A18" s="27"/>
      <c r="B18" s="237"/>
      <c r="C18" s="238"/>
      <c r="D18" s="238"/>
      <c r="E18" s="300"/>
      <c r="F18" s="30"/>
      <c r="G18" s="30"/>
      <c r="H18" s="26"/>
      <c r="I18" s="26"/>
      <c r="J18" s="26"/>
      <c r="K18" s="26"/>
      <c r="L18" s="26"/>
      <c r="M18" s="26"/>
      <c r="N18" s="26"/>
      <c r="O18" s="26"/>
      <c r="P18" s="32"/>
      <c r="Q18" s="33"/>
      <c r="R18" s="12"/>
    </row>
    <row r="19" spans="1:18" ht="12.75">
      <c r="A19" s="27"/>
      <c r="B19" s="239"/>
      <c r="C19" s="239"/>
      <c r="D19" s="239"/>
      <c r="E19" s="240"/>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04" t="s">
        <v>358</v>
      </c>
      <c r="C21" s="705"/>
      <c r="D21" s="705"/>
      <c r="E21" s="705"/>
      <c r="F21" s="705"/>
      <c r="G21" s="705"/>
      <c r="H21" s="705"/>
      <c r="I21" s="705"/>
      <c r="J21" s="705"/>
      <c r="K21" s="705"/>
      <c r="L21" s="705"/>
      <c r="M21" s="705"/>
      <c r="N21" s="705"/>
      <c r="O21" s="705"/>
      <c r="P21" s="705"/>
      <c r="Q21" s="705"/>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06" t="s">
        <v>577</v>
      </c>
      <c r="C23" s="706"/>
      <c r="D23" s="706"/>
      <c r="E23" s="706"/>
      <c r="F23" s="706"/>
      <c r="G23" s="706"/>
      <c r="H23" s="706"/>
      <c r="I23" s="706"/>
      <c r="J23" s="706"/>
      <c r="K23" s="706"/>
      <c r="L23" s="706"/>
      <c r="M23" s="706"/>
      <c r="N23" s="706"/>
      <c r="O23" s="706"/>
      <c r="P23" s="706"/>
      <c r="Q23" s="706"/>
      <c r="R23" s="7"/>
    </row>
    <row r="24" spans="1:18" ht="12.75">
      <c r="A24" s="18"/>
      <c r="B24" s="364"/>
      <c r="C24" s="364"/>
      <c r="D24" s="364"/>
      <c r="E24" s="365"/>
      <c r="F24" s="365"/>
      <c r="G24" s="364"/>
      <c r="H24" s="364"/>
      <c r="I24" s="364"/>
      <c r="J24" s="364"/>
      <c r="K24" s="364"/>
      <c r="L24" s="364"/>
      <c r="M24" s="364"/>
      <c r="N24" s="364"/>
      <c r="O24" s="364"/>
      <c r="P24" s="366"/>
      <c r="Q24" s="366"/>
      <c r="R24" s="7"/>
    </row>
    <row r="25" spans="1:18" ht="25.5" customHeight="1">
      <c r="A25" s="18"/>
      <c r="B25" s="706"/>
      <c r="C25" s="706"/>
      <c r="D25" s="706"/>
      <c r="E25" s="706"/>
      <c r="F25" s="706"/>
      <c r="G25" s="706"/>
      <c r="H25" s="706"/>
      <c r="I25" s="706"/>
      <c r="J25" s="706"/>
      <c r="K25" s="706"/>
      <c r="L25" s="706"/>
      <c r="M25" s="706"/>
      <c r="N25" s="706"/>
      <c r="O25" s="706"/>
      <c r="P25" s="706"/>
      <c r="Q25" s="706"/>
      <c r="R25" s="7"/>
    </row>
    <row r="26" spans="1:18" s="358" customFormat="1" ht="18" customHeight="1">
      <c r="A26" s="18"/>
      <c r="B26" s="708" t="s">
        <v>523</v>
      </c>
      <c r="C26" s="708"/>
      <c r="D26" s="708"/>
      <c r="E26" s="708"/>
      <c r="F26" s="708"/>
      <c r="G26" s="708"/>
      <c r="H26" s="708"/>
      <c r="I26" s="708"/>
      <c r="J26" s="708"/>
      <c r="K26" s="708"/>
      <c r="L26" s="708"/>
      <c r="M26" s="708"/>
      <c r="N26" s="708"/>
      <c r="O26" s="708"/>
      <c r="P26" s="708"/>
      <c r="Q26" s="708"/>
      <c r="R26" s="7"/>
    </row>
    <row r="27" spans="1:18" s="358" customFormat="1" ht="14.25" customHeight="1">
      <c r="A27" s="18"/>
      <c r="B27" s="360"/>
      <c r="C27" s="360"/>
      <c r="D27" s="360"/>
      <c r="E27" s="360"/>
      <c r="F27" s="360"/>
      <c r="G27" s="360"/>
      <c r="H27" s="360"/>
      <c r="I27" s="360"/>
      <c r="J27" s="360"/>
      <c r="K27" s="360"/>
      <c r="L27" s="360"/>
      <c r="M27" s="360"/>
      <c r="N27" s="360"/>
      <c r="O27" s="360"/>
      <c r="P27" s="360"/>
      <c r="Q27" s="360"/>
      <c r="R27" s="7"/>
    </row>
    <row r="28" spans="1:18" ht="12.75">
      <c r="A28" s="18"/>
      <c r="B28" s="707" t="s">
        <v>1</v>
      </c>
      <c r="C28" s="707"/>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470</v>
      </c>
      <c r="C33" s="27" t="s">
        <v>277</v>
      </c>
      <c r="D33" s="108" t="s">
        <v>522</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headerFooter scaleWithDoc="0">
    <oddHeader>&amp;C&amp;"-,Regular"&amp;8Holmes Master Trust Investor Report - February 2015</oddHeader>
    <oddFooter>&amp;C&amp;A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70" zoomScaleNormal="90" zoomScaleSheetLayoutView="85" zoomScalePageLayoutView="70" workbookViewId="0">
      <selection activeCell="B1" sqref="B1"/>
    </sheetView>
  </sheetViews>
  <sheetFormatPr defaultRowHeight="12"/>
  <cols>
    <col min="1" max="1" width="9.140625" style="378"/>
    <col min="2" max="2" width="41.5703125" style="378" customWidth="1"/>
    <col min="3" max="3" width="48.5703125" style="378" customWidth="1"/>
    <col min="4" max="4" width="34" style="378" customWidth="1"/>
    <col min="5" max="5" width="44.7109375" style="378" customWidth="1"/>
    <col min="6" max="6" width="36" style="378" customWidth="1"/>
    <col min="7" max="7" width="114.5703125" style="463" customWidth="1"/>
    <col min="8" max="8" width="9.140625" style="378" customWidth="1"/>
    <col min="9" max="16384" width="9.140625" style="378"/>
  </cols>
  <sheetData>
    <row r="1" spans="2:7">
      <c r="B1" s="159" t="s">
        <v>123</v>
      </c>
      <c r="C1" s="160"/>
      <c r="D1" s="161"/>
      <c r="E1" s="161"/>
      <c r="F1" s="162"/>
      <c r="G1" s="375"/>
    </row>
    <row r="2" spans="2:7" ht="12.75" thickBot="1">
      <c r="B2" s="159"/>
      <c r="C2" s="163"/>
      <c r="D2" s="164"/>
      <c r="E2" s="164"/>
      <c r="F2" s="162"/>
      <c r="G2" s="375"/>
    </row>
    <row r="3" spans="2:7" ht="30" customHeight="1" thickBot="1">
      <c r="B3" s="388" t="s">
        <v>211</v>
      </c>
      <c r="C3" s="381" t="s">
        <v>163</v>
      </c>
      <c r="D3" s="382" t="s">
        <v>124</v>
      </c>
      <c r="E3" s="383" t="s">
        <v>125</v>
      </c>
      <c r="F3" s="382" t="s">
        <v>126</v>
      </c>
      <c r="G3" s="377" t="s">
        <v>127</v>
      </c>
    </row>
    <row r="4" spans="2:7">
      <c r="B4" s="387" t="s">
        <v>128</v>
      </c>
      <c r="C4" s="379" t="s">
        <v>241</v>
      </c>
      <c r="D4" s="379"/>
      <c r="E4" s="384"/>
      <c r="F4" s="393"/>
      <c r="G4" s="464"/>
    </row>
    <row r="5" spans="2:7">
      <c r="B5" s="385" t="s">
        <v>109</v>
      </c>
      <c r="C5" s="386" t="s">
        <v>140</v>
      </c>
      <c r="D5" s="386"/>
      <c r="E5" s="386"/>
      <c r="F5" s="394"/>
      <c r="G5" s="465"/>
    </row>
    <row r="6" spans="2:7">
      <c r="B6" s="387" t="s">
        <v>129</v>
      </c>
      <c r="C6" s="389" t="s">
        <v>141</v>
      </c>
      <c r="D6" s="389"/>
      <c r="E6" s="389"/>
      <c r="F6" s="390"/>
      <c r="G6" s="399"/>
    </row>
    <row r="7" spans="2:7">
      <c r="B7" s="709" t="s">
        <v>107</v>
      </c>
      <c r="C7" s="710" t="s">
        <v>130</v>
      </c>
      <c r="D7" s="710" t="s">
        <v>291</v>
      </c>
      <c r="E7" s="710" t="s">
        <v>289</v>
      </c>
      <c r="F7" s="395" t="s">
        <v>374</v>
      </c>
      <c r="G7" s="466" t="s">
        <v>375</v>
      </c>
    </row>
    <row r="8" spans="2:7" ht="24">
      <c r="B8" s="709"/>
      <c r="C8" s="710"/>
      <c r="D8" s="710"/>
      <c r="E8" s="710"/>
      <c r="F8" s="395" t="s">
        <v>212</v>
      </c>
      <c r="G8" s="466" t="s">
        <v>376</v>
      </c>
    </row>
    <row r="9" spans="2:7">
      <c r="B9" s="709"/>
      <c r="C9" s="710"/>
      <c r="D9" s="710"/>
      <c r="E9" s="710"/>
      <c r="F9" s="395" t="s">
        <v>138</v>
      </c>
      <c r="G9" s="466" t="s">
        <v>377</v>
      </c>
    </row>
    <row r="10" spans="2:7">
      <c r="B10" s="709"/>
      <c r="C10" s="710"/>
      <c r="D10" s="710"/>
      <c r="E10" s="710"/>
      <c r="F10" s="395" t="s">
        <v>378</v>
      </c>
      <c r="G10" s="466" t="s">
        <v>379</v>
      </c>
    </row>
    <row r="11" spans="2:7">
      <c r="B11" s="709"/>
      <c r="C11" s="710"/>
      <c r="D11" s="710"/>
      <c r="E11" s="710"/>
      <c r="F11" s="395" t="s">
        <v>282</v>
      </c>
      <c r="G11" s="466" t="s">
        <v>380</v>
      </c>
    </row>
    <row r="12" spans="2:7" ht="24">
      <c r="B12" s="661"/>
      <c r="C12" s="660"/>
      <c r="D12" s="660"/>
      <c r="E12" s="660"/>
      <c r="F12" s="395" t="s">
        <v>374</v>
      </c>
      <c r="G12" s="466" t="s">
        <v>568</v>
      </c>
    </row>
    <row r="13" spans="2:7">
      <c r="B13" s="661"/>
      <c r="C13" s="660"/>
      <c r="D13" s="660"/>
      <c r="E13" s="660"/>
      <c r="F13" s="395" t="s">
        <v>381</v>
      </c>
      <c r="G13" s="466" t="s">
        <v>382</v>
      </c>
    </row>
    <row r="14" spans="2:7">
      <c r="B14" s="661"/>
      <c r="C14" s="660"/>
      <c r="D14" s="660"/>
      <c r="E14" s="660"/>
      <c r="F14" s="395" t="s">
        <v>383</v>
      </c>
      <c r="G14" s="466" t="s">
        <v>384</v>
      </c>
    </row>
    <row r="15" spans="2:7" ht="24">
      <c r="B15" s="387" t="s">
        <v>131</v>
      </c>
      <c r="C15" s="380" t="s">
        <v>130</v>
      </c>
      <c r="D15" s="380" t="s">
        <v>291</v>
      </c>
      <c r="E15" s="380" t="s">
        <v>289</v>
      </c>
      <c r="F15" s="664" t="s">
        <v>289</v>
      </c>
      <c r="G15" s="467" t="s">
        <v>385</v>
      </c>
    </row>
    <row r="16" spans="2:7">
      <c r="B16" s="385" t="s">
        <v>132</v>
      </c>
      <c r="C16" s="386" t="s">
        <v>130</v>
      </c>
      <c r="D16" s="386" t="s">
        <v>291</v>
      </c>
      <c r="E16" s="386" t="s">
        <v>289</v>
      </c>
      <c r="F16" s="396"/>
      <c r="G16" s="466"/>
    </row>
    <row r="17" spans="2:7" ht="13.5" customHeight="1">
      <c r="B17" s="387" t="s">
        <v>139</v>
      </c>
      <c r="C17" s="380" t="s">
        <v>130</v>
      </c>
      <c r="D17" s="380" t="s">
        <v>291</v>
      </c>
      <c r="E17" s="380" t="s">
        <v>289</v>
      </c>
      <c r="G17" s="468"/>
    </row>
    <row r="18" spans="2:7" ht="96.75" customHeight="1">
      <c r="B18" s="661" t="s">
        <v>302</v>
      </c>
      <c r="C18" s="660" t="s">
        <v>193</v>
      </c>
      <c r="D18" s="660" t="s">
        <v>466</v>
      </c>
      <c r="E18" s="660" t="s">
        <v>288</v>
      </c>
      <c r="F18" s="398" t="s">
        <v>278</v>
      </c>
      <c r="G18" s="466" t="s">
        <v>569</v>
      </c>
    </row>
    <row r="19" spans="2:7">
      <c r="B19" s="711" t="s">
        <v>303</v>
      </c>
      <c r="C19" s="712" t="s">
        <v>130</v>
      </c>
      <c r="D19" s="712" t="s">
        <v>291</v>
      </c>
      <c r="E19" s="712" t="s">
        <v>289</v>
      </c>
      <c r="F19" s="399"/>
      <c r="G19" s="399"/>
    </row>
    <row r="20" spans="2:7" ht="126" customHeight="1">
      <c r="B20" s="711"/>
      <c r="C20" s="712"/>
      <c r="D20" s="712"/>
      <c r="E20" s="712"/>
      <c r="F20" s="399" t="s">
        <v>278</v>
      </c>
      <c r="G20" s="399" t="s">
        <v>570</v>
      </c>
    </row>
    <row r="21" spans="2:7" ht="133.5" customHeight="1">
      <c r="B21" s="716" t="s">
        <v>281</v>
      </c>
      <c r="C21" s="710" t="s">
        <v>130</v>
      </c>
      <c r="D21" s="710" t="s">
        <v>291</v>
      </c>
      <c r="E21" s="710" t="s">
        <v>289</v>
      </c>
      <c r="F21" s="395" t="s">
        <v>386</v>
      </c>
      <c r="G21" s="665" t="s">
        <v>571</v>
      </c>
    </row>
    <row r="22" spans="2:7" ht="103.5" customHeight="1">
      <c r="B22" s="716"/>
      <c r="C22" s="710"/>
      <c r="D22" s="710"/>
      <c r="E22" s="710"/>
      <c r="F22" s="395" t="s">
        <v>278</v>
      </c>
      <c r="G22" s="665" t="s">
        <v>387</v>
      </c>
    </row>
    <row r="23" spans="2:7" ht="123" customHeight="1">
      <c r="B23" s="716"/>
      <c r="C23" s="710"/>
      <c r="D23" s="710"/>
      <c r="E23" s="710"/>
      <c r="F23" s="395" t="s">
        <v>388</v>
      </c>
      <c r="G23" s="665" t="s">
        <v>389</v>
      </c>
    </row>
    <row r="24" spans="2:7" s="390" customFormat="1" ht="96" customHeight="1">
      <c r="B24" s="658" t="s">
        <v>213</v>
      </c>
      <c r="C24" s="659" t="s">
        <v>130</v>
      </c>
      <c r="D24" s="659" t="s">
        <v>291</v>
      </c>
      <c r="E24" s="659" t="s">
        <v>289</v>
      </c>
      <c r="F24" s="391" t="s">
        <v>390</v>
      </c>
      <c r="G24" s="399" t="s">
        <v>572</v>
      </c>
    </row>
    <row r="25" spans="2:7" ht="24">
      <c r="B25" s="709" t="s">
        <v>133</v>
      </c>
      <c r="C25" s="710" t="s">
        <v>130</v>
      </c>
      <c r="D25" s="710" t="s">
        <v>291</v>
      </c>
      <c r="E25" s="710" t="s">
        <v>289</v>
      </c>
      <c r="F25" s="395" t="s">
        <v>391</v>
      </c>
      <c r="G25" s="466" t="s">
        <v>392</v>
      </c>
    </row>
    <row r="26" spans="2:7" ht="24">
      <c r="B26" s="709"/>
      <c r="C26" s="710"/>
      <c r="D26" s="710"/>
      <c r="E26" s="710"/>
      <c r="F26" s="395" t="s">
        <v>393</v>
      </c>
      <c r="G26" s="466" t="s">
        <v>394</v>
      </c>
    </row>
    <row r="27" spans="2:7" ht="36" customHeight="1">
      <c r="B27" s="713" t="s">
        <v>214</v>
      </c>
      <c r="C27" s="659" t="s">
        <v>134</v>
      </c>
      <c r="D27" s="712" t="s">
        <v>291</v>
      </c>
      <c r="E27" s="712" t="s">
        <v>289</v>
      </c>
      <c r="F27" s="391" t="s">
        <v>395</v>
      </c>
      <c r="G27" s="399" t="s">
        <v>396</v>
      </c>
    </row>
    <row r="28" spans="2:7" ht="36" customHeight="1">
      <c r="B28" s="713"/>
      <c r="C28" s="397" t="s">
        <v>397</v>
      </c>
      <c r="D28" s="712" t="e">
        <v>#N/A</v>
      </c>
      <c r="E28" s="712" t="e">
        <v>#N/A</v>
      </c>
      <c r="F28" s="397" t="s">
        <v>393</v>
      </c>
      <c r="G28" s="399" t="s">
        <v>398</v>
      </c>
    </row>
    <row r="29" spans="2:7" ht="36" customHeight="1">
      <c r="B29" s="661"/>
      <c r="C29" s="660" t="s">
        <v>257</v>
      </c>
      <c r="D29" s="660" t="s">
        <v>554</v>
      </c>
      <c r="E29" s="660" t="s">
        <v>555</v>
      </c>
      <c r="F29" s="647" t="s">
        <v>563</v>
      </c>
      <c r="G29" s="466" t="s">
        <v>564</v>
      </c>
    </row>
    <row r="30" spans="2:7" ht="36" customHeight="1">
      <c r="B30" s="661"/>
      <c r="C30" s="398" t="s">
        <v>562</v>
      </c>
      <c r="D30" s="660"/>
      <c r="E30" s="660"/>
      <c r="F30" s="647" t="s">
        <v>399</v>
      </c>
      <c r="G30" s="466" t="s">
        <v>400</v>
      </c>
    </row>
    <row r="31" spans="2:7" ht="24">
      <c r="B31" s="658"/>
      <c r="C31" s="659" t="s">
        <v>258</v>
      </c>
      <c r="D31" s="659" t="s">
        <v>291</v>
      </c>
      <c r="E31" s="659" t="s">
        <v>469</v>
      </c>
      <c r="F31" s="391" t="s">
        <v>395</v>
      </c>
      <c r="G31" s="399" t="s">
        <v>396</v>
      </c>
    </row>
    <row r="32" spans="2:7" ht="24">
      <c r="B32" s="658"/>
      <c r="C32" s="659" t="s">
        <v>401</v>
      </c>
      <c r="D32" s="659"/>
      <c r="E32" s="659"/>
      <c r="F32" s="391" t="s">
        <v>393</v>
      </c>
      <c r="G32" s="399" t="s">
        <v>398</v>
      </c>
    </row>
    <row r="33" spans="2:7" ht="22.5" customHeight="1">
      <c r="B33" s="385" t="s">
        <v>215</v>
      </c>
      <c r="C33" s="386" t="s">
        <v>193</v>
      </c>
      <c r="D33" s="386" t="s">
        <v>466</v>
      </c>
      <c r="E33" s="386" t="s">
        <v>288</v>
      </c>
      <c r="F33" s="400"/>
      <c r="G33" s="466"/>
    </row>
    <row r="34" spans="2:7" ht="28.5" customHeight="1">
      <c r="B34" s="392" t="s">
        <v>216</v>
      </c>
      <c r="C34" s="389" t="s">
        <v>194</v>
      </c>
      <c r="D34" s="389"/>
      <c r="E34" s="389"/>
      <c r="F34" s="391"/>
      <c r="G34" s="399"/>
    </row>
    <row r="35" spans="2:7" ht="33" customHeight="1" thickBot="1">
      <c r="B35" s="401" t="s">
        <v>217</v>
      </c>
      <c r="C35" s="402" t="s">
        <v>193</v>
      </c>
      <c r="D35" s="403"/>
      <c r="E35" s="403"/>
      <c r="F35" s="404"/>
      <c r="G35" s="376"/>
    </row>
    <row r="36" spans="2:7" ht="19.5" customHeight="1">
      <c r="B36" s="714" t="s">
        <v>402</v>
      </c>
      <c r="C36" s="714"/>
      <c r="D36" s="714"/>
      <c r="E36" s="714"/>
      <c r="F36" s="714"/>
      <c r="G36" s="714"/>
    </row>
    <row r="37" spans="2:7">
      <c r="B37" s="715"/>
      <c r="C37" s="715"/>
      <c r="D37" s="715"/>
      <c r="E37" s="715"/>
      <c r="F37" s="715"/>
      <c r="G37" s="715"/>
    </row>
  </sheetData>
  <mergeCells count="20">
    <mergeCell ref="B27:B28"/>
    <mergeCell ref="D27:D28"/>
    <mergeCell ref="E27:E28"/>
    <mergeCell ref="B36:G37"/>
    <mergeCell ref="B21:B23"/>
    <mergeCell ref="C21:C23"/>
    <mergeCell ref="D21:D23"/>
    <mergeCell ref="E21:E23"/>
    <mergeCell ref="B25:B26"/>
    <mergeCell ref="C25:C26"/>
    <mergeCell ref="D25:D26"/>
    <mergeCell ref="E25:E26"/>
    <mergeCell ref="B7:B11"/>
    <mergeCell ref="C7:C11"/>
    <mergeCell ref="D7:D11"/>
    <mergeCell ref="E7:E11"/>
    <mergeCell ref="B19:B20"/>
    <mergeCell ref="C19:C20"/>
    <mergeCell ref="D19:D20"/>
    <mergeCell ref="E19:E20"/>
  </mergeCells>
  <pageMargins left="0.70866141732283472" right="0.70866141732283472" top="0.74803149606299213" bottom="0.74803149606299213" header="0.31496062992125984" footer="0.31496062992125984"/>
  <pageSetup paperSize="9" scale="38" orientation="landscape"/>
  <headerFooter scaleWithDoc="0">
    <oddHeader>&amp;C&amp;"-,Regular"&amp;8Holmes Master Trust Investor Report - February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zoomScale="80" zoomScaleNormal="100" zoomScaleSheetLayoutView="85" zoomScalePageLayoutView="80" workbookViewId="0">
      <selection activeCell="B2" sqref="B2"/>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3" t="s">
        <v>3</v>
      </c>
      <c r="C4" s="194"/>
      <c r="D4" s="195"/>
      <c r="E4" s="195"/>
      <c r="F4" s="196"/>
      <c r="J4" s="197" t="s">
        <v>85</v>
      </c>
      <c r="K4" s="198"/>
      <c r="L4" s="288"/>
      <c r="M4" s="290"/>
      <c r="N4" s="280"/>
    </row>
    <row r="5" spans="2:15" ht="12.75" thickBot="1">
      <c r="B5" s="199"/>
      <c r="C5" s="200"/>
      <c r="D5" s="200"/>
      <c r="E5" s="200"/>
      <c r="F5" s="201"/>
      <c r="J5" s="202"/>
      <c r="K5" s="203"/>
      <c r="L5" s="289"/>
      <c r="M5" s="204"/>
      <c r="N5" s="281"/>
    </row>
    <row r="6" spans="2:15">
      <c r="B6" s="490" t="s">
        <v>524</v>
      </c>
      <c r="C6" s="68"/>
      <c r="D6" s="91"/>
      <c r="E6" s="70"/>
      <c r="F6" s="301">
        <v>115191</v>
      </c>
      <c r="J6" s="286" t="s">
        <v>596</v>
      </c>
      <c r="K6" s="42"/>
      <c r="L6" s="546"/>
      <c r="M6" s="547"/>
      <c r="N6" s="674">
        <v>8916611292.4500008</v>
      </c>
      <c r="O6" s="335"/>
    </row>
    <row r="7" spans="2:15" ht="12.75" thickBot="1">
      <c r="B7" s="56" t="s">
        <v>525</v>
      </c>
      <c r="C7" s="69"/>
      <c r="D7" s="90"/>
      <c r="E7" s="92"/>
      <c r="F7" s="302">
        <v>6399214137.6800003</v>
      </c>
      <c r="J7" s="371" t="s">
        <v>597</v>
      </c>
      <c r="K7" s="285"/>
      <c r="L7" s="331"/>
      <c r="M7" s="548"/>
      <c r="N7" s="675">
        <v>9068191680.3400002</v>
      </c>
      <c r="O7" s="205"/>
    </row>
    <row r="8" spans="2:15">
      <c r="B8" s="490" t="s">
        <v>612</v>
      </c>
      <c r="C8" s="68"/>
      <c r="D8" s="91"/>
      <c r="E8" s="70"/>
      <c r="F8" s="550">
        <v>92951</v>
      </c>
      <c r="G8"/>
      <c r="J8" s="286" t="s">
        <v>598</v>
      </c>
      <c r="K8" s="42"/>
      <c r="L8" s="546"/>
      <c r="M8" s="42"/>
      <c r="N8" s="676">
        <v>25240645.109999992</v>
      </c>
    </row>
    <row r="9" spans="2:15">
      <c r="B9" s="491" t="s">
        <v>613</v>
      </c>
      <c r="C9" s="492"/>
      <c r="D9" s="17"/>
      <c r="E9" s="268"/>
      <c r="F9" s="551">
        <v>8816230609.3899994</v>
      </c>
      <c r="G9"/>
      <c r="J9" s="287" t="s">
        <v>599</v>
      </c>
      <c r="K9" s="42"/>
      <c r="L9" s="546"/>
      <c r="M9" s="42"/>
      <c r="N9" s="677">
        <v>80867652.700000763</v>
      </c>
    </row>
    <row r="10" spans="2:15" ht="12.75" thickBot="1">
      <c r="B10" s="607" t="s">
        <v>595</v>
      </c>
      <c r="C10" s="69"/>
      <c r="D10" s="90"/>
      <c r="E10" s="269"/>
      <c r="F10" s="688">
        <v>3.3256899999999999E-2</v>
      </c>
      <c r="J10" s="287" t="s">
        <v>600</v>
      </c>
      <c r="K10" s="42"/>
      <c r="L10" s="546"/>
      <c r="M10" s="42"/>
      <c r="N10" s="678">
        <v>71417890.12999925</v>
      </c>
    </row>
    <row r="11" spans="2:15" ht="12.75" thickBot="1">
      <c r="J11" s="330" t="s">
        <v>601</v>
      </c>
      <c r="K11" s="285"/>
      <c r="L11" s="331"/>
      <c r="M11" s="285"/>
      <c r="N11" s="679">
        <v>152285542.83000001</v>
      </c>
    </row>
    <row r="12" spans="2:15">
      <c r="B12" s="50"/>
      <c r="C12" s="50"/>
      <c r="D12" s="17"/>
      <c r="E12" s="17"/>
      <c r="F12" s="110"/>
      <c r="J12" s="286" t="s">
        <v>602</v>
      </c>
      <c r="K12" s="42"/>
      <c r="L12" s="546"/>
      <c r="M12" s="549"/>
      <c r="N12" s="676">
        <v>7200041610.9173203</v>
      </c>
    </row>
    <row r="13" spans="2:15">
      <c r="B13" s="687"/>
      <c r="C13" s="687"/>
      <c r="D13" s="641"/>
      <c r="E13" s="17"/>
      <c r="F13" s="110"/>
      <c r="J13" s="287" t="s">
        <v>603</v>
      </c>
      <c r="K13" s="42"/>
      <c r="L13" s="546"/>
      <c r="M13" s="549"/>
      <c r="N13" s="680">
        <v>0.80748629999999999</v>
      </c>
    </row>
    <row r="14" spans="2:15">
      <c r="B14" s="50"/>
      <c r="C14" s="687"/>
      <c r="D14" s="639"/>
      <c r="E14" s="639"/>
      <c r="F14" s="110"/>
      <c r="J14" s="287" t="s">
        <v>604</v>
      </c>
      <c r="K14" s="42"/>
      <c r="L14" s="546"/>
      <c r="M14" s="549"/>
      <c r="N14" s="681">
        <v>1716569681.5326805</v>
      </c>
    </row>
    <row r="15" spans="2:15">
      <c r="B15" s="50"/>
      <c r="C15" s="687"/>
      <c r="D15" s="639"/>
      <c r="E15" s="641"/>
      <c r="F15" s="110"/>
      <c r="J15" s="287" t="s">
        <v>605</v>
      </c>
      <c r="K15" s="42"/>
      <c r="L15" s="546"/>
      <c r="M15" s="549"/>
      <c r="N15" s="680">
        <v>0.19251370000000001</v>
      </c>
    </row>
    <row r="16" spans="2:15">
      <c r="B16" s="50"/>
      <c r="C16" s="50"/>
      <c r="D16" s="639"/>
      <c r="E16" s="641"/>
      <c r="F16" s="642"/>
      <c r="J16" s="287" t="s">
        <v>606</v>
      </c>
      <c r="K16" s="42"/>
      <c r="L16" s="114"/>
      <c r="M16" s="579"/>
      <c r="N16" s="682"/>
    </row>
    <row r="17" spans="2:17" ht="12" customHeight="1">
      <c r="B17" s="50"/>
      <c r="C17" s="50"/>
      <c r="D17" s="17"/>
      <c r="E17" s="641"/>
      <c r="F17" s="110"/>
      <c r="J17" s="287" t="s">
        <v>261</v>
      </c>
      <c r="K17" s="17"/>
      <c r="L17" s="95"/>
      <c r="M17" s="579"/>
      <c r="N17" s="683">
        <v>281976956.55000001</v>
      </c>
      <c r="O17" s="335"/>
    </row>
    <row r="18" spans="2:17" ht="12" customHeight="1">
      <c r="E18" s="469"/>
      <c r="F18" s="648"/>
      <c r="G18" s="205"/>
      <c r="J18" s="287" t="s">
        <v>262</v>
      </c>
      <c r="K18" s="17"/>
      <c r="L18" s="405"/>
      <c r="M18" s="579"/>
      <c r="N18" s="683">
        <v>392330896.8678</v>
      </c>
      <c r="O18" s="335"/>
    </row>
    <row r="19" spans="2:17">
      <c r="C19" s="469"/>
      <c r="E19" s="469"/>
      <c r="F19" s="205"/>
      <c r="J19" s="287" t="s">
        <v>263</v>
      </c>
      <c r="K19" s="17"/>
      <c r="L19" s="405"/>
      <c r="M19" s="579"/>
      <c r="N19" s="683">
        <v>209545284.43920004</v>
      </c>
      <c r="O19" s="335"/>
    </row>
    <row r="20" spans="2:17">
      <c r="C20" s="469"/>
      <c r="E20" s="469"/>
      <c r="F20" s="205"/>
      <c r="J20" s="287" t="s">
        <v>64</v>
      </c>
      <c r="K20" s="17"/>
      <c r="L20" s="405"/>
      <c r="M20" s="579"/>
      <c r="N20" s="683">
        <v>0</v>
      </c>
      <c r="O20" s="335"/>
    </row>
    <row r="21" spans="2:17">
      <c r="B21" s="649"/>
      <c r="C21" s="469"/>
      <c r="D21" s="469"/>
      <c r="F21" s="205"/>
      <c r="G21" s="649"/>
      <c r="J21" s="287" t="s">
        <v>264</v>
      </c>
      <c r="K21" s="17"/>
      <c r="L21" s="405"/>
      <c r="M21" s="579"/>
      <c r="N21" s="683">
        <v>104686.82</v>
      </c>
      <c r="O21" s="335"/>
    </row>
    <row r="22" spans="2:17">
      <c r="J22" s="287" t="s">
        <v>553</v>
      </c>
      <c r="K22" s="114"/>
      <c r="L22" s="95"/>
      <c r="M22" s="579"/>
      <c r="N22" s="683">
        <v>883957824.67700005</v>
      </c>
      <c r="O22" s="335"/>
    </row>
    <row r="23" spans="2:17" ht="12.75" thickBot="1">
      <c r="J23" s="372" t="s">
        <v>607</v>
      </c>
      <c r="K23" s="373"/>
      <c r="L23" s="374"/>
      <c r="M23" s="230"/>
      <c r="N23" s="684">
        <v>9.9136100000000005E-2</v>
      </c>
      <c r="O23" s="336"/>
    </row>
    <row r="24" spans="2:17" ht="36" customHeight="1" thickBot="1">
      <c r="B24" s="718" t="s">
        <v>585</v>
      </c>
      <c r="C24" s="719"/>
      <c r="D24" s="645" t="s">
        <v>5</v>
      </c>
      <c r="E24" s="646" t="s">
        <v>558</v>
      </c>
      <c r="F24" s="646" t="s">
        <v>559</v>
      </c>
      <c r="G24" s="646" t="s">
        <v>560</v>
      </c>
      <c r="H24" s="646" t="s">
        <v>561</v>
      </c>
      <c r="J24" s="724"/>
      <c r="K24" s="724"/>
      <c r="L24" s="724"/>
      <c r="M24" s="724"/>
      <c r="N24" s="724"/>
    </row>
    <row r="25" spans="2:17" ht="13.5" customHeight="1">
      <c r="B25" s="643" t="s">
        <v>9</v>
      </c>
      <c r="C25" s="579"/>
      <c r="D25" s="552">
        <v>90637</v>
      </c>
      <c r="E25" s="552">
        <v>8554528505.04</v>
      </c>
      <c r="F25" s="553">
        <v>0</v>
      </c>
      <c r="G25" s="489">
        <v>97.52</v>
      </c>
      <c r="H25" s="304">
        <v>97.04</v>
      </c>
      <c r="I25" s="358"/>
      <c r="J25" s="703"/>
      <c r="K25" s="408"/>
      <c r="L25" s="358"/>
      <c r="M25" s="358"/>
      <c r="N25" s="358"/>
      <c r="O25" s="358"/>
      <c r="P25" s="358"/>
      <c r="Q25" s="358"/>
    </row>
    <row r="26" spans="2:17">
      <c r="B26" s="643" t="s">
        <v>152</v>
      </c>
      <c r="C26" s="579"/>
      <c r="D26" s="493">
        <v>1194</v>
      </c>
      <c r="E26" s="303">
        <v>138018202.53</v>
      </c>
      <c r="F26" s="488">
        <v>989459.4</v>
      </c>
      <c r="G26" s="489">
        <v>1.28</v>
      </c>
      <c r="H26" s="304">
        <v>1.57</v>
      </c>
      <c r="J26" s="703"/>
      <c r="K26" s="408"/>
    </row>
    <row r="27" spans="2:17">
      <c r="B27" s="643" t="s">
        <v>153</v>
      </c>
      <c r="C27" s="579"/>
      <c r="D27" s="493">
        <v>450</v>
      </c>
      <c r="E27" s="303">
        <v>50757845.310000002</v>
      </c>
      <c r="F27" s="488">
        <v>657848.38</v>
      </c>
      <c r="G27" s="489">
        <v>0.48</v>
      </c>
      <c r="H27" s="304">
        <v>0.57999999999999996</v>
      </c>
      <c r="J27" s="703"/>
      <c r="K27" s="408"/>
    </row>
    <row r="28" spans="2:17">
      <c r="B28" s="643" t="s">
        <v>154</v>
      </c>
      <c r="C28" s="579"/>
      <c r="D28" s="493">
        <v>245</v>
      </c>
      <c r="E28" s="303">
        <v>27207013.100000001</v>
      </c>
      <c r="F28" s="488">
        <v>475266.42</v>
      </c>
      <c r="G28" s="489">
        <v>0.26</v>
      </c>
      <c r="H28" s="304">
        <v>0.31</v>
      </c>
      <c r="J28" s="703"/>
      <c r="K28" s="408"/>
    </row>
    <row r="29" spans="2:17">
      <c r="B29" s="643" t="s">
        <v>155</v>
      </c>
      <c r="C29" s="579"/>
      <c r="D29" s="493">
        <v>125</v>
      </c>
      <c r="E29" s="303">
        <v>14659095.529999999</v>
      </c>
      <c r="F29" s="488">
        <v>342111.35</v>
      </c>
      <c r="G29" s="489">
        <v>0.13</v>
      </c>
      <c r="H29" s="304">
        <v>0.17</v>
      </c>
      <c r="J29" s="703"/>
      <c r="K29" s="408"/>
      <c r="M29" s="282"/>
    </row>
    <row r="30" spans="2:17">
      <c r="B30" s="643" t="s">
        <v>156</v>
      </c>
      <c r="C30" s="579"/>
      <c r="D30" s="493">
        <v>78</v>
      </c>
      <c r="E30" s="303">
        <v>9727728.8900000006</v>
      </c>
      <c r="F30" s="488">
        <v>250377.39</v>
      </c>
      <c r="G30" s="489">
        <v>0.08</v>
      </c>
      <c r="H30" s="304">
        <v>0.11</v>
      </c>
      <c r="J30" s="703"/>
      <c r="K30" s="408"/>
      <c r="M30" s="282"/>
    </row>
    <row r="31" spans="2:17">
      <c r="B31" s="643" t="s">
        <v>157</v>
      </c>
      <c r="C31" s="579"/>
      <c r="D31" s="494">
        <v>42</v>
      </c>
      <c r="E31" s="488">
        <v>3843544.45</v>
      </c>
      <c r="F31" s="488">
        <v>122364.86</v>
      </c>
      <c r="G31" s="489">
        <v>0.05</v>
      </c>
      <c r="H31" s="304">
        <v>0.04</v>
      </c>
      <c r="J31" s="703"/>
      <c r="K31" s="408"/>
      <c r="M31" s="282"/>
    </row>
    <row r="32" spans="2:17">
      <c r="B32" s="643" t="s">
        <v>158</v>
      </c>
      <c r="C32" s="579"/>
      <c r="D32" s="494">
        <v>39</v>
      </c>
      <c r="E32" s="488">
        <v>4588334.8899999997</v>
      </c>
      <c r="F32" s="488">
        <v>163227.73000000001</v>
      </c>
      <c r="G32" s="489">
        <v>0.04</v>
      </c>
      <c r="H32" s="304">
        <v>0.05</v>
      </c>
      <c r="J32" s="703"/>
      <c r="K32" s="408"/>
      <c r="M32" s="282"/>
    </row>
    <row r="33" spans="2:15">
      <c r="B33" s="643" t="s">
        <v>159</v>
      </c>
      <c r="C33" s="579"/>
      <c r="D33" s="494">
        <v>32</v>
      </c>
      <c r="E33" s="488">
        <v>2668024.23</v>
      </c>
      <c r="F33" s="488">
        <v>125850.55</v>
      </c>
      <c r="G33" s="489">
        <v>0.03</v>
      </c>
      <c r="H33" s="304">
        <v>0.03</v>
      </c>
      <c r="J33" s="703"/>
      <c r="K33" s="408"/>
      <c r="M33" s="282"/>
    </row>
    <row r="34" spans="2:15">
      <c r="B34" s="643" t="s">
        <v>160</v>
      </c>
      <c r="C34" s="579"/>
      <c r="D34" s="494">
        <v>23</v>
      </c>
      <c r="E34" s="488">
        <v>2009333.62</v>
      </c>
      <c r="F34" s="488">
        <v>88325.21</v>
      </c>
      <c r="G34" s="489">
        <v>0.02</v>
      </c>
      <c r="H34" s="304">
        <v>0.02</v>
      </c>
      <c r="J34" s="703"/>
      <c r="K34" s="408"/>
    </row>
    <row r="35" spans="2:15">
      <c r="B35" s="643" t="s">
        <v>161</v>
      </c>
      <c r="C35" s="579"/>
      <c r="D35" s="494">
        <v>21</v>
      </c>
      <c r="E35" s="488">
        <v>1531221.86</v>
      </c>
      <c r="F35" s="488">
        <v>93641.78</v>
      </c>
      <c r="G35" s="489">
        <v>0.02</v>
      </c>
      <c r="H35" s="304">
        <v>0.02</v>
      </c>
      <c r="J35" s="703"/>
      <c r="K35" s="408"/>
    </row>
    <row r="36" spans="2:15">
      <c r="B36" s="643" t="s">
        <v>295</v>
      </c>
      <c r="C36" s="579"/>
      <c r="D36" s="494">
        <v>20</v>
      </c>
      <c r="E36" s="488">
        <v>2206177.89</v>
      </c>
      <c r="F36" s="488">
        <v>142916.85999999999</v>
      </c>
      <c r="G36" s="489">
        <v>0.02</v>
      </c>
      <c r="H36" s="304">
        <v>0.03</v>
      </c>
      <c r="J36" s="703"/>
      <c r="K36" s="408"/>
    </row>
    <row r="37" spans="2:15" ht="12.75" thickBot="1">
      <c r="B37" s="643" t="s">
        <v>10</v>
      </c>
      <c r="C37" s="306"/>
      <c r="D37" s="494">
        <v>33</v>
      </c>
      <c r="E37" s="488">
        <v>3416464.9299977878</v>
      </c>
      <c r="F37" s="488">
        <v>214507.54</v>
      </c>
      <c r="G37" s="489">
        <v>0.04</v>
      </c>
      <c r="H37" s="304">
        <v>0.04</v>
      </c>
      <c r="I37" s="292"/>
      <c r="J37" s="703"/>
      <c r="K37" s="408"/>
    </row>
    <row r="38" spans="2:15" ht="12.75" thickBot="1">
      <c r="B38" s="64" t="s">
        <v>11</v>
      </c>
      <c r="C38" s="211"/>
      <c r="D38" s="554">
        <v>92939</v>
      </c>
      <c r="E38" s="554">
        <v>8815161492.2699986</v>
      </c>
      <c r="F38" s="554">
        <v>3665897.4699999997</v>
      </c>
      <c r="G38" s="212">
        <v>100</v>
      </c>
      <c r="H38" s="213">
        <v>100</v>
      </c>
      <c r="I38" s="292"/>
      <c r="J38" s="214"/>
      <c r="K38" s="214"/>
      <c r="L38" s="214"/>
      <c r="M38" s="214"/>
      <c r="N38" s="214"/>
    </row>
    <row r="39" spans="2:15" s="214" customFormat="1">
      <c r="B39" s="487"/>
      <c r="J39" s="1"/>
      <c r="K39" s="1"/>
      <c r="L39" s="1"/>
      <c r="M39" s="1"/>
      <c r="N39" s="1"/>
    </row>
    <row r="40" spans="2:15" s="214" customFormat="1">
      <c r="B40" s="470"/>
      <c r="J40" s="358"/>
      <c r="K40" s="358"/>
      <c r="L40" s="358"/>
      <c r="M40" s="358"/>
      <c r="N40" s="358"/>
    </row>
    <row r="41" spans="2:15" ht="12.75" thickBot="1">
      <c r="G41" s="48"/>
      <c r="H41" s="48"/>
      <c r="I41" s="48"/>
    </row>
    <row r="42" spans="2:15" ht="12" customHeight="1">
      <c r="B42" s="193" t="s">
        <v>586</v>
      </c>
      <c r="C42" s="215"/>
      <c r="D42" s="349" t="s">
        <v>5</v>
      </c>
      <c r="E42" s="206" t="s">
        <v>135</v>
      </c>
      <c r="G42" s="48"/>
      <c r="H42" s="48"/>
      <c r="I42" s="48"/>
    </row>
    <row r="43" spans="2:15" ht="12.75" thickBot="1">
      <c r="B43" s="216"/>
      <c r="C43" s="217"/>
      <c r="D43" s="218"/>
      <c r="E43" s="210" t="s">
        <v>7</v>
      </c>
      <c r="F43" s="205"/>
      <c r="G43" s="48"/>
      <c r="H43" s="48"/>
      <c r="I43" s="48"/>
    </row>
    <row r="44" spans="2:15">
      <c r="B44" s="351"/>
      <c r="C44" s="54"/>
      <c r="D44" s="165"/>
      <c r="E44" s="166"/>
      <c r="F44" s="469"/>
      <c r="G44" s="48"/>
      <c r="H44" s="48"/>
      <c r="I44" s="48"/>
    </row>
    <row r="45" spans="2:15">
      <c r="B45" s="352" t="s">
        <v>313</v>
      </c>
      <c r="C45" s="121"/>
      <c r="D45" s="597">
        <v>6</v>
      </c>
      <c r="E45" s="597">
        <v>806068.65999999992</v>
      </c>
      <c r="F45" s="283"/>
      <c r="G45" s="48"/>
      <c r="H45" s="48"/>
      <c r="I45" s="48"/>
      <c r="M45" s="57"/>
      <c r="N45" s="58"/>
      <c r="O45" s="59"/>
    </row>
    <row r="46" spans="2:15">
      <c r="B46" s="352" t="s">
        <v>357</v>
      </c>
      <c r="C46" s="121"/>
      <c r="D46" s="597">
        <v>1925</v>
      </c>
      <c r="E46" s="597">
        <v>192106483.87</v>
      </c>
      <c r="F46" s="283"/>
      <c r="G46" s="48"/>
      <c r="H46" s="48"/>
      <c r="I46" s="48"/>
      <c r="M46" s="57"/>
      <c r="N46" s="60"/>
      <c r="O46" s="59"/>
    </row>
    <row r="47" spans="2:15" ht="12.75" thickBot="1">
      <c r="B47" s="56"/>
      <c r="C47" s="55"/>
      <c r="D47" s="167"/>
      <c r="E47" s="168"/>
      <c r="G47" s="114"/>
      <c r="H47" s="114"/>
      <c r="I47" s="114"/>
      <c r="M47" s="57"/>
      <c r="N47" s="60"/>
      <c r="O47" s="59"/>
    </row>
    <row r="48" spans="2:15" ht="27" customHeight="1">
      <c r="B48" s="717" t="s">
        <v>403</v>
      </c>
      <c r="C48" s="717"/>
      <c r="D48" s="717"/>
      <c r="E48" s="717"/>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20" t="s">
        <v>587</v>
      </c>
      <c r="C50" s="721"/>
      <c r="D50" s="349" t="s">
        <v>5</v>
      </c>
      <c r="E50" s="206" t="s">
        <v>12</v>
      </c>
      <c r="F50" s="111"/>
      <c r="G50" s="114"/>
      <c r="H50" s="114"/>
      <c r="I50" s="114"/>
      <c r="M50" s="62"/>
      <c r="N50" s="62"/>
      <c r="O50" s="59"/>
    </row>
    <row r="51" spans="2:15" ht="12.75" thickBot="1">
      <c r="B51" s="722"/>
      <c r="C51" s="723"/>
      <c r="D51" s="218"/>
      <c r="E51" s="210" t="s">
        <v>7</v>
      </c>
      <c r="F51" s="111"/>
      <c r="G51" s="657"/>
      <c r="H51" s="657"/>
      <c r="I51" s="114"/>
      <c r="O51" s="59"/>
    </row>
    <row r="52" spans="2:15" ht="12" customHeight="1">
      <c r="B52" s="53"/>
      <c r="C52" s="54"/>
      <c r="D52" s="52"/>
      <c r="E52" s="43"/>
      <c r="F52" s="111"/>
      <c r="G52" s="605"/>
      <c r="H52" s="114"/>
      <c r="I52" s="114"/>
      <c r="O52" s="62"/>
    </row>
    <row r="53" spans="2:15">
      <c r="B53" s="352" t="s">
        <v>312</v>
      </c>
      <c r="C53" s="121"/>
      <c r="D53" s="601">
        <v>2225</v>
      </c>
      <c r="E53" s="602">
        <v>71554632.829999968</v>
      </c>
      <c r="F53"/>
      <c r="G53" s="657"/>
      <c r="H53" s="657"/>
      <c r="I53" s="114"/>
    </row>
    <row r="54" spans="2:15">
      <c r="B54" s="352" t="s">
        <v>314</v>
      </c>
      <c r="C54" s="121"/>
      <c r="D54" s="603">
        <v>0</v>
      </c>
      <c r="E54" s="601">
        <v>0</v>
      </c>
      <c r="F54"/>
      <c r="G54" s="114"/>
      <c r="H54" s="114"/>
      <c r="I54" s="114"/>
    </row>
    <row r="55" spans="2:15">
      <c r="B55" s="352" t="s">
        <v>315</v>
      </c>
      <c r="C55" s="121"/>
      <c r="D55" s="601">
        <v>2225</v>
      </c>
      <c r="E55" s="602">
        <v>71554632.829999968</v>
      </c>
      <c r="F55"/>
      <c r="G55" s="657"/>
      <c r="H55" s="657"/>
      <c r="I55" s="114"/>
    </row>
    <row r="56" spans="2:15">
      <c r="B56" s="352" t="s">
        <v>566</v>
      </c>
      <c r="C56" s="121"/>
      <c r="D56" s="604">
        <v>49</v>
      </c>
      <c r="E56" s="601">
        <v>42993.2</v>
      </c>
      <c r="F56"/>
      <c r="G56" s="114"/>
      <c r="H56" s="114"/>
      <c r="I56" s="114"/>
    </row>
    <row r="57" spans="2:15" ht="12.75" thickBot="1">
      <c r="B57" s="66"/>
      <c r="C57" s="55"/>
      <c r="D57" s="65"/>
      <c r="E57" s="61"/>
      <c r="F57" s="114"/>
      <c r="G57" s="114"/>
      <c r="H57" s="114"/>
      <c r="I57" s="114"/>
    </row>
    <row r="58" spans="2:15" s="358" customFormat="1" ht="12" customHeight="1">
      <c r="B58" s="656" t="s">
        <v>567</v>
      </c>
      <c r="C58" s="652"/>
      <c r="D58" s="652"/>
      <c r="E58" s="652"/>
      <c r="F58" s="114"/>
      <c r="G58" s="114"/>
      <c r="H58" s="114"/>
      <c r="I58" s="114"/>
    </row>
    <row r="59" spans="2:15" ht="12.75" thickBot="1">
      <c r="F59" s="114"/>
      <c r="G59" s="114"/>
      <c r="H59" s="114"/>
      <c r="I59" s="114"/>
    </row>
    <row r="60" spans="2:15">
      <c r="B60" s="193" t="s">
        <v>588</v>
      </c>
      <c r="C60" s="215"/>
      <c r="D60" s="349" t="s">
        <v>5</v>
      </c>
      <c r="E60" s="206" t="s">
        <v>6</v>
      </c>
      <c r="F60" s="114"/>
      <c r="G60" s="114"/>
      <c r="H60" s="114"/>
      <c r="I60" s="114"/>
    </row>
    <row r="61" spans="2:15" ht="12.75" thickBot="1">
      <c r="B61" s="219"/>
      <c r="C61" s="220"/>
      <c r="D61" s="209"/>
      <c r="E61" s="209" t="s">
        <v>7</v>
      </c>
      <c r="F61" s="637"/>
      <c r="G61" s="114"/>
      <c r="H61" s="114"/>
      <c r="I61" s="114"/>
      <c r="O61" s="114"/>
    </row>
    <row r="62" spans="2:15">
      <c r="B62" s="581"/>
      <c r="C62" s="221"/>
      <c r="D62" s="580"/>
      <c r="E62" s="222"/>
      <c r="F62" s="341"/>
      <c r="G62" s="114"/>
      <c r="H62" s="114"/>
      <c r="I62" s="114"/>
      <c r="K62" s="343"/>
      <c r="O62" s="114"/>
    </row>
    <row r="63" spans="2:15" ht="12" customHeight="1">
      <c r="B63" s="576" t="s">
        <v>316</v>
      </c>
      <c r="C63" s="579"/>
      <c r="D63" s="598">
        <v>4536</v>
      </c>
      <c r="E63" s="598">
        <v>530323291.57999992</v>
      </c>
      <c r="F63" s="282"/>
      <c r="G63" s="342"/>
      <c r="H63" s="637"/>
      <c r="I63" s="114"/>
    </row>
    <row r="64" spans="2:15">
      <c r="B64" s="577"/>
      <c r="C64" s="579"/>
      <c r="D64" s="599"/>
      <c r="E64" s="600"/>
      <c r="F64" s="341"/>
      <c r="G64" s="342"/>
      <c r="H64" s="640"/>
      <c r="I64" s="114"/>
    </row>
    <row r="65" spans="2:15">
      <c r="B65" s="577" t="s">
        <v>546</v>
      </c>
      <c r="C65" s="579"/>
      <c r="D65" s="599">
        <v>5</v>
      </c>
      <c r="E65" s="600">
        <v>439084.57999992371</v>
      </c>
      <c r="F65" s="282"/>
      <c r="G65" s="114"/>
      <c r="H65" s="114"/>
      <c r="I65" s="114"/>
    </row>
    <row r="66" spans="2:15">
      <c r="B66" s="577" t="s">
        <v>317</v>
      </c>
      <c r="C66" s="579"/>
      <c r="D66" s="599">
        <v>1</v>
      </c>
      <c r="E66" s="599">
        <v>130818.45999997856</v>
      </c>
      <c r="F66" s="282"/>
      <c r="G66" s="637"/>
      <c r="H66" s="358"/>
      <c r="I66" s="114"/>
    </row>
    <row r="67" spans="2:15">
      <c r="B67" s="577" t="s">
        <v>318</v>
      </c>
      <c r="C67" s="579"/>
      <c r="D67" s="599">
        <v>12</v>
      </c>
      <c r="E67" s="600">
        <v>1069117.1199999452</v>
      </c>
      <c r="F67" s="650"/>
      <c r="G67" s="637"/>
      <c r="H67" s="651"/>
      <c r="I67" s="114"/>
      <c r="J67" s="205"/>
    </row>
    <row r="68" spans="2:15">
      <c r="B68" s="577"/>
      <c r="C68" s="579"/>
      <c r="D68" s="599"/>
      <c r="E68" s="600"/>
      <c r="F68" s="341"/>
      <c r="G68" s="637"/>
      <c r="H68" s="637"/>
      <c r="I68" s="114"/>
    </row>
    <row r="69" spans="2:15">
      <c r="B69" s="577" t="s">
        <v>319</v>
      </c>
      <c r="C69" s="579"/>
      <c r="D69" s="599">
        <v>4524</v>
      </c>
      <c r="E69" s="600">
        <v>529198673.45999998</v>
      </c>
      <c r="F69" s="241"/>
      <c r="G69" s="637"/>
      <c r="H69" s="637"/>
      <c r="I69" s="114"/>
    </row>
    <row r="70" spans="2:15" ht="12.75" thickBot="1">
      <c r="B70" s="578"/>
      <c r="C70" s="55"/>
      <c r="D70" s="583"/>
      <c r="E70" s="582"/>
      <c r="F70" s="114"/>
      <c r="G70" s="114"/>
      <c r="H70" s="114"/>
      <c r="I70" s="114"/>
      <c r="O70" s="114"/>
    </row>
    <row r="71" spans="2:15" ht="42.75" customHeight="1">
      <c r="B71" s="717"/>
      <c r="C71" s="717"/>
      <c r="D71" s="717"/>
      <c r="E71" s="717"/>
      <c r="F71" s="114"/>
      <c r="G71" s="114"/>
      <c r="H71" s="114"/>
      <c r="I71" s="114"/>
    </row>
    <row r="72" spans="2:15">
      <c r="B72" s="50"/>
      <c r="C72" s="114"/>
      <c r="D72" s="51"/>
      <c r="E72" s="51"/>
      <c r="F72" s="114"/>
      <c r="G72" s="114"/>
      <c r="H72" s="114"/>
      <c r="I72" s="114"/>
    </row>
    <row r="73" spans="2:15">
      <c r="B73" s="9"/>
      <c r="C73" s="114"/>
      <c r="D73" s="114"/>
      <c r="E73" s="114"/>
      <c r="F73" s="637"/>
      <c r="G73" s="114"/>
      <c r="H73" s="637"/>
      <c r="I73" s="114"/>
    </row>
    <row r="74" spans="2:15" ht="15">
      <c r="B74" s="655"/>
    </row>
  </sheetData>
  <mergeCells count="5">
    <mergeCell ref="B71:E71"/>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3" orientation="landscape"/>
  <headerFooter scaleWithDoc="0">
    <oddHeader>&amp;C&amp;"-,Regular"&amp;8Holmes Master Trust Investor Report - February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zoomScale="70" zoomScaleNormal="70" zoomScaleSheetLayoutView="85" zoomScalePageLayoutView="70" workbookViewId="0">
      <selection activeCell="B1" sqref="B1"/>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78" customWidth="1"/>
    <col min="13" max="13" width="22.28515625" customWidth="1"/>
    <col min="14" max="14" width="21.140625" customWidth="1"/>
  </cols>
  <sheetData>
    <row r="1" spans="1:15" ht="13.5" thickBot="1"/>
    <row r="2" spans="1:15" ht="12.75" customHeight="1">
      <c r="B2" s="348" t="s">
        <v>17</v>
      </c>
      <c r="C2" s="215"/>
      <c r="D2" s="558" t="s">
        <v>5</v>
      </c>
      <c r="E2" s="206" t="s">
        <v>8</v>
      </c>
      <c r="F2" s="348" t="s">
        <v>6</v>
      </c>
      <c r="G2" s="206" t="s">
        <v>8</v>
      </c>
      <c r="I2" s="740" t="s">
        <v>589</v>
      </c>
      <c r="J2" s="206" t="s">
        <v>13</v>
      </c>
      <c r="K2" s="206" t="s">
        <v>6</v>
      </c>
      <c r="L2" s="475"/>
      <c r="M2" s="476"/>
      <c r="N2" s="128"/>
    </row>
    <row r="3" spans="1:15" ht="13.5" thickBot="1">
      <c r="B3" s="219" t="s">
        <v>18</v>
      </c>
      <c r="C3" s="220"/>
      <c r="D3" s="208" t="s">
        <v>28</v>
      </c>
      <c r="E3" s="209" t="s">
        <v>19</v>
      </c>
      <c r="F3" s="219" t="s">
        <v>7</v>
      </c>
      <c r="G3" s="209" t="s">
        <v>20</v>
      </c>
      <c r="I3" s="741"/>
      <c r="J3" s="223" t="s">
        <v>14</v>
      </c>
      <c r="K3" s="223" t="s">
        <v>14</v>
      </c>
      <c r="L3" s="477"/>
      <c r="M3" s="477"/>
      <c r="N3" s="128"/>
    </row>
    <row r="4" spans="1:15" ht="13.5" thickBot="1">
      <c r="B4" s="734" t="s">
        <v>23</v>
      </c>
      <c r="C4" s="735"/>
      <c r="D4" s="555">
        <v>465</v>
      </c>
      <c r="E4" s="590">
        <v>0.5</v>
      </c>
      <c r="F4" s="556">
        <v>18277150.82</v>
      </c>
      <c r="G4" s="591">
        <v>0.21</v>
      </c>
      <c r="I4" s="742"/>
      <c r="J4" s="224"/>
      <c r="K4" s="224" t="s">
        <v>7</v>
      </c>
      <c r="L4" s="477"/>
      <c r="M4" s="475"/>
      <c r="N4" s="128"/>
    </row>
    <row r="5" spans="1:15">
      <c r="B5" s="736" t="s">
        <v>22</v>
      </c>
      <c r="C5" s="737"/>
      <c r="D5" s="559">
        <v>7363</v>
      </c>
      <c r="E5" s="590">
        <v>7.92</v>
      </c>
      <c r="F5" s="557">
        <v>661045263.25999999</v>
      </c>
      <c r="G5" s="592">
        <v>7.5</v>
      </c>
      <c r="I5" s="362" t="s">
        <v>526</v>
      </c>
      <c r="J5" s="513">
        <v>0</v>
      </c>
      <c r="K5" s="514">
        <v>0</v>
      </c>
      <c r="L5" s="473"/>
      <c r="M5" s="474"/>
      <c r="N5" s="128"/>
    </row>
    <row r="6" spans="1:15">
      <c r="B6" s="736" t="s">
        <v>21</v>
      </c>
      <c r="C6" s="737"/>
      <c r="D6" s="559">
        <v>35760</v>
      </c>
      <c r="E6" s="590">
        <v>38.47</v>
      </c>
      <c r="F6" s="557">
        <v>3640075990.0599999</v>
      </c>
      <c r="G6" s="592">
        <v>41.29</v>
      </c>
      <c r="I6" s="459" t="s">
        <v>325</v>
      </c>
      <c r="J6" s="566">
        <v>868</v>
      </c>
      <c r="K6" s="566">
        <v>98072873.019999892</v>
      </c>
      <c r="L6" s="474"/>
      <c r="M6" s="474"/>
      <c r="N6" s="128"/>
    </row>
    <row r="7" spans="1:15">
      <c r="B7" s="736" t="s">
        <v>24</v>
      </c>
      <c r="C7" s="737"/>
      <c r="D7" s="559">
        <v>49363</v>
      </c>
      <c r="E7" s="590">
        <v>53.11</v>
      </c>
      <c r="F7" s="557">
        <v>4496832205.249999</v>
      </c>
      <c r="G7" s="592">
        <v>51.010000000000005</v>
      </c>
      <c r="I7" s="363" t="s">
        <v>543</v>
      </c>
      <c r="J7" s="635">
        <v>444</v>
      </c>
      <c r="K7" s="635">
        <v>50625353.560000025</v>
      </c>
      <c r="L7" s="474"/>
      <c r="M7" s="474"/>
      <c r="N7" s="128"/>
    </row>
    <row r="8" spans="1:15" ht="13.5" thickBot="1">
      <c r="B8" s="662" t="s">
        <v>86</v>
      </c>
      <c r="C8" s="663"/>
      <c r="D8" s="559">
        <v>0</v>
      </c>
      <c r="E8" s="590">
        <v>0</v>
      </c>
      <c r="F8" s="557">
        <v>0</v>
      </c>
      <c r="G8" s="592">
        <v>0</v>
      </c>
      <c r="I8" s="448" t="s">
        <v>404</v>
      </c>
      <c r="J8" s="567">
        <v>0</v>
      </c>
      <c r="K8" s="567">
        <v>0</v>
      </c>
      <c r="L8" s="474"/>
      <c r="M8" s="474"/>
      <c r="N8" s="128"/>
    </row>
    <row r="9" spans="1:15" s="378" customFormat="1" ht="13.5" thickBot="1">
      <c r="A9" s="27"/>
      <c r="B9" s="732" t="s">
        <v>11</v>
      </c>
      <c r="C9" s="733"/>
      <c r="D9" s="593">
        <v>92951</v>
      </c>
      <c r="E9" s="594">
        <v>100</v>
      </c>
      <c r="F9" s="595">
        <v>8816230609.3899994</v>
      </c>
      <c r="G9" s="589">
        <v>100</v>
      </c>
      <c r="I9" s="49" t="s">
        <v>468</v>
      </c>
      <c r="J9" s="596">
        <v>3506</v>
      </c>
      <c r="K9" s="596">
        <v>413285825</v>
      </c>
      <c r="L9" s="474"/>
      <c r="M9" s="474"/>
      <c r="N9" s="128"/>
    </row>
    <row r="10" spans="1:15" ht="12.75" customHeight="1">
      <c r="B10" s="115"/>
      <c r="C10" s="68"/>
      <c r="D10" s="116"/>
      <c r="E10" s="117"/>
      <c r="F10" s="116"/>
      <c r="G10" s="117"/>
      <c r="I10" s="747" t="s">
        <v>405</v>
      </c>
      <c r="J10" s="747"/>
      <c r="K10" s="747"/>
      <c r="L10" s="485"/>
      <c r="M10" s="485"/>
    </row>
    <row r="11" spans="1:15" ht="26.25" customHeight="1" thickBot="1">
      <c r="I11" s="748"/>
      <c r="J11" s="748"/>
      <c r="K11" s="748"/>
      <c r="L11" s="485"/>
      <c r="M11" s="485"/>
      <c r="N11" s="118"/>
    </row>
    <row r="12" spans="1:15" ht="13.5" thickBot="1">
      <c r="B12" s="347" t="s">
        <v>25</v>
      </c>
      <c r="C12" s="215"/>
      <c r="D12" s="349" t="s">
        <v>5</v>
      </c>
      <c r="E12" s="207" t="s">
        <v>8</v>
      </c>
      <c r="F12" s="347" t="s">
        <v>6</v>
      </c>
      <c r="G12" s="207" t="s">
        <v>8</v>
      </c>
      <c r="H12" s="47"/>
      <c r="I12" s="486"/>
      <c r="J12" s="486"/>
      <c r="K12" s="486"/>
      <c r="L12" s="486"/>
      <c r="M12" s="486"/>
      <c r="O12" s="118"/>
    </row>
    <row r="13" spans="1:15" ht="12" customHeight="1" thickBot="1">
      <c r="B13" s="216" t="s">
        <v>18</v>
      </c>
      <c r="C13" s="217"/>
      <c r="D13" s="208" t="s">
        <v>28</v>
      </c>
      <c r="E13" s="210" t="s">
        <v>19</v>
      </c>
      <c r="F13" s="216" t="s">
        <v>7</v>
      </c>
      <c r="G13" s="210" t="s">
        <v>20</v>
      </c>
      <c r="H13" s="171"/>
      <c r="I13" s="225" t="s">
        <v>531</v>
      </c>
      <c r="J13" s="225" t="s">
        <v>527</v>
      </c>
      <c r="K13" s="225" t="s">
        <v>528</v>
      </c>
      <c r="L13" s="225" t="s">
        <v>529</v>
      </c>
      <c r="M13" s="225" t="s">
        <v>530</v>
      </c>
      <c r="N13" s="226" t="s">
        <v>533</v>
      </c>
    </row>
    <row r="14" spans="1:15" ht="13.5" thickBot="1">
      <c r="B14" s="351" t="s">
        <v>556</v>
      </c>
      <c r="C14" s="307"/>
      <c r="D14" s="497">
        <v>42483</v>
      </c>
      <c r="E14" s="495">
        <v>45.7</v>
      </c>
      <c r="F14" s="498">
        <v>5464919543.7700005</v>
      </c>
      <c r="G14" s="495">
        <v>61.99</v>
      </c>
      <c r="H14" s="172"/>
      <c r="I14" s="227"/>
      <c r="J14" s="228" t="s">
        <v>8</v>
      </c>
      <c r="K14" s="228" t="s">
        <v>8</v>
      </c>
      <c r="L14" s="228" t="s">
        <v>8</v>
      </c>
      <c r="M14" s="228" t="s">
        <v>8</v>
      </c>
      <c r="N14" s="229" t="s">
        <v>8</v>
      </c>
    </row>
    <row r="15" spans="1:15" ht="13.5" thickBot="1">
      <c r="B15" s="56" t="s">
        <v>320</v>
      </c>
      <c r="C15" s="230"/>
      <c r="D15" s="499">
        <v>50468</v>
      </c>
      <c r="E15" s="496">
        <v>54.3</v>
      </c>
      <c r="F15" s="500">
        <v>3351311065.6199999</v>
      </c>
      <c r="G15" s="496">
        <v>38.01</v>
      </c>
      <c r="I15" s="743" t="s">
        <v>406</v>
      </c>
      <c r="J15" s="744"/>
      <c r="K15" s="744"/>
      <c r="L15" s="744"/>
      <c r="M15" s="744"/>
      <c r="N15" s="745"/>
    </row>
    <row r="16" spans="1:15" ht="13.5" thickBot="1">
      <c r="B16" s="350" t="s">
        <v>11</v>
      </c>
      <c r="C16" s="308"/>
      <c r="D16" s="501">
        <v>92951</v>
      </c>
      <c r="E16" s="502">
        <v>100</v>
      </c>
      <c r="F16" s="501">
        <v>8816230609.3899994</v>
      </c>
      <c r="G16" s="502">
        <v>100</v>
      </c>
      <c r="I16" s="45" t="s">
        <v>15</v>
      </c>
      <c r="J16" s="668">
        <v>1.6793374930545168E-2</v>
      </c>
      <c r="K16" s="668">
        <v>0.18391094159157628</v>
      </c>
      <c r="L16" s="668">
        <v>1.7572963581706114E-2</v>
      </c>
      <c r="M16" s="669">
        <v>0.19477823246540416</v>
      </c>
      <c r="N16" s="670">
        <v>0.30862144475672371</v>
      </c>
    </row>
    <row r="17" spans="2:19" ht="13.5" thickBot="1">
      <c r="B17" s="5"/>
      <c r="C17" s="118"/>
      <c r="D17" s="231"/>
      <c r="E17" s="454"/>
      <c r="F17" s="231"/>
      <c r="G17" s="232"/>
      <c r="I17" s="45" t="s">
        <v>16</v>
      </c>
      <c r="J17" s="671">
        <v>1.8052005793759447E-2</v>
      </c>
      <c r="K17" s="671">
        <v>0.1963594388741009</v>
      </c>
      <c r="L17" s="671">
        <v>1.9574467613707767E-2</v>
      </c>
      <c r="M17" s="672">
        <v>0.21500110745719769</v>
      </c>
      <c r="N17" s="673">
        <v>0.30999536783785037</v>
      </c>
    </row>
    <row r="18" spans="2:19" ht="13.5" thickBot="1">
      <c r="H18" s="48"/>
      <c r="I18" s="743" t="s">
        <v>407</v>
      </c>
      <c r="J18" s="744"/>
      <c r="K18" s="744"/>
      <c r="L18" s="744"/>
      <c r="M18" s="744"/>
      <c r="N18" s="745"/>
    </row>
    <row r="19" spans="2:19">
      <c r="B19" s="348" t="s">
        <v>26</v>
      </c>
      <c r="C19" s="215"/>
      <c r="D19" s="349" t="s">
        <v>5</v>
      </c>
      <c r="E19" s="206" t="s">
        <v>8</v>
      </c>
      <c r="F19" s="348" t="s">
        <v>6</v>
      </c>
      <c r="G19" s="206" t="s">
        <v>8</v>
      </c>
      <c r="H19" s="48"/>
      <c r="I19" s="45" t="s">
        <v>15</v>
      </c>
      <c r="J19" s="668">
        <v>7.875648491731212E-3</v>
      </c>
      <c r="K19" s="668">
        <v>9.0519664542975331E-2</v>
      </c>
      <c r="L19" s="668">
        <v>8.8387452385491998E-3</v>
      </c>
      <c r="M19" s="669">
        <v>0.10192035936090527</v>
      </c>
      <c r="N19" s="670">
        <v>0.21299802544781252</v>
      </c>
    </row>
    <row r="20" spans="2:19" ht="13.5" thickBot="1">
      <c r="B20" s="216" t="s">
        <v>18</v>
      </c>
      <c r="C20" s="217"/>
      <c r="D20" s="208" t="s">
        <v>28</v>
      </c>
      <c r="E20" s="209" t="s">
        <v>19</v>
      </c>
      <c r="F20" s="219" t="s">
        <v>7</v>
      </c>
      <c r="G20" s="209" t="s">
        <v>20</v>
      </c>
      <c r="H20" s="171"/>
      <c r="I20" s="49" t="s">
        <v>16</v>
      </c>
      <c r="J20" s="671">
        <v>9.3564494983072559E-3</v>
      </c>
      <c r="K20" s="671">
        <v>0.10667600932527965</v>
      </c>
      <c r="L20" s="671">
        <v>1.0912189783340383E-2</v>
      </c>
      <c r="M20" s="672">
        <v>0.12465536395468002</v>
      </c>
      <c r="N20" s="673">
        <v>0.21669390501248165</v>
      </c>
      <c r="O20" s="118"/>
    </row>
    <row r="21" spans="2:19">
      <c r="B21" s="351" t="s">
        <v>321</v>
      </c>
      <c r="C21" s="305"/>
      <c r="D21" s="506">
        <v>53558</v>
      </c>
      <c r="E21" s="503">
        <v>57.62</v>
      </c>
      <c r="F21" s="504">
        <v>4868606185.0299997</v>
      </c>
      <c r="G21" s="503">
        <v>55.22</v>
      </c>
      <c r="H21" s="172"/>
      <c r="I21" s="746" t="s">
        <v>532</v>
      </c>
      <c r="J21" s="746"/>
      <c r="K21" s="746"/>
      <c r="L21" s="746"/>
      <c r="M21" s="746"/>
      <c r="N21" s="746"/>
    </row>
    <row r="22" spans="2:19" ht="12.75" customHeight="1">
      <c r="B22" s="352" t="s">
        <v>557</v>
      </c>
      <c r="C22" s="121"/>
      <c r="D22" s="507">
        <v>35744</v>
      </c>
      <c r="E22" s="503">
        <v>38.450000000000003</v>
      </c>
      <c r="F22" s="505">
        <v>3823026420.02</v>
      </c>
      <c r="G22" s="503">
        <v>43.36</v>
      </c>
      <c r="I22" s="725"/>
      <c r="J22" s="725"/>
      <c r="K22" s="478"/>
      <c r="L22" s="478"/>
      <c r="M22" s="283"/>
    </row>
    <row r="23" spans="2:19" ht="12.75" customHeight="1" thickBot="1">
      <c r="B23" s="352" t="s">
        <v>86</v>
      </c>
      <c r="C23" s="121"/>
      <c r="D23" s="507">
        <v>3649</v>
      </c>
      <c r="E23" s="503">
        <v>3.93</v>
      </c>
      <c r="F23" s="505">
        <v>124598004.34</v>
      </c>
      <c r="G23" s="503">
        <v>1.41</v>
      </c>
      <c r="I23" s="725"/>
      <c r="J23" s="725"/>
      <c r="K23" s="478"/>
      <c r="L23" s="478"/>
      <c r="M23" s="283"/>
    </row>
    <row r="24" spans="2:19" ht="13.5" thickBot="1">
      <c r="B24" s="350" t="s">
        <v>11</v>
      </c>
      <c r="C24" s="211"/>
      <c r="D24" s="560">
        <v>92951</v>
      </c>
      <c r="E24" s="508">
        <v>100</v>
      </c>
      <c r="F24" s="561">
        <v>8816230609.3899994</v>
      </c>
      <c r="G24" s="508">
        <v>100</v>
      </c>
      <c r="I24" s="726" t="s">
        <v>87</v>
      </c>
      <c r="J24" s="727"/>
      <c r="K24" s="471"/>
      <c r="L24" s="471"/>
    </row>
    <row r="25" spans="2:19" ht="13.5" thickBot="1">
      <c r="B25" s="5"/>
      <c r="C25" s="112"/>
      <c r="D25" s="119"/>
      <c r="E25" s="120"/>
      <c r="F25" s="119"/>
      <c r="G25" s="120"/>
      <c r="I25" s="728"/>
      <c r="J25" s="729"/>
      <c r="K25" s="472"/>
      <c r="L25" s="472"/>
    </row>
    <row r="26" spans="2:19" ht="14.25" customHeight="1" thickBot="1">
      <c r="B26" s="358"/>
      <c r="C26" s="358"/>
      <c r="D26" s="358"/>
      <c r="E26" s="358"/>
      <c r="F26" s="358"/>
      <c r="G26" s="358"/>
      <c r="H26" s="48"/>
      <c r="I26" s="233" t="s">
        <v>322</v>
      </c>
      <c r="J26" s="312">
        <v>4.7399999999999998E-2</v>
      </c>
      <c r="K26" s="471"/>
      <c r="L26" s="471"/>
      <c r="M26" s="462"/>
      <c r="N26" s="358"/>
      <c r="O26" s="358"/>
      <c r="P26" s="358"/>
      <c r="Q26" s="358"/>
      <c r="R26" s="358"/>
      <c r="S26" s="358"/>
    </row>
    <row r="27" spans="2:19">
      <c r="B27" s="730" t="s">
        <v>27</v>
      </c>
      <c r="C27" s="731"/>
      <c r="D27" s="349" t="s">
        <v>5</v>
      </c>
      <c r="E27" s="206" t="s">
        <v>8</v>
      </c>
      <c r="F27" s="348" t="s">
        <v>6</v>
      </c>
      <c r="G27" s="206" t="s">
        <v>8</v>
      </c>
      <c r="I27" s="234" t="s">
        <v>323</v>
      </c>
      <c r="J27" s="313">
        <v>41185</v>
      </c>
      <c r="K27" s="472"/>
      <c r="L27" s="472"/>
      <c r="M27" s="107"/>
    </row>
    <row r="28" spans="2:19" ht="12.75" customHeight="1" thickBot="1">
      <c r="B28" s="219" t="s">
        <v>7</v>
      </c>
      <c r="C28" s="220"/>
      <c r="D28" s="208" t="s">
        <v>28</v>
      </c>
      <c r="E28" s="209" t="s">
        <v>19</v>
      </c>
      <c r="F28" s="219" t="s">
        <v>7</v>
      </c>
      <c r="G28" s="209" t="s">
        <v>20</v>
      </c>
      <c r="I28" s="234" t="s">
        <v>324</v>
      </c>
      <c r="J28" s="314">
        <v>4.24E-2</v>
      </c>
    </row>
    <row r="29" spans="2:19" ht="13.5" thickBot="1">
      <c r="B29" s="309" t="s">
        <v>88</v>
      </c>
      <c r="C29" s="305"/>
      <c r="D29" s="562">
        <v>33281</v>
      </c>
      <c r="E29" s="509">
        <v>35.800000000000004</v>
      </c>
      <c r="F29" s="562">
        <v>846959250.88</v>
      </c>
      <c r="G29" s="509">
        <v>9.61</v>
      </c>
      <c r="I29" s="235" t="s">
        <v>323</v>
      </c>
      <c r="J29" s="315">
        <v>39874</v>
      </c>
    </row>
    <row r="30" spans="2:19">
      <c r="B30" s="310" t="s">
        <v>89</v>
      </c>
      <c r="C30" s="121"/>
      <c r="D30" s="563">
        <v>25417</v>
      </c>
      <c r="E30" s="510">
        <v>27.34</v>
      </c>
      <c r="F30" s="563">
        <v>1853977653.6400001</v>
      </c>
      <c r="G30" s="510">
        <v>21.03</v>
      </c>
      <c r="I30" s="273"/>
      <c r="J30" s="273"/>
      <c r="K30" s="273"/>
      <c r="L30" s="273"/>
      <c r="M30" s="128"/>
    </row>
    <row r="31" spans="2:19">
      <c r="B31" s="310" t="s">
        <v>90</v>
      </c>
      <c r="C31" s="121"/>
      <c r="D31" s="563">
        <v>16193</v>
      </c>
      <c r="E31" s="510">
        <v>17.420000000000002</v>
      </c>
      <c r="F31" s="563">
        <v>1988612143.0599999</v>
      </c>
      <c r="G31" s="510">
        <v>22.56</v>
      </c>
    </row>
    <row r="32" spans="2:19">
      <c r="B32" s="310" t="s">
        <v>91</v>
      </c>
      <c r="C32" s="121"/>
      <c r="D32" s="563">
        <v>8987</v>
      </c>
      <c r="E32" s="510">
        <v>9.67</v>
      </c>
      <c r="F32" s="563">
        <v>1541822214.0599999</v>
      </c>
      <c r="G32" s="510">
        <v>17.489999999999998</v>
      </c>
    </row>
    <row r="33" spans="2:9">
      <c r="B33" s="310" t="s">
        <v>92</v>
      </c>
      <c r="C33" s="121"/>
      <c r="D33" s="563">
        <v>4250</v>
      </c>
      <c r="E33" s="510">
        <v>4.57</v>
      </c>
      <c r="F33" s="563">
        <v>941460108.84000003</v>
      </c>
      <c r="G33" s="510">
        <v>10.68</v>
      </c>
    </row>
    <row r="34" spans="2:9">
      <c r="B34" s="310" t="s">
        <v>93</v>
      </c>
      <c r="C34" s="121"/>
      <c r="D34" s="563">
        <v>2030</v>
      </c>
      <c r="E34" s="510">
        <v>2.1800000000000002</v>
      </c>
      <c r="F34" s="563">
        <v>550737905.25</v>
      </c>
      <c r="G34" s="510">
        <v>6.25</v>
      </c>
    </row>
    <row r="35" spans="2:9">
      <c r="B35" s="310" t="s">
        <v>94</v>
      </c>
      <c r="C35" s="121"/>
      <c r="D35" s="563">
        <v>1183</v>
      </c>
      <c r="E35" s="510">
        <v>1.27</v>
      </c>
      <c r="F35" s="563">
        <v>380227628.26999998</v>
      </c>
      <c r="G35" s="510">
        <v>4.3099999999999996</v>
      </c>
      <c r="I35" s="107"/>
    </row>
    <row r="36" spans="2:9">
      <c r="B36" s="310" t="s">
        <v>95</v>
      </c>
      <c r="C36" s="121"/>
      <c r="D36" s="563">
        <v>632</v>
      </c>
      <c r="E36" s="510">
        <v>0.68</v>
      </c>
      <c r="F36" s="563">
        <v>234782819.41999999</v>
      </c>
      <c r="G36" s="510">
        <v>2.66</v>
      </c>
      <c r="I36" s="653"/>
    </row>
    <row r="37" spans="2:9">
      <c r="B37" s="310" t="s">
        <v>301</v>
      </c>
      <c r="C37" s="121"/>
      <c r="D37" s="563">
        <v>376</v>
      </c>
      <c r="E37" s="510">
        <v>0.4</v>
      </c>
      <c r="F37" s="563">
        <v>157992755.58000001</v>
      </c>
      <c r="G37" s="510">
        <v>1.79</v>
      </c>
      <c r="I37" s="107"/>
    </row>
    <row r="38" spans="2:9">
      <c r="B38" s="310" t="s">
        <v>96</v>
      </c>
      <c r="C38" s="121"/>
      <c r="D38" s="563">
        <v>255</v>
      </c>
      <c r="E38" s="510">
        <v>0.27</v>
      </c>
      <c r="F38" s="563">
        <v>120705277.53</v>
      </c>
      <c r="G38" s="510">
        <v>1.37</v>
      </c>
      <c r="I38" s="653"/>
    </row>
    <row r="39" spans="2:9">
      <c r="B39" s="310" t="s">
        <v>97</v>
      </c>
      <c r="C39" s="121"/>
      <c r="D39" s="563">
        <v>163</v>
      </c>
      <c r="E39" s="510">
        <v>0.18</v>
      </c>
      <c r="F39" s="563">
        <v>83721903.989999995</v>
      </c>
      <c r="G39" s="510">
        <v>0.95</v>
      </c>
      <c r="I39" s="654"/>
    </row>
    <row r="40" spans="2:9">
      <c r="B40" s="310" t="s">
        <v>98</v>
      </c>
      <c r="C40" s="121"/>
      <c r="D40" s="563">
        <v>73</v>
      </c>
      <c r="E40" s="510">
        <v>0.08</v>
      </c>
      <c r="F40" s="563">
        <v>41859207.799999997</v>
      </c>
      <c r="G40" s="510">
        <v>0.47</v>
      </c>
    </row>
    <row r="41" spans="2:9">
      <c r="B41" s="310" t="s">
        <v>99</v>
      </c>
      <c r="C41" s="121"/>
      <c r="D41" s="563">
        <v>49</v>
      </c>
      <c r="E41" s="510">
        <v>0.05</v>
      </c>
      <c r="F41" s="563">
        <v>30464032.719999999</v>
      </c>
      <c r="G41" s="510">
        <v>0.35</v>
      </c>
    </row>
    <row r="42" spans="2:9">
      <c r="B42" s="310" t="s">
        <v>100</v>
      </c>
      <c r="C42" s="121"/>
      <c r="D42" s="563">
        <v>32</v>
      </c>
      <c r="E42" s="510">
        <v>0.03</v>
      </c>
      <c r="F42" s="563">
        <v>21352631.949999999</v>
      </c>
      <c r="G42" s="510">
        <v>0.24</v>
      </c>
    </row>
    <row r="43" spans="2:9">
      <c r="B43" s="310" t="s">
        <v>101</v>
      </c>
      <c r="C43" s="121"/>
      <c r="D43" s="563">
        <v>29</v>
      </c>
      <c r="E43" s="510">
        <v>0.03</v>
      </c>
      <c r="F43" s="563">
        <v>20802895.149999999</v>
      </c>
      <c r="G43" s="510">
        <v>0.24</v>
      </c>
    </row>
    <row r="44" spans="2:9" ht="13.5" thickBot="1">
      <c r="B44" s="311" t="s">
        <v>204</v>
      </c>
      <c r="C44" s="306"/>
      <c r="D44" s="564">
        <v>1</v>
      </c>
      <c r="E44" s="512">
        <v>0</v>
      </c>
      <c r="F44" s="564">
        <v>752181.25</v>
      </c>
      <c r="G44" s="512">
        <v>0.01</v>
      </c>
    </row>
    <row r="45" spans="2:9" ht="13.5" thickBot="1">
      <c r="B45" s="350" t="s">
        <v>11</v>
      </c>
      <c r="C45" s="211"/>
      <c r="D45" s="565">
        <v>92951</v>
      </c>
      <c r="E45" s="511">
        <v>100</v>
      </c>
      <c r="F45" s="565">
        <v>8816230609.3899994</v>
      </c>
      <c r="G45" s="511">
        <v>100</v>
      </c>
    </row>
    <row r="46" spans="2:9">
      <c r="B46" s="738" t="s">
        <v>590</v>
      </c>
      <c r="C46" s="739"/>
      <c r="D46" s="739"/>
      <c r="E46" s="739"/>
      <c r="F46" s="739"/>
      <c r="G46" s="739"/>
    </row>
    <row r="48" spans="2:9" ht="13.5" thickBot="1"/>
    <row r="49" spans="2:7">
      <c r="B49" s="726" t="s">
        <v>29</v>
      </c>
      <c r="C49" s="727"/>
      <c r="D49" s="206" t="s">
        <v>5</v>
      </c>
      <c r="E49" s="206" t="s">
        <v>8</v>
      </c>
      <c r="F49" s="348" t="s">
        <v>6</v>
      </c>
      <c r="G49" s="206" t="s">
        <v>8</v>
      </c>
    </row>
    <row r="50" spans="2:7" ht="13.5" thickBot="1">
      <c r="B50" s="728"/>
      <c r="C50" s="729"/>
      <c r="D50" s="209" t="s">
        <v>28</v>
      </c>
      <c r="E50" s="209" t="s">
        <v>19</v>
      </c>
      <c r="F50" s="219" t="s">
        <v>7</v>
      </c>
      <c r="G50" s="209" t="s">
        <v>20</v>
      </c>
    </row>
    <row r="51" spans="2:7">
      <c r="B51" s="352" t="s">
        <v>30</v>
      </c>
      <c r="C51" s="283"/>
      <c r="D51" s="516">
        <v>3694</v>
      </c>
      <c r="E51" s="517">
        <v>3.97</v>
      </c>
      <c r="F51" s="518">
        <v>334827553.44999999</v>
      </c>
      <c r="G51" s="517">
        <v>3.8</v>
      </c>
    </row>
    <row r="52" spans="2:7">
      <c r="B52" s="352" t="s">
        <v>31</v>
      </c>
      <c r="C52" s="283"/>
      <c r="D52" s="516">
        <v>4272</v>
      </c>
      <c r="E52" s="517">
        <v>4.5999999999999996</v>
      </c>
      <c r="F52" s="518">
        <v>339729873.95999998</v>
      </c>
      <c r="G52" s="517">
        <v>3.85</v>
      </c>
    </row>
    <row r="53" spans="2:7">
      <c r="B53" s="352" t="s">
        <v>205</v>
      </c>
      <c r="C53" s="283"/>
      <c r="D53" s="516">
        <v>17418</v>
      </c>
      <c r="E53" s="517">
        <v>18.739999999999998</v>
      </c>
      <c r="F53" s="518">
        <v>2241409869.73</v>
      </c>
      <c r="G53" s="517">
        <v>25.42</v>
      </c>
    </row>
    <row r="54" spans="2:7">
      <c r="B54" s="352" t="s">
        <v>206</v>
      </c>
      <c r="C54" s="283"/>
      <c r="D54" s="516">
        <v>3646</v>
      </c>
      <c r="E54" s="517">
        <v>3.92</v>
      </c>
      <c r="F54" s="518">
        <v>246883428.94999999</v>
      </c>
      <c r="G54" s="517">
        <v>2.8</v>
      </c>
    </row>
    <row r="55" spans="2:7">
      <c r="B55" s="352" t="s">
        <v>32</v>
      </c>
      <c r="C55" s="283"/>
      <c r="D55" s="516">
        <v>11994</v>
      </c>
      <c r="E55" s="517">
        <v>12.9</v>
      </c>
      <c r="F55" s="518">
        <v>899905352.86000001</v>
      </c>
      <c r="G55" s="517">
        <v>10.210000000000001</v>
      </c>
    </row>
    <row r="56" spans="2:7">
      <c r="B56" s="352" t="s">
        <v>35</v>
      </c>
      <c r="C56" s="283"/>
      <c r="D56" s="516">
        <v>7171</v>
      </c>
      <c r="E56" s="517">
        <v>7.71</v>
      </c>
      <c r="F56" s="518">
        <v>488479185.18000001</v>
      </c>
      <c r="G56" s="517">
        <v>5.54</v>
      </c>
    </row>
    <row r="57" spans="2:7">
      <c r="B57" s="352" t="s">
        <v>573</v>
      </c>
      <c r="C57" s="283"/>
      <c r="D57" s="516">
        <v>20136</v>
      </c>
      <c r="E57" s="517">
        <v>21.66</v>
      </c>
      <c r="F57" s="518">
        <v>2236718577.7199998</v>
      </c>
      <c r="G57" s="517">
        <v>25.37</v>
      </c>
    </row>
    <row r="58" spans="2:7">
      <c r="B58" s="352" t="s">
        <v>33</v>
      </c>
      <c r="C58" s="283"/>
      <c r="D58" s="516">
        <v>7724</v>
      </c>
      <c r="E58" s="517">
        <v>8.31</v>
      </c>
      <c r="F58" s="518">
        <v>769421324.33000004</v>
      </c>
      <c r="G58" s="517">
        <v>8.73</v>
      </c>
    </row>
    <row r="59" spans="2:7">
      <c r="B59" s="352" t="s">
        <v>207</v>
      </c>
      <c r="C59" s="283"/>
      <c r="D59" s="516">
        <v>4312</v>
      </c>
      <c r="E59" s="517">
        <v>4.6399999999999997</v>
      </c>
      <c r="F59" s="518">
        <v>324557916.75</v>
      </c>
      <c r="G59" s="517">
        <v>3.68</v>
      </c>
    </row>
    <row r="60" spans="2:7">
      <c r="B60" s="352" t="s">
        <v>36</v>
      </c>
      <c r="C60" s="283"/>
      <c r="D60" s="516">
        <v>6132</v>
      </c>
      <c r="E60" s="517">
        <v>6.6</v>
      </c>
      <c r="F60" s="518">
        <v>483206296.75</v>
      </c>
      <c r="G60" s="517">
        <v>5.48</v>
      </c>
    </row>
    <row r="61" spans="2:7">
      <c r="B61" s="352" t="s">
        <v>34</v>
      </c>
      <c r="C61" s="283"/>
      <c r="D61" s="516">
        <v>6450</v>
      </c>
      <c r="E61" s="517">
        <v>6.94</v>
      </c>
      <c r="F61" s="518">
        <v>451077226.72000003</v>
      </c>
      <c r="G61" s="517">
        <v>5.12</v>
      </c>
    </row>
    <row r="62" spans="2:7" ht="13.5" thickBot="1">
      <c r="B62" s="352" t="s">
        <v>86</v>
      </c>
      <c r="C62" s="283"/>
      <c r="D62" s="516">
        <v>2</v>
      </c>
      <c r="E62" s="517">
        <v>0</v>
      </c>
      <c r="F62" s="518">
        <v>14002.99</v>
      </c>
      <c r="G62" s="517">
        <v>0</v>
      </c>
    </row>
    <row r="63" spans="2:7" ht="13.5" thickBot="1">
      <c r="B63" s="350" t="s">
        <v>11</v>
      </c>
      <c r="C63" s="308"/>
      <c r="D63" s="519">
        <v>92951</v>
      </c>
      <c r="E63" s="515">
        <v>100</v>
      </c>
      <c r="F63" s="519">
        <v>8816230609.3899994</v>
      </c>
      <c r="G63" s="515">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8" orientation="landscape"/>
  <headerFooter scaleWithDoc="0">
    <oddHeader>&amp;C&amp;"-,Regular"&amp;8Holmes Master Trust Investor Report - February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0" zoomScaleNormal="100" zoomScaleSheetLayoutView="85" zoomScalePageLayoutView="70" workbookViewId="0">
      <selection activeCell="B1" sqref="B1"/>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6" t="s">
        <v>42</v>
      </c>
      <c r="C2" s="349" t="s">
        <v>5</v>
      </c>
      <c r="D2" s="206"/>
      <c r="E2" s="348" t="s">
        <v>6</v>
      </c>
      <c r="F2" s="206" t="s">
        <v>8</v>
      </c>
      <c r="H2" s="348" t="s">
        <v>39</v>
      </c>
      <c r="I2" s="206" t="s">
        <v>5</v>
      </c>
      <c r="J2" s="206" t="s">
        <v>8</v>
      </c>
      <c r="K2" s="348" t="s">
        <v>6</v>
      </c>
      <c r="L2" s="206" t="s">
        <v>8</v>
      </c>
    </row>
    <row r="3" spans="2:13" ht="13.5" thickBot="1">
      <c r="B3" s="209"/>
      <c r="C3" s="208" t="s">
        <v>28</v>
      </c>
      <c r="D3" s="209" t="s">
        <v>19</v>
      </c>
      <c r="E3" s="219" t="s">
        <v>7</v>
      </c>
      <c r="F3" s="209" t="s">
        <v>20</v>
      </c>
      <c r="H3" s="236" t="s">
        <v>40</v>
      </c>
      <c r="I3" s="209" t="s">
        <v>28</v>
      </c>
      <c r="J3" s="209" t="s">
        <v>19</v>
      </c>
      <c r="K3" s="219" t="s">
        <v>7</v>
      </c>
      <c r="L3" s="209" t="s">
        <v>20</v>
      </c>
    </row>
    <row r="4" spans="2:13">
      <c r="B4" s="46" t="s">
        <v>473</v>
      </c>
      <c r="C4" s="520">
        <v>16411</v>
      </c>
      <c r="D4" s="521">
        <v>17.66</v>
      </c>
      <c r="E4" s="568">
        <v>894903089.99000001</v>
      </c>
      <c r="F4" s="522">
        <v>10.15</v>
      </c>
      <c r="H4" s="351" t="s">
        <v>514</v>
      </c>
      <c r="I4" s="529">
        <v>29021</v>
      </c>
      <c r="J4" s="530">
        <v>31.22</v>
      </c>
      <c r="K4" s="529">
        <v>913173435.38</v>
      </c>
      <c r="L4" s="530">
        <v>10.36</v>
      </c>
      <c r="M4"/>
    </row>
    <row r="5" spans="2:13">
      <c r="B5" s="45" t="s">
        <v>474</v>
      </c>
      <c r="C5" s="520">
        <v>22034</v>
      </c>
      <c r="D5" s="521">
        <v>23.7</v>
      </c>
      <c r="E5" s="569">
        <v>1591808399.72</v>
      </c>
      <c r="F5" s="522">
        <v>18.059999999999999</v>
      </c>
      <c r="H5" s="352" t="s">
        <v>515</v>
      </c>
      <c r="I5" s="531">
        <v>27921</v>
      </c>
      <c r="J5" s="528">
        <v>30.04</v>
      </c>
      <c r="K5" s="531">
        <v>2396036322.48</v>
      </c>
      <c r="L5" s="528">
        <v>27.18</v>
      </c>
      <c r="M5"/>
    </row>
    <row r="6" spans="2:13">
      <c r="B6" s="45" t="s">
        <v>475</v>
      </c>
      <c r="C6" s="520">
        <v>26018</v>
      </c>
      <c r="D6" s="521">
        <v>27.99</v>
      </c>
      <c r="E6" s="569">
        <v>2596303763.3000002</v>
      </c>
      <c r="F6" s="522">
        <v>29.45</v>
      </c>
      <c r="H6" s="352" t="s">
        <v>516</v>
      </c>
      <c r="I6" s="531">
        <v>24938</v>
      </c>
      <c r="J6" s="528">
        <v>26.83</v>
      </c>
      <c r="K6" s="531">
        <v>3541760235.48</v>
      </c>
      <c r="L6" s="528">
        <v>40.17</v>
      </c>
      <c r="M6"/>
    </row>
    <row r="7" spans="2:13">
      <c r="B7" s="45" t="s">
        <v>476</v>
      </c>
      <c r="C7" s="520">
        <v>21398</v>
      </c>
      <c r="D7" s="521">
        <v>23.02</v>
      </c>
      <c r="E7" s="569">
        <v>2807280366.75</v>
      </c>
      <c r="F7" s="522">
        <v>31.84</v>
      </c>
      <c r="H7" s="352" t="s">
        <v>517</v>
      </c>
      <c r="I7" s="531">
        <v>3351</v>
      </c>
      <c r="J7" s="528">
        <v>3.61</v>
      </c>
      <c r="K7" s="531">
        <v>567446842.75</v>
      </c>
      <c r="L7" s="528">
        <v>6.44</v>
      </c>
      <c r="M7"/>
    </row>
    <row r="8" spans="2:13">
      <c r="B8" s="45" t="s">
        <v>477</v>
      </c>
      <c r="C8" s="520">
        <v>5860</v>
      </c>
      <c r="D8" s="521">
        <v>6.3</v>
      </c>
      <c r="E8" s="569">
        <v>758548717.01999998</v>
      </c>
      <c r="F8" s="522">
        <v>8.6</v>
      </c>
      <c r="H8" s="352" t="s">
        <v>518</v>
      </c>
      <c r="I8" s="531">
        <v>2851</v>
      </c>
      <c r="J8" s="528">
        <v>3.07</v>
      </c>
      <c r="K8" s="531">
        <v>504277392.88</v>
      </c>
      <c r="L8" s="528">
        <v>5.72</v>
      </c>
      <c r="M8"/>
    </row>
    <row r="9" spans="2:13">
      <c r="B9" s="45" t="s">
        <v>478</v>
      </c>
      <c r="C9" s="520">
        <v>689</v>
      </c>
      <c r="D9" s="521">
        <v>0.74</v>
      </c>
      <c r="E9" s="569">
        <v>95725227.540000007</v>
      </c>
      <c r="F9" s="522">
        <v>1.0900000000000001</v>
      </c>
      <c r="H9" s="352" t="s">
        <v>519</v>
      </c>
      <c r="I9" s="531">
        <v>2767</v>
      </c>
      <c r="J9" s="528">
        <v>2.98</v>
      </c>
      <c r="K9" s="531">
        <v>515061297.82999998</v>
      </c>
      <c r="L9" s="528">
        <v>5.84</v>
      </c>
      <c r="M9"/>
    </row>
    <row r="10" spans="2:13">
      <c r="B10" s="45" t="s">
        <v>479</v>
      </c>
      <c r="C10" s="520">
        <v>538</v>
      </c>
      <c r="D10" s="521">
        <v>0.57999999999999996</v>
      </c>
      <c r="E10" s="569">
        <v>71295506.069999993</v>
      </c>
      <c r="F10" s="522">
        <v>0.81</v>
      </c>
      <c r="H10" s="352" t="s">
        <v>520</v>
      </c>
      <c r="I10" s="531">
        <v>1660</v>
      </c>
      <c r="J10" s="528">
        <v>1.79</v>
      </c>
      <c r="K10" s="531">
        <v>312501383.06</v>
      </c>
      <c r="L10" s="528">
        <v>3.54</v>
      </c>
      <c r="M10"/>
    </row>
    <row r="11" spans="2:13">
      <c r="B11" s="45" t="s">
        <v>480</v>
      </c>
      <c r="C11" s="520">
        <v>3</v>
      </c>
      <c r="D11" s="521">
        <v>0</v>
      </c>
      <c r="E11" s="569">
        <v>365539</v>
      </c>
      <c r="F11" s="522">
        <v>0</v>
      </c>
      <c r="H11" s="352" t="s">
        <v>521</v>
      </c>
      <c r="I11" s="531">
        <v>368</v>
      </c>
      <c r="J11" s="528">
        <v>0.4</v>
      </c>
      <c r="K11" s="531">
        <v>63569574.009999998</v>
      </c>
      <c r="L11" s="528">
        <v>0.72</v>
      </c>
      <c r="M11"/>
    </row>
    <row r="12" spans="2:13" ht="13.5" thickBot="1">
      <c r="B12" s="45" t="s">
        <v>481</v>
      </c>
      <c r="C12" s="520">
        <v>0</v>
      </c>
      <c r="D12" s="585">
        <v>0</v>
      </c>
      <c r="E12" s="584">
        <v>0</v>
      </c>
      <c r="F12" s="584">
        <v>0</v>
      </c>
      <c r="H12" s="352" t="s">
        <v>86</v>
      </c>
      <c r="I12" s="531">
        <v>74</v>
      </c>
      <c r="J12" s="528">
        <v>0.08</v>
      </c>
      <c r="K12" s="531">
        <v>2404125.52</v>
      </c>
      <c r="L12" s="638">
        <v>0.03</v>
      </c>
      <c r="M12"/>
    </row>
    <row r="13" spans="2:13" ht="13.5" thickBot="1">
      <c r="B13" s="45" t="s">
        <v>482</v>
      </c>
      <c r="C13" s="520">
        <v>0</v>
      </c>
      <c r="D13" s="585">
        <v>0</v>
      </c>
      <c r="E13" s="584">
        <v>0</v>
      </c>
      <c r="F13" s="584">
        <v>0</v>
      </c>
      <c r="H13" s="350" t="s">
        <v>11</v>
      </c>
      <c r="I13" s="532">
        <v>92951</v>
      </c>
      <c r="J13" s="533">
        <v>100</v>
      </c>
      <c r="K13" s="532">
        <v>8816230609.3899994</v>
      </c>
      <c r="L13" s="533">
        <v>100</v>
      </c>
    </row>
    <row r="14" spans="2:13" ht="13.5" customHeight="1" thickBot="1">
      <c r="B14" s="49" t="s">
        <v>86</v>
      </c>
      <c r="C14" s="520">
        <v>0</v>
      </c>
      <c r="D14" s="585">
        <v>0</v>
      </c>
      <c r="E14" s="584">
        <v>0</v>
      </c>
      <c r="F14" s="584">
        <v>0</v>
      </c>
      <c r="H14" s="749" t="s">
        <v>593</v>
      </c>
      <c r="I14" s="749"/>
      <c r="J14" s="749"/>
      <c r="K14" s="749"/>
      <c r="L14" s="749"/>
    </row>
    <row r="15" spans="2:13" ht="13.5" thickBot="1">
      <c r="B15" s="49" t="s">
        <v>11</v>
      </c>
      <c r="C15" s="523">
        <v>92951</v>
      </c>
      <c r="D15" s="524">
        <v>100</v>
      </c>
      <c r="E15" s="525">
        <v>8816230609.3899994</v>
      </c>
      <c r="F15" s="524">
        <v>100</v>
      </c>
      <c r="H15" s="750"/>
      <c r="I15" s="750"/>
      <c r="J15" s="750"/>
      <c r="K15" s="750"/>
      <c r="L15" s="750"/>
    </row>
    <row r="16" spans="2:13" ht="13.5" customHeight="1" thickBot="1">
      <c r="B16" s="751" t="s">
        <v>591</v>
      </c>
      <c r="C16" s="751"/>
      <c r="D16" s="751"/>
      <c r="E16" s="751"/>
      <c r="F16" s="751"/>
      <c r="H16" s="1"/>
      <c r="I16" s="1"/>
      <c r="J16" s="1"/>
      <c r="K16" s="1"/>
      <c r="L16" s="1"/>
    </row>
    <row r="17" spans="2:17">
      <c r="B17" s="752"/>
      <c r="C17" s="752"/>
      <c r="D17" s="752"/>
      <c r="E17" s="752"/>
      <c r="F17" s="752"/>
      <c r="H17" s="206" t="s">
        <v>37</v>
      </c>
      <c r="I17" s="206" t="s">
        <v>5</v>
      </c>
      <c r="J17" s="206" t="s">
        <v>8</v>
      </c>
      <c r="K17" s="348" t="s">
        <v>6</v>
      </c>
      <c r="L17" s="206" t="s">
        <v>8</v>
      </c>
      <c r="M17"/>
    </row>
    <row r="18" spans="2:17" ht="13.5" thickBot="1">
      <c r="H18" s="209" t="s">
        <v>38</v>
      </c>
      <c r="I18" s="209" t="s">
        <v>28</v>
      </c>
      <c r="J18" s="209" t="s">
        <v>19</v>
      </c>
      <c r="K18" s="219" t="s">
        <v>7</v>
      </c>
      <c r="L18" s="209" t="s">
        <v>20</v>
      </c>
      <c r="M18"/>
    </row>
    <row r="19" spans="2:17">
      <c r="B19" s="206" t="s">
        <v>41</v>
      </c>
      <c r="C19" s="349" t="s">
        <v>5</v>
      </c>
      <c r="D19" s="206" t="s">
        <v>8</v>
      </c>
      <c r="E19" s="348" t="s">
        <v>6</v>
      </c>
      <c r="F19" s="206" t="s">
        <v>8</v>
      </c>
      <c r="H19" s="351" t="s">
        <v>514</v>
      </c>
      <c r="I19" s="535">
        <v>22470</v>
      </c>
      <c r="J19" s="536">
        <v>24.17</v>
      </c>
      <c r="K19" s="535">
        <v>602184401.38</v>
      </c>
      <c r="L19" s="536">
        <v>6.83</v>
      </c>
      <c r="M19"/>
    </row>
    <row r="20" spans="2:17" ht="13.5" thickBot="1">
      <c r="B20" s="209"/>
      <c r="C20" s="208" t="s">
        <v>28</v>
      </c>
      <c r="D20" s="209" t="s">
        <v>19</v>
      </c>
      <c r="E20" s="219" t="s">
        <v>7</v>
      </c>
      <c r="F20" s="209" t="s">
        <v>20</v>
      </c>
      <c r="H20" s="352" t="s">
        <v>515</v>
      </c>
      <c r="I20" s="537">
        <v>24775</v>
      </c>
      <c r="J20" s="534">
        <v>26.65</v>
      </c>
      <c r="K20" s="537">
        <v>1861190038</v>
      </c>
      <c r="L20" s="534">
        <v>21.11</v>
      </c>
      <c r="M20"/>
    </row>
    <row r="21" spans="2:17">
      <c r="B21" s="45" t="s">
        <v>483</v>
      </c>
      <c r="C21" s="574">
        <v>0</v>
      </c>
      <c r="D21" s="572">
        <v>0</v>
      </c>
      <c r="E21" s="529">
        <v>0</v>
      </c>
      <c r="F21" s="572">
        <v>0</v>
      </c>
      <c r="H21" s="352" t="s">
        <v>516</v>
      </c>
      <c r="I21" s="537">
        <v>27475</v>
      </c>
      <c r="J21" s="534">
        <v>29.56</v>
      </c>
      <c r="K21" s="537">
        <v>3461192678.5700002</v>
      </c>
      <c r="L21" s="534">
        <v>39.26</v>
      </c>
      <c r="M21"/>
    </row>
    <row r="22" spans="2:17">
      <c r="B22" s="45" t="s">
        <v>484</v>
      </c>
      <c r="C22" s="575">
        <v>0</v>
      </c>
      <c r="D22" s="573">
        <v>0</v>
      </c>
      <c r="E22" s="531">
        <v>0</v>
      </c>
      <c r="F22" s="573">
        <v>0</v>
      </c>
      <c r="H22" s="352" t="s">
        <v>517</v>
      </c>
      <c r="I22" s="537">
        <v>5632</v>
      </c>
      <c r="J22" s="534">
        <v>6.06</v>
      </c>
      <c r="K22" s="537">
        <v>879921424.47000003</v>
      </c>
      <c r="L22" s="534">
        <v>9.98</v>
      </c>
      <c r="M22"/>
    </row>
    <row r="23" spans="2:17">
      <c r="B23" s="45" t="s">
        <v>485</v>
      </c>
      <c r="C23" s="575">
        <v>0</v>
      </c>
      <c r="D23" s="573">
        <v>0</v>
      </c>
      <c r="E23" s="531">
        <v>0</v>
      </c>
      <c r="F23" s="573">
        <v>0</v>
      </c>
      <c r="H23" s="352" t="s">
        <v>518</v>
      </c>
      <c r="I23" s="537">
        <v>4089</v>
      </c>
      <c r="J23" s="534">
        <v>4.4000000000000004</v>
      </c>
      <c r="K23" s="537">
        <v>667670110.34000003</v>
      </c>
      <c r="L23" s="534">
        <v>7.57</v>
      </c>
      <c r="M23"/>
    </row>
    <row r="24" spans="2:17">
      <c r="B24" s="45" t="s">
        <v>486</v>
      </c>
      <c r="C24" s="570">
        <v>0</v>
      </c>
      <c r="D24" s="526">
        <v>0</v>
      </c>
      <c r="E24" s="531">
        <v>0</v>
      </c>
      <c r="F24" s="526">
        <v>0</v>
      </c>
      <c r="H24" s="352" t="s">
        <v>519</v>
      </c>
      <c r="I24" s="537">
        <v>3787</v>
      </c>
      <c r="J24" s="534">
        <v>4.07</v>
      </c>
      <c r="K24" s="537">
        <v>653123642.45000005</v>
      </c>
      <c r="L24" s="534">
        <v>7.41</v>
      </c>
      <c r="M24"/>
    </row>
    <row r="25" spans="2:17">
      <c r="B25" s="45" t="s">
        <v>487</v>
      </c>
      <c r="C25" s="570">
        <v>1095</v>
      </c>
      <c r="D25" s="526">
        <v>1.18</v>
      </c>
      <c r="E25" s="531">
        <v>119036587.25</v>
      </c>
      <c r="F25" s="526">
        <v>1.35</v>
      </c>
      <c r="H25" s="352" t="s">
        <v>520</v>
      </c>
      <c r="I25" s="537">
        <v>2524</v>
      </c>
      <c r="J25" s="534">
        <v>2.72</v>
      </c>
      <c r="K25" s="537">
        <v>432841414.88</v>
      </c>
      <c r="L25" s="534">
        <v>4.91</v>
      </c>
      <c r="M25"/>
    </row>
    <row r="26" spans="2:17" ht="13.5" customHeight="1">
      <c r="B26" s="45" t="s">
        <v>488</v>
      </c>
      <c r="C26" s="570">
        <v>2066</v>
      </c>
      <c r="D26" s="526">
        <v>2.2200000000000002</v>
      </c>
      <c r="E26" s="531">
        <v>224029162.77000001</v>
      </c>
      <c r="F26" s="526">
        <v>2.54</v>
      </c>
      <c r="G26" s="358"/>
      <c r="H26" s="460" t="s">
        <v>521</v>
      </c>
      <c r="I26" s="537">
        <v>2130</v>
      </c>
      <c r="J26" s="534">
        <v>2.29</v>
      </c>
      <c r="K26" s="537">
        <v>255176485.80000001</v>
      </c>
      <c r="L26" s="534">
        <v>2.89</v>
      </c>
      <c r="M26" s="358"/>
      <c r="N26" s="358"/>
      <c r="O26" s="358"/>
      <c r="P26" s="358"/>
      <c r="Q26" s="358"/>
    </row>
    <row r="27" spans="2:17" ht="13.5" thickBot="1">
      <c r="B27" s="45" t="s">
        <v>489</v>
      </c>
      <c r="C27" s="570">
        <v>1156</v>
      </c>
      <c r="D27" s="526">
        <v>1.24</v>
      </c>
      <c r="E27" s="531">
        <v>144503004.34999999</v>
      </c>
      <c r="F27" s="526">
        <v>1.64</v>
      </c>
      <c r="H27" s="352" t="s">
        <v>86</v>
      </c>
      <c r="I27" s="537">
        <v>69</v>
      </c>
      <c r="J27" s="534">
        <v>7.0000000000000007E-2</v>
      </c>
      <c r="K27" s="537">
        <v>2930413.5</v>
      </c>
      <c r="L27" s="534">
        <v>0.03</v>
      </c>
    </row>
    <row r="28" spans="2:17" ht="13.5" thickBot="1">
      <c r="B28" s="45" t="s">
        <v>490</v>
      </c>
      <c r="C28" s="570">
        <v>2016</v>
      </c>
      <c r="D28" s="526">
        <v>2.17</v>
      </c>
      <c r="E28" s="531">
        <v>231755877.34</v>
      </c>
      <c r="F28" s="526">
        <v>2.63</v>
      </c>
      <c r="H28" s="350" t="s">
        <v>11</v>
      </c>
      <c r="I28" s="538">
        <v>92951</v>
      </c>
      <c r="J28" s="539">
        <v>100</v>
      </c>
      <c r="K28" s="538">
        <v>8816230609.3899994</v>
      </c>
      <c r="L28" s="539">
        <v>100</v>
      </c>
    </row>
    <row r="29" spans="2:17" ht="12.75" customHeight="1">
      <c r="B29" s="45" t="s">
        <v>491</v>
      </c>
      <c r="C29" s="570">
        <v>1993</v>
      </c>
      <c r="D29" s="526">
        <v>2.14</v>
      </c>
      <c r="E29" s="531">
        <v>221547091.78999999</v>
      </c>
      <c r="F29" s="526">
        <v>2.5099999999999998</v>
      </c>
      <c r="H29" s="749" t="s">
        <v>594</v>
      </c>
      <c r="I29" s="749"/>
      <c r="J29" s="749"/>
      <c r="K29" s="749"/>
      <c r="L29" s="749"/>
    </row>
    <row r="30" spans="2:17">
      <c r="B30" s="45" t="s">
        <v>492</v>
      </c>
      <c r="C30" s="570">
        <v>1647</v>
      </c>
      <c r="D30" s="526">
        <v>1.77</v>
      </c>
      <c r="E30" s="531">
        <v>181763783.03</v>
      </c>
      <c r="F30" s="526">
        <v>2.06</v>
      </c>
      <c r="H30" s="750"/>
      <c r="I30" s="750"/>
      <c r="J30" s="750"/>
      <c r="K30" s="750"/>
      <c r="L30" s="750"/>
      <c r="M30"/>
    </row>
    <row r="31" spans="2:17" ht="13.5" thickBot="1">
      <c r="B31" s="45" t="s">
        <v>493</v>
      </c>
      <c r="C31" s="570">
        <v>996</v>
      </c>
      <c r="D31" s="526">
        <v>1.07</v>
      </c>
      <c r="E31" s="531">
        <v>112493630.42</v>
      </c>
      <c r="F31" s="526">
        <v>1.28</v>
      </c>
      <c r="H31" s="1"/>
      <c r="I31" s="1"/>
      <c r="J31" s="1"/>
      <c r="K31" s="1"/>
      <c r="L31" s="1"/>
      <c r="M31"/>
    </row>
    <row r="32" spans="2:17">
      <c r="B32" s="45" t="s">
        <v>494</v>
      </c>
      <c r="C32" s="570">
        <v>2632</v>
      </c>
      <c r="D32" s="526">
        <v>2.83</v>
      </c>
      <c r="E32" s="531">
        <v>246574083.66</v>
      </c>
      <c r="F32" s="526">
        <v>2.8</v>
      </c>
      <c r="H32" s="206" t="s">
        <v>259</v>
      </c>
      <c r="I32" s="206" t="s">
        <v>5</v>
      </c>
      <c r="J32" s="206" t="s">
        <v>8</v>
      </c>
      <c r="K32" s="348" t="s">
        <v>6</v>
      </c>
      <c r="L32" s="206" t="s">
        <v>8</v>
      </c>
      <c r="M32"/>
    </row>
    <row r="33" spans="2:13" ht="13.5" thickBot="1">
      <c r="B33" s="45" t="s">
        <v>495</v>
      </c>
      <c r="C33" s="570">
        <v>2759</v>
      </c>
      <c r="D33" s="526">
        <v>2.97</v>
      </c>
      <c r="E33" s="531">
        <v>323655868.83999997</v>
      </c>
      <c r="F33" s="526">
        <v>3.67</v>
      </c>
      <c r="H33" s="209" t="s">
        <v>260</v>
      </c>
      <c r="I33" s="209" t="s">
        <v>28</v>
      </c>
      <c r="J33" s="209" t="s">
        <v>19</v>
      </c>
      <c r="K33" s="219" t="s">
        <v>7</v>
      </c>
      <c r="L33" s="209" t="s">
        <v>20</v>
      </c>
      <c r="M33"/>
    </row>
    <row r="34" spans="2:13">
      <c r="B34" s="45" t="s">
        <v>496</v>
      </c>
      <c r="C34" s="570">
        <v>4659</v>
      </c>
      <c r="D34" s="526">
        <v>5.01</v>
      </c>
      <c r="E34" s="531">
        <v>651216923.02999997</v>
      </c>
      <c r="F34" s="526">
        <v>7.39</v>
      </c>
      <c r="H34" s="351" t="s">
        <v>514</v>
      </c>
      <c r="I34" s="541">
        <v>8116</v>
      </c>
      <c r="J34" s="542">
        <v>8.73</v>
      </c>
      <c r="K34" s="541">
        <v>325512348.50999999</v>
      </c>
      <c r="L34" s="542">
        <v>3.69</v>
      </c>
      <c r="M34"/>
    </row>
    <row r="35" spans="2:13">
      <c r="B35" s="45" t="s">
        <v>497</v>
      </c>
      <c r="C35" s="570">
        <v>7088</v>
      </c>
      <c r="D35" s="526">
        <v>7.63</v>
      </c>
      <c r="E35" s="531">
        <v>977066206.13999999</v>
      </c>
      <c r="F35" s="526">
        <v>11.08</v>
      </c>
      <c r="H35" s="352" t="s">
        <v>515</v>
      </c>
      <c r="I35" s="543">
        <v>21594</v>
      </c>
      <c r="J35" s="540">
        <v>23.23</v>
      </c>
      <c r="K35" s="543">
        <v>1316974113.45</v>
      </c>
      <c r="L35" s="540">
        <v>14.94</v>
      </c>
      <c r="M35"/>
    </row>
    <row r="36" spans="2:13">
      <c r="B36" s="45" t="s">
        <v>498</v>
      </c>
      <c r="C36" s="570">
        <v>8947</v>
      </c>
      <c r="D36" s="526">
        <v>9.6300000000000008</v>
      </c>
      <c r="E36" s="531">
        <v>1056122328.6</v>
      </c>
      <c r="F36" s="526">
        <v>11.98</v>
      </c>
      <c r="H36" s="352" t="s">
        <v>516</v>
      </c>
      <c r="I36" s="543">
        <v>32088</v>
      </c>
      <c r="J36" s="540">
        <v>34.520000000000003</v>
      </c>
      <c r="K36" s="543">
        <v>3271217898.2800002</v>
      </c>
      <c r="L36" s="540">
        <v>37.1</v>
      </c>
      <c r="M36"/>
    </row>
    <row r="37" spans="2:13">
      <c r="B37" s="45" t="s">
        <v>499</v>
      </c>
      <c r="C37" s="570">
        <v>7173</v>
      </c>
      <c r="D37" s="526">
        <v>7.72</v>
      </c>
      <c r="E37" s="531">
        <v>786041581.45000005</v>
      </c>
      <c r="F37" s="526">
        <v>8.92</v>
      </c>
      <c r="H37" s="352" t="s">
        <v>517</v>
      </c>
      <c r="I37" s="543">
        <v>7916</v>
      </c>
      <c r="J37" s="540">
        <v>8.52</v>
      </c>
      <c r="K37" s="543">
        <v>1016601597.6900001</v>
      </c>
      <c r="L37" s="540">
        <v>11.53</v>
      </c>
      <c r="M37"/>
    </row>
    <row r="38" spans="2:13">
      <c r="B38" s="45" t="s">
        <v>500</v>
      </c>
      <c r="C38" s="570">
        <v>7910</v>
      </c>
      <c r="D38" s="526">
        <v>8.51</v>
      </c>
      <c r="E38" s="531">
        <v>786601346.14999998</v>
      </c>
      <c r="F38" s="526">
        <v>8.92</v>
      </c>
      <c r="H38" s="352" t="s">
        <v>518</v>
      </c>
      <c r="I38" s="543">
        <v>6545</v>
      </c>
      <c r="J38" s="540">
        <v>7.04</v>
      </c>
      <c r="K38" s="543">
        <v>875400101.30999994</v>
      </c>
      <c r="L38" s="540">
        <v>9.93</v>
      </c>
      <c r="M38"/>
    </row>
    <row r="39" spans="2:13">
      <c r="B39" s="45" t="s">
        <v>501</v>
      </c>
      <c r="C39" s="570">
        <v>4730</v>
      </c>
      <c r="D39" s="526">
        <v>5.09</v>
      </c>
      <c r="E39" s="531">
        <v>436440889.45999998</v>
      </c>
      <c r="F39" s="526">
        <v>4.95</v>
      </c>
      <c r="H39" s="484" t="s">
        <v>519</v>
      </c>
      <c r="I39" s="543">
        <v>9420</v>
      </c>
      <c r="J39" s="540">
        <v>10.130000000000001</v>
      </c>
      <c r="K39" s="543">
        <v>1269175432.54</v>
      </c>
      <c r="L39" s="540">
        <v>14.4</v>
      </c>
      <c r="M39"/>
    </row>
    <row r="40" spans="2:13">
      <c r="B40" s="45" t="s">
        <v>502</v>
      </c>
      <c r="C40" s="570">
        <v>4118</v>
      </c>
      <c r="D40" s="526">
        <v>4.43</v>
      </c>
      <c r="E40" s="531">
        <v>351506335.77999997</v>
      </c>
      <c r="F40" s="526">
        <v>3.99</v>
      </c>
      <c r="H40" s="484" t="s">
        <v>520</v>
      </c>
      <c r="I40" s="543">
        <v>7203</v>
      </c>
      <c r="J40" s="540">
        <v>7.75</v>
      </c>
      <c r="K40" s="543">
        <v>738418704.11000001</v>
      </c>
      <c r="L40" s="540">
        <v>8.3800000000000008</v>
      </c>
      <c r="M40"/>
    </row>
    <row r="41" spans="2:13">
      <c r="B41" s="45" t="s">
        <v>503</v>
      </c>
      <c r="C41" s="570">
        <v>3376</v>
      </c>
      <c r="D41" s="526">
        <v>3.63</v>
      </c>
      <c r="E41" s="531">
        <v>271995748.18000001</v>
      </c>
      <c r="F41" s="526">
        <v>3.09</v>
      </c>
      <c r="H41" s="484" t="s">
        <v>521</v>
      </c>
      <c r="I41" s="587">
        <v>0</v>
      </c>
      <c r="J41" s="588">
        <v>0</v>
      </c>
      <c r="K41" s="587">
        <v>0</v>
      </c>
      <c r="L41" s="586">
        <v>0</v>
      </c>
      <c r="M41"/>
    </row>
    <row r="42" spans="2:13" ht="13.5" thickBot="1">
      <c r="B42" s="45" t="s">
        <v>504</v>
      </c>
      <c r="C42" s="570">
        <v>4461</v>
      </c>
      <c r="D42" s="526">
        <v>4.8</v>
      </c>
      <c r="E42" s="531">
        <v>322268283.12</v>
      </c>
      <c r="F42" s="526">
        <v>3.66</v>
      </c>
      <c r="H42" s="352" t="s">
        <v>86</v>
      </c>
      <c r="I42" s="543">
        <v>69</v>
      </c>
      <c r="J42" s="540">
        <v>7.0000000000000007E-2</v>
      </c>
      <c r="K42" s="543">
        <v>2930413.5</v>
      </c>
      <c r="L42" s="540">
        <v>0.03</v>
      </c>
      <c r="M42"/>
    </row>
    <row r="43" spans="2:13" ht="13.5" thickBot="1">
      <c r="B43" s="45" t="s">
        <v>505</v>
      </c>
      <c r="C43" s="570">
        <v>4641</v>
      </c>
      <c r="D43" s="526">
        <v>4.99</v>
      </c>
      <c r="E43" s="531">
        <v>328977417.02999997</v>
      </c>
      <c r="F43" s="526">
        <v>3.73</v>
      </c>
      <c r="H43" s="350" t="s">
        <v>11</v>
      </c>
      <c r="I43" s="538">
        <v>92951</v>
      </c>
      <c r="J43" s="539">
        <v>100</v>
      </c>
      <c r="K43" s="538">
        <v>8816230609.3899994</v>
      </c>
      <c r="L43" s="539">
        <v>100</v>
      </c>
    </row>
    <row r="44" spans="2:13" ht="12.75" customHeight="1">
      <c r="B44" s="45" t="s">
        <v>506</v>
      </c>
      <c r="C44" s="570">
        <v>3551</v>
      </c>
      <c r="D44" s="526">
        <v>3.82</v>
      </c>
      <c r="E44" s="531">
        <v>230966430.24000001</v>
      </c>
      <c r="F44" s="526">
        <v>2.62</v>
      </c>
      <c r="H44" s="749" t="s">
        <v>580</v>
      </c>
      <c r="I44" s="749"/>
      <c r="J44" s="749"/>
      <c r="K44" s="749"/>
      <c r="L44" s="749"/>
    </row>
    <row r="45" spans="2:13">
      <c r="B45" s="45" t="s">
        <v>507</v>
      </c>
      <c r="C45" s="570">
        <v>4076</v>
      </c>
      <c r="D45" s="526">
        <v>4.3899999999999997</v>
      </c>
      <c r="E45" s="531">
        <v>241609370.91999999</v>
      </c>
      <c r="F45" s="526">
        <v>2.74</v>
      </c>
      <c r="H45" s="294"/>
      <c r="I45" s="294"/>
      <c r="J45" s="294"/>
      <c r="K45" s="294"/>
      <c r="L45" s="294"/>
    </row>
    <row r="46" spans="2:13">
      <c r="B46" s="45" t="s">
        <v>508</v>
      </c>
      <c r="C46" s="570">
        <v>2406</v>
      </c>
      <c r="D46" s="526">
        <v>2.59</v>
      </c>
      <c r="E46" s="531">
        <v>134260557.81</v>
      </c>
      <c r="F46" s="526">
        <v>1.52</v>
      </c>
    </row>
    <row r="47" spans="2:13">
      <c r="B47" s="45" t="s">
        <v>509</v>
      </c>
      <c r="C47" s="570">
        <v>2248</v>
      </c>
      <c r="D47" s="526">
        <v>2.42</v>
      </c>
      <c r="E47" s="531">
        <v>129032181.72</v>
      </c>
      <c r="F47" s="526">
        <v>1.46</v>
      </c>
    </row>
    <row r="48" spans="2:13">
      <c r="B48" s="45" t="s">
        <v>510</v>
      </c>
      <c r="C48" s="570">
        <v>1566</v>
      </c>
      <c r="D48" s="526">
        <v>1.68</v>
      </c>
      <c r="E48" s="531">
        <v>82717660.909999996</v>
      </c>
      <c r="F48" s="526">
        <v>0.94</v>
      </c>
    </row>
    <row r="49" spans="2:6">
      <c r="B49" s="45" t="s">
        <v>511</v>
      </c>
      <c r="C49" s="570">
        <v>733</v>
      </c>
      <c r="D49" s="526">
        <v>0.79</v>
      </c>
      <c r="E49" s="531">
        <v>35762263.049999997</v>
      </c>
      <c r="F49" s="526">
        <v>0.41</v>
      </c>
    </row>
    <row r="50" spans="2:6">
      <c r="B50" s="45" t="s">
        <v>512</v>
      </c>
      <c r="C50" s="570">
        <v>733</v>
      </c>
      <c r="D50" s="526">
        <v>0.79</v>
      </c>
      <c r="E50" s="531">
        <v>33320805.809999999</v>
      </c>
      <c r="F50" s="526">
        <v>0.38</v>
      </c>
    </row>
    <row r="51" spans="2:6" ht="13.5" thickBot="1">
      <c r="B51" s="45" t="s">
        <v>513</v>
      </c>
      <c r="C51" s="570">
        <v>4175</v>
      </c>
      <c r="D51" s="526">
        <v>4.49</v>
      </c>
      <c r="E51" s="531">
        <v>154965190.53999999</v>
      </c>
      <c r="F51" s="526">
        <v>1.76</v>
      </c>
    </row>
    <row r="52" spans="2:6" ht="13.5" thickBot="1">
      <c r="B52" s="316" t="s">
        <v>11</v>
      </c>
      <c r="C52" s="571">
        <v>92951</v>
      </c>
      <c r="D52" s="527">
        <v>100</v>
      </c>
      <c r="E52" s="525">
        <v>8816230609.3899994</v>
      </c>
      <c r="F52" s="527">
        <v>100</v>
      </c>
    </row>
    <row r="53" spans="2:6" ht="12.75" customHeight="1">
      <c r="B53" s="751" t="s">
        <v>592</v>
      </c>
      <c r="C53" s="751"/>
      <c r="D53" s="751"/>
      <c r="E53" s="751"/>
      <c r="F53" s="751"/>
    </row>
    <row r="54" spans="2:6">
      <c r="B54" s="752"/>
      <c r="C54" s="752"/>
      <c r="D54" s="752"/>
      <c r="E54" s="752"/>
      <c r="F54" s="752"/>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headerFooter scaleWithDoc="0">
    <oddHeader>&amp;C&amp;"-,Regular"&amp;8Holmes Master Trust Investor Report - February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zoomScale="70" zoomScaleNormal="100" zoomScaleSheetLayoutView="85" zoomScalePageLayoutView="70" workbookViewId="0">
      <selection activeCell="B2" sqref="B2"/>
    </sheetView>
  </sheetViews>
  <sheetFormatPr defaultRowHeight="12"/>
  <cols>
    <col min="1" max="1" width="9.140625" style="283"/>
    <col min="2" max="2" width="29.28515625" customWidth="1"/>
    <col min="3" max="3" width="22.85546875" bestFit="1" customWidth="1"/>
    <col min="4" max="4" width="22.85546875" style="378" customWidth="1"/>
    <col min="5" max="5" width="18.7109375" bestFit="1" customWidth="1"/>
    <col min="6" max="6" width="18.7109375" customWidth="1"/>
    <col min="7" max="7" width="17.7109375" bestFit="1" customWidth="1"/>
    <col min="8" max="8" width="17.7109375" style="190"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3.710937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6"/>
      <c r="I2" s="71"/>
      <c r="J2" s="71"/>
      <c r="K2" s="179"/>
      <c r="L2" s="71"/>
      <c r="M2" s="71"/>
      <c r="N2" s="71"/>
      <c r="O2" s="71"/>
      <c r="P2" s="71"/>
      <c r="Q2" s="71"/>
      <c r="R2" s="71"/>
      <c r="S2" s="71"/>
      <c r="T2" s="127"/>
    </row>
    <row r="3" spans="1:20">
      <c r="B3" s="128"/>
      <c r="C3" s="63"/>
      <c r="D3" s="63"/>
      <c r="E3" s="63"/>
      <c r="F3" s="129"/>
      <c r="G3" s="4"/>
      <c r="H3" s="187"/>
      <c r="I3" s="4"/>
      <c r="J3" s="4"/>
      <c r="K3" s="180"/>
      <c r="L3" s="4"/>
      <c r="M3" s="4"/>
      <c r="N3" s="4"/>
      <c r="O3" s="4"/>
      <c r="P3" s="4"/>
      <c r="Q3" s="4"/>
      <c r="R3" s="4"/>
      <c r="S3" s="4"/>
      <c r="T3" s="4"/>
    </row>
    <row r="4" spans="1:20" s="378" customFormat="1">
      <c r="A4" s="283"/>
      <c r="B4" s="405" t="s">
        <v>290</v>
      </c>
      <c r="C4" s="754" t="s">
        <v>581</v>
      </c>
      <c r="D4" s="754"/>
      <c r="E4" s="754"/>
      <c r="F4" s="755"/>
      <c r="G4" s="4"/>
      <c r="H4" s="187"/>
      <c r="I4" s="4"/>
      <c r="J4" s="4"/>
      <c r="K4" s="180"/>
      <c r="L4" s="4"/>
      <c r="M4" s="4"/>
      <c r="N4" s="4"/>
      <c r="O4" s="4"/>
      <c r="P4" s="4"/>
      <c r="Q4" s="4"/>
      <c r="R4" s="4"/>
      <c r="S4" s="4"/>
      <c r="T4" s="4"/>
    </row>
    <row r="5" spans="1:20">
      <c r="B5" s="369" t="s">
        <v>408</v>
      </c>
      <c r="C5" s="356">
        <v>40494</v>
      </c>
      <c r="D5" s="356"/>
      <c r="E5" s="130"/>
      <c r="F5" s="4"/>
      <c r="G5" s="128"/>
      <c r="H5" s="188"/>
      <c r="I5" s="4"/>
      <c r="J5" s="753" t="s">
        <v>62</v>
      </c>
      <c r="K5" s="753"/>
      <c r="L5" s="4"/>
      <c r="M5" s="4"/>
      <c r="N5" s="4"/>
      <c r="O5" s="4"/>
      <c r="P5" s="4"/>
      <c r="Q5" s="4"/>
      <c r="R5" s="4"/>
      <c r="S5" s="4"/>
      <c r="T5" s="4"/>
    </row>
    <row r="6" spans="1:20" ht="12.75" thickBot="1">
      <c r="B6" s="248"/>
      <c r="C6" s="248"/>
      <c r="D6" s="248"/>
      <c r="E6" s="248"/>
      <c r="F6" s="248"/>
      <c r="G6" s="128"/>
      <c r="H6" s="249"/>
      <c r="I6" s="248"/>
      <c r="J6" s="248"/>
      <c r="K6" s="250"/>
      <c r="L6" s="248"/>
      <c r="M6" s="248"/>
      <c r="N6" s="248"/>
      <c r="O6" s="248"/>
      <c r="P6" s="248"/>
      <c r="Q6" s="248"/>
      <c r="R6" s="248"/>
      <c r="S6" s="248"/>
      <c r="T6" s="248"/>
    </row>
    <row r="7" spans="1:20" ht="54" customHeight="1" thickBot="1">
      <c r="B7" s="207" t="s">
        <v>63</v>
      </c>
      <c r="C7" s="207" t="s">
        <v>437</v>
      </c>
      <c r="D7" s="207" t="s">
        <v>438</v>
      </c>
      <c r="E7" s="207" t="s">
        <v>197</v>
      </c>
      <c r="F7" s="207" t="s">
        <v>198</v>
      </c>
      <c r="G7" s="243" t="s">
        <v>44</v>
      </c>
      <c r="H7" s="251" t="s">
        <v>45</v>
      </c>
      <c r="I7" s="243" t="s">
        <v>46</v>
      </c>
      <c r="J7" s="243" t="s">
        <v>47</v>
      </c>
      <c r="K7" s="244" t="s">
        <v>48</v>
      </c>
      <c r="L7" s="243" t="s">
        <v>49</v>
      </c>
      <c r="M7" s="243" t="s">
        <v>50</v>
      </c>
      <c r="N7" s="243" t="s">
        <v>51</v>
      </c>
      <c r="O7" s="243" t="s">
        <v>52</v>
      </c>
      <c r="P7" s="243" t="s">
        <v>53</v>
      </c>
      <c r="Q7" s="243" t="s">
        <v>54</v>
      </c>
      <c r="R7" s="243" t="s">
        <v>55</v>
      </c>
      <c r="S7" s="243" t="s">
        <v>56</v>
      </c>
      <c r="T7" s="243" t="s">
        <v>84</v>
      </c>
    </row>
    <row r="8" spans="1:20">
      <c r="B8" s="131"/>
      <c r="C8" s="43"/>
      <c r="D8" s="43"/>
      <c r="E8" s="43"/>
      <c r="F8" s="43"/>
      <c r="G8" s="43"/>
      <c r="H8" s="189"/>
      <c r="I8" s="133"/>
      <c r="J8" s="134"/>
      <c r="K8" s="181"/>
      <c r="L8" s="135"/>
      <c r="M8" s="252"/>
      <c r="N8" s="253"/>
      <c r="O8" s="253"/>
      <c r="P8" s="138"/>
      <c r="Q8" s="254"/>
      <c r="R8" s="140"/>
      <c r="S8" s="141"/>
      <c r="T8" s="142"/>
    </row>
    <row r="9" spans="1:20">
      <c r="B9" s="255" t="s">
        <v>57</v>
      </c>
      <c r="C9" s="44" t="s">
        <v>174</v>
      </c>
      <c r="D9" s="44" t="s">
        <v>439</v>
      </c>
      <c r="E9" s="44" t="s">
        <v>196</v>
      </c>
      <c r="F9" s="44" t="s">
        <v>196</v>
      </c>
      <c r="G9" s="44" t="s">
        <v>165</v>
      </c>
      <c r="H9" s="246">
        <v>1.629</v>
      </c>
      <c r="I9" s="685">
        <v>500000000</v>
      </c>
      <c r="J9" s="256">
        <v>-500000000</v>
      </c>
      <c r="K9" s="182">
        <v>0</v>
      </c>
      <c r="L9" s="169" t="s">
        <v>168</v>
      </c>
      <c r="M9" s="257">
        <v>1.5E-3</v>
      </c>
      <c r="N9" s="156"/>
      <c r="O9" s="156" t="s">
        <v>172</v>
      </c>
      <c r="P9" s="156" t="s">
        <v>172</v>
      </c>
      <c r="Q9" s="156" t="s">
        <v>172</v>
      </c>
      <c r="R9" s="145" t="s">
        <v>179</v>
      </c>
      <c r="S9" s="73">
        <v>40817</v>
      </c>
      <c r="T9" s="146" t="s">
        <v>186</v>
      </c>
    </row>
    <row r="10" spans="1:20">
      <c r="B10" s="255" t="s">
        <v>58</v>
      </c>
      <c r="C10" s="44" t="s">
        <v>175</v>
      </c>
      <c r="D10" s="44" t="s">
        <v>440</v>
      </c>
      <c r="E10" s="44" t="s">
        <v>164</v>
      </c>
      <c r="F10" s="44" t="s">
        <v>164</v>
      </c>
      <c r="G10" s="44" t="s">
        <v>165</v>
      </c>
      <c r="H10" s="246">
        <v>1.6279999999999999</v>
      </c>
      <c r="I10" s="685">
        <v>900000000</v>
      </c>
      <c r="J10" s="256">
        <v>-900000000</v>
      </c>
      <c r="K10" s="182">
        <v>0</v>
      </c>
      <c r="L10" s="169" t="s">
        <v>170</v>
      </c>
      <c r="M10" s="257">
        <v>1.4E-2</v>
      </c>
      <c r="N10" s="258"/>
      <c r="O10" s="380" t="s">
        <v>172</v>
      </c>
      <c r="P10" s="380" t="s">
        <v>172</v>
      </c>
      <c r="Q10" s="380" t="s">
        <v>172</v>
      </c>
      <c r="R10" s="145">
        <v>41730</v>
      </c>
      <c r="S10" s="73">
        <v>56523</v>
      </c>
      <c r="T10" s="146" t="s">
        <v>182</v>
      </c>
    </row>
    <row r="11" spans="1:20">
      <c r="B11" s="255" t="s">
        <v>59</v>
      </c>
      <c r="C11" s="44" t="s">
        <v>176</v>
      </c>
      <c r="D11" s="44" t="s">
        <v>441</v>
      </c>
      <c r="E11" s="44" t="s">
        <v>164</v>
      </c>
      <c r="F11" s="44" t="s">
        <v>164</v>
      </c>
      <c r="G11" s="44" t="s">
        <v>167</v>
      </c>
      <c r="H11" s="246">
        <v>1.1412919424788861</v>
      </c>
      <c r="I11" s="685">
        <v>500000000</v>
      </c>
      <c r="J11" s="256">
        <v>-500000000</v>
      </c>
      <c r="K11" s="182">
        <v>0</v>
      </c>
      <c r="L11" s="169" t="s">
        <v>171</v>
      </c>
      <c r="M11" s="257">
        <v>1.4E-2</v>
      </c>
      <c r="N11" s="258"/>
      <c r="O11" s="380" t="s">
        <v>172</v>
      </c>
      <c r="P11" s="380" t="s">
        <v>172</v>
      </c>
      <c r="Q11" s="380" t="s">
        <v>172</v>
      </c>
      <c r="R11" s="145">
        <v>41730</v>
      </c>
      <c r="S11" s="73">
        <v>56523</v>
      </c>
      <c r="T11" s="146" t="s">
        <v>182</v>
      </c>
    </row>
    <row r="12" spans="1:20">
      <c r="B12" s="255" t="s">
        <v>60</v>
      </c>
      <c r="C12" s="44" t="s">
        <v>177</v>
      </c>
      <c r="D12" s="44" t="s">
        <v>442</v>
      </c>
      <c r="E12" s="44" t="s">
        <v>164</v>
      </c>
      <c r="F12" s="44" t="s">
        <v>164</v>
      </c>
      <c r="G12" s="44" t="s">
        <v>167</v>
      </c>
      <c r="H12" s="246">
        <v>1.1412919424788861</v>
      </c>
      <c r="I12" s="685">
        <v>750000000</v>
      </c>
      <c r="J12" s="256">
        <v>-195532887</v>
      </c>
      <c r="K12" s="182">
        <v>554467113</v>
      </c>
      <c r="L12" s="169" t="s">
        <v>171</v>
      </c>
      <c r="M12" s="257">
        <v>1.4999999999999999E-2</v>
      </c>
      <c r="N12" s="258">
        <v>1.5709999999999998E-2</v>
      </c>
      <c r="O12" s="245" t="s">
        <v>578</v>
      </c>
      <c r="P12" s="284">
        <v>42109</v>
      </c>
      <c r="Q12" s="337">
        <v>2177669.5863074996</v>
      </c>
      <c r="R12" s="145">
        <v>42370</v>
      </c>
      <c r="S12" s="73">
        <v>56523</v>
      </c>
      <c r="T12" s="146" t="s">
        <v>182</v>
      </c>
    </row>
    <row r="13" spans="1:20">
      <c r="B13" s="255" t="s">
        <v>61</v>
      </c>
      <c r="C13" s="44" t="s">
        <v>199</v>
      </c>
      <c r="D13" s="44" t="s">
        <v>443</v>
      </c>
      <c r="E13" s="44" t="s">
        <v>164</v>
      </c>
      <c r="F13" s="44" t="s">
        <v>164</v>
      </c>
      <c r="G13" s="44" t="s">
        <v>166</v>
      </c>
      <c r="H13" s="187" t="s">
        <v>172</v>
      </c>
      <c r="I13" s="685">
        <v>375000000</v>
      </c>
      <c r="J13" s="256">
        <v>0</v>
      </c>
      <c r="K13" s="182">
        <v>375000000</v>
      </c>
      <c r="L13" s="169" t="s">
        <v>180</v>
      </c>
      <c r="M13" s="257">
        <v>0</v>
      </c>
      <c r="N13" s="344">
        <v>4.0090000000000001E-2</v>
      </c>
      <c r="O13" s="245" t="s">
        <v>565</v>
      </c>
      <c r="P13" s="284">
        <v>42109</v>
      </c>
      <c r="Q13" s="345">
        <v>7516875</v>
      </c>
      <c r="R13" s="145">
        <v>43009</v>
      </c>
      <c r="S13" s="73">
        <v>56523</v>
      </c>
      <c r="T13" s="146" t="s">
        <v>186</v>
      </c>
    </row>
    <row r="14" spans="1:20">
      <c r="B14" s="255" t="s">
        <v>64</v>
      </c>
      <c r="C14" s="44" t="s">
        <v>178</v>
      </c>
      <c r="D14" s="44" t="s">
        <v>179</v>
      </c>
      <c r="E14" s="44" t="s">
        <v>179</v>
      </c>
      <c r="F14" s="44" t="s">
        <v>179</v>
      </c>
      <c r="G14" s="44" t="s">
        <v>166</v>
      </c>
      <c r="H14" s="187" t="s">
        <v>172</v>
      </c>
      <c r="I14" s="685">
        <v>600000000</v>
      </c>
      <c r="J14" s="256">
        <v>0</v>
      </c>
      <c r="K14" s="182">
        <v>600000000</v>
      </c>
      <c r="L14" s="169" t="s">
        <v>169</v>
      </c>
      <c r="M14" s="257">
        <v>8.9999999999999993E-3</v>
      </c>
      <c r="N14" s="258">
        <v>1.4596899999999999E-2</v>
      </c>
      <c r="O14" s="245" t="s">
        <v>578</v>
      </c>
      <c r="P14" s="284">
        <v>42109</v>
      </c>
      <c r="Q14" s="337">
        <v>2159541.3698630137</v>
      </c>
      <c r="R14" s="145" t="s">
        <v>179</v>
      </c>
      <c r="S14" s="73">
        <v>56523</v>
      </c>
      <c r="T14" s="146" t="s">
        <v>181</v>
      </c>
    </row>
    <row r="15" spans="1:20" ht="12.75" thickBot="1">
      <c r="B15" s="259"/>
      <c r="C15" s="260"/>
      <c r="D15" s="260"/>
      <c r="E15" s="451">
        <v>41670</v>
      </c>
      <c r="F15" s="260"/>
      <c r="G15" s="260"/>
      <c r="H15" s="261"/>
      <c r="I15" s="686"/>
      <c r="J15" s="242"/>
      <c r="K15" s="262"/>
      <c r="L15" s="242"/>
      <c r="M15" s="259"/>
      <c r="N15" s="259"/>
      <c r="O15" s="259"/>
      <c r="P15" s="260"/>
      <c r="Q15" s="263"/>
      <c r="R15" s="242"/>
      <c r="S15" s="260"/>
      <c r="T15" s="264"/>
    </row>
    <row r="16" spans="1:20">
      <c r="B16" s="247"/>
      <c r="C16" s="4"/>
      <c r="D16" s="4"/>
      <c r="E16" s="4"/>
      <c r="F16" s="4"/>
      <c r="G16" s="4"/>
      <c r="H16" s="188"/>
      <c r="I16" s="106"/>
      <c r="J16" s="47"/>
      <c r="K16" s="185"/>
      <c r="L16" s="47"/>
      <c r="M16" s="47"/>
      <c r="N16" s="47"/>
      <c r="O16" s="74"/>
      <c r="P16" s="74"/>
      <c r="Q16" s="75"/>
      <c r="R16" s="76"/>
      <c r="S16" s="4"/>
      <c r="T16" s="5"/>
    </row>
    <row r="17" spans="2:20">
      <c r="B17" s="128"/>
      <c r="C17" s="47"/>
      <c r="D17" s="47"/>
      <c r="E17" s="450"/>
      <c r="F17" s="47"/>
      <c r="G17" s="47"/>
      <c r="H17" s="187"/>
      <c r="I17" s="147"/>
      <c r="J17" s="58"/>
      <c r="K17" s="184"/>
      <c r="L17" s="143"/>
      <c r="M17" s="148"/>
      <c r="N17" s="149"/>
      <c r="O17" s="150"/>
      <c r="P17" s="144"/>
      <c r="Q17" s="151"/>
      <c r="R17" s="145"/>
      <c r="S17" s="152"/>
      <c r="T17" s="153"/>
    </row>
    <row r="19" spans="2:20">
      <c r="B19" s="369" t="s">
        <v>408</v>
      </c>
      <c r="C19" s="356">
        <v>40583</v>
      </c>
      <c r="D19" s="356"/>
      <c r="E19" s="130"/>
      <c r="F19" s="4"/>
      <c r="G19" s="128"/>
      <c r="H19" s="188"/>
      <c r="I19" s="4"/>
      <c r="J19" s="753" t="s">
        <v>65</v>
      </c>
      <c r="K19" s="753"/>
      <c r="L19" s="4"/>
      <c r="M19" s="4"/>
      <c r="N19" s="4"/>
      <c r="O19" s="4"/>
      <c r="P19" s="4"/>
      <c r="Q19" s="4"/>
      <c r="R19" s="4"/>
      <c r="S19" s="4"/>
      <c r="T19" s="4"/>
    </row>
    <row r="20" spans="2:20" ht="12.75" thickBot="1">
      <c r="B20" s="248"/>
      <c r="C20" s="248"/>
      <c r="D20" s="248"/>
      <c r="E20" s="248"/>
      <c r="F20" s="248"/>
      <c r="G20" s="128"/>
      <c r="H20" s="249"/>
      <c r="I20" s="248"/>
      <c r="J20" s="248"/>
      <c r="K20" s="250"/>
      <c r="L20" s="248"/>
      <c r="M20" s="248"/>
      <c r="N20" s="248"/>
      <c r="O20" s="248"/>
      <c r="P20" s="248"/>
      <c r="Q20" s="248"/>
      <c r="R20" s="248"/>
      <c r="S20" s="248"/>
      <c r="T20" s="248"/>
    </row>
    <row r="21" spans="2:20" ht="54.75" customHeight="1" thickBot="1">
      <c r="B21" s="207" t="s">
        <v>66</v>
      </c>
      <c r="C21" s="207" t="s">
        <v>437</v>
      </c>
      <c r="D21" s="207" t="s">
        <v>438</v>
      </c>
      <c r="E21" s="207" t="s">
        <v>197</v>
      </c>
      <c r="F21" s="207" t="s">
        <v>198</v>
      </c>
      <c r="G21" s="243" t="s">
        <v>44</v>
      </c>
      <c r="H21" s="251" t="s">
        <v>45</v>
      </c>
      <c r="I21" s="243" t="s">
        <v>46</v>
      </c>
      <c r="J21" s="243" t="s">
        <v>47</v>
      </c>
      <c r="K21" s="244" t="s">
        <v>48</v>
      </c>
      <c r="L21" s="243" t="s">
        <v>49</v>
      </c>
      <c r="M21" s="243" t="s">
        <v>50</v>
      </c>
      <c r="N21" s="243" t="s">
        <v>51</v>
      </c>
      <c r="O21" s="243" t="s">
        <v>52</v>
      </c>
      <c r="P21" s="243" t="s">
        <v>53</v>
      </c>
      <c r="Q21" s="243" t="s">
        <v>54</v>
      </c>
      <c r="R21" s="243" t="s">
        <v>55</v>
      </c>
      <c r="S21" s="243" t="s">
        <v>56</v>
      </c>
      <c r="T21" s="243" t="s">
        <v>84</v>
      </c>
    </row>
    <row r="22" spans="2:20">
      <c r="B22" s="131"/>
      <c r="C22" s="43"/>
      <c r="D22" s="43"/>
      <c r="E22" s="43"/>
      <c r="F22" s="132"/>
      <c r="G22" s="43"/>
      <c r="H22" s="189"/>
      <c r="I22" s="133"/>
      <c r="J22" s="134"/>
      <c r="K22" s="181"/>
      <c r="L22" s="135"/>
      <c r="M22" s="136"/>
      <c r="N22" s="137"/>
      <c r="O22" s="138"/>
      <c r="P22" s="137"/>
      <c r="Q22" s="139"/>
      <c r="R22" s="140"/>
      <c r="S22" s="141"/>
      <c r="T22" s="142"/>
    </row>
    <row r="23" spans="2:20">
      <c r="B23" s="255" t="s">
        <v>57</v>
      </c>
      <c r="C23" s="44" t="s">
        <v>183</v>
      </c>
      <c r="D23" s="44" t="s">
        <v>444</v>
      </c>
      <c r="E23" s="44" t="s">
        <v>195</v>
      </c>
      <c r="F23" s="47" t="s">
        <v>195</v>
      </c>
      <c r="G23" s="44" t="s">
        <v>165</v>
      </c>
      <c r="H23" s="187">
        <v>1.6198999999999999</v>
      </c>
      <c r="I23" s="154">
        <v>500000000</v>
      </c>
      <c r="J23" s="256">
        <v>-500000000</v>
      </c>
      <c r="K23" s="182">
        <v>0</v>
      </c>
      <c r="L23" s="169" t="s">
        <v>168</v>
      </c>
      <c r="M23" s="170">
        <v>1.4E-3</v>
      </c>
      <c r="N23" s="156"/>
      <c r="O23" s="156" t="s">
        <v>172</v>
      </c>
      <c r="P23" s="156" t="s">
        <v>172</v>
      </c>
      <c r="Q23" s="156" t="s">
        <v>172</v>
      </c>
      <c r="R23" s="145" t="s">
        <v>179</v>
      </c>
      <c r="S23" s="73">
        <v>40909</v>
      </c>
      <c r="T23" s="146" t="s">
        <v>186</v>
      </c>
    </row>
    <row r="24" spans="2:20">
      <c r="B24" s="255" t="s">
        <v>58</v>
      </c>
      <c r="C24" s="44" t="s">
        <v>184</v>
      </c>
      <c r="D24" s="44" t="s">
        <v>445</v>
      </c>
      <c r="E24" s="44" t="s">
        <v>164</v>
      </c>
      <c r="F24" s="47" t="s">
        <v>164</v>
      </c>
      <c r="G24" s="44" t="s">
        <v>165</v>
      </c>
      <c r="H24" s="187">
        <v>1.6198999999999999</v>
      </c>
      <c r="I24" s="154">
        <v>700000000</v>
      </c>
      <c r="J24" s="256">
        <v>-700000000</v>
      </c>
      <c r="K24" s="182">
        <v>0</v>
      </c>
      <c r="L24" s="169" t="s">
        <v>170</v>
      </c>
      <c r="M24" s="170">
        <v>1.35E-2</v>
      </c>
      <c r="N24" s="258"/>
      <c r="O24" s="380" t="s">
        <v>172</v>
      </c>
      <c r="P24" s="380" t="s">
        <v>172</v>
      </c>
      <c r="Q24" s="380" t="s">
        <v>172</v>
      </c>
      <c r="R24" s="145">
        <v>41821</v>
      </c>
      <c r="S24" s="73">
        <v>56523</v>
      </c>
      <c r="T24" s="146" t="s">
        <v>182</v>
      </c>
    </row>
    <row r="25" spans="2:20">
      <c r="B25" s="255" t="s">
        <v>59</v>
      </c>
      <c r="C25" s="44" t="s">
        <v>200</v>
      </c>
      <c r="D25" s="44" t="s">
        <v>446</v>
      </c>
      <c r="E25" s="44" t="s">
        <v>164</v>
      </c>
      <c r="F25" s="47" t="s">
        <v>164</v>
      </c>
      <c r="G25" s="44" t="s">
        <v>167</v>
      </c>
      <c r="H25" s="187">
        <v>1.1723329425556859</v>
      </c>
      <c r="I25" s="154">
        <v>650000000</v>
      </c>
      <c r="J25" s="256">
        <v>-650000000</v>
      </c>
      <c r="K25" s="182">
        <v>0</v>
      </c>
      <c r="L25" s="169" t="s">
        <v>171</v>
      </c>
      <c r="M25" s="170">
        <v>1.35E-2</v>
      </c>
      <c r="N25" s="258"/>
      <c r="O25" s="380" t="s">
        <v>172</v>
      </c>
      <c r="P25" s="380" t="s">
        <v>172</v>
      </c>
      <c r="Q25" s="380" t="s">
        <v>172</v>
      </c>
      <c r="R25" s="145">
        <v>41821</v>
      </c>
      <c r="S25" s="73">
        <v>56523</v>
      </c>
      <c r="T25" s="146" t="s">
        <v>182</v>
      </c>
    </row>
    <row r="26" spans="2:20" ht="13.5" customHeight="1">
      <c r="B26" s="255" t="s">
        <v>60</v>
      </c>
      <c r="C26" s="44" t="s">
        <v>201</v>
      </c>
      <c r="D26" s="44" t="s">
        <v>447</v>
      </c>
      <c r="E26" s="44" t="s">
        <v>164</v>
      </c>
      <c r="F26" s="47" t="s">
        <v>164</v>
      </c>
      <c r="G26" s="44" t="s">
        <v>167</v>
      </c>
      <c r="H26" s="187">
        <v>1.1723329425556859</v>
      </c>
      <c r="I26" s="154">
        <v>500000000</v>
      </c>
      <c r="J26" s="256">
        <v>-89303724</v>
      </c>
      <c r="K26" s="182">
        <v>410696276</v>
      </c>
      <c r="L26" s="169" t="s">
        <v>171</v>
      </c>
      <c r="M26" s="170">
        <v>1.4500000000000001E-2</v>
      </c>
      <c r="N26" s="258">
        <v>1.521E-2</v>
      </c>
      <c r="O26" s="245" t="s">
        <v>578</v>
      </c>
      <c r="P26" s="284">
        <v>42109</v>
      </c>
      <c r="Q26" s="631">
        <v>1561672.59</v>
      </c>
      <c r="R26" s="145">
        <v>42461</v>
      </c>
      <c r="S26" s="73">
        <v>56523</v>
      </c>
      <c r="T26" s="146" t="s">
        <v>182</v>
      </c>
    </row>
    <row r="27" spans="2:20">
      <c r="B27" s="255" t="s">
        <v>61</v>
      </c>
      <c r="C27" s="44" t="s">
        <v>202</v>
      </c>
      <c r="D27" s="44" t="s">
        <v>448</v>
      </c>
      <c r="E27" s="44" t="s">
        <v>164</v>
      </c>
      <c r="F27" s="47" t="s">
        <v>164</v>
      </c>
      <c r="G27" s="44" t="s">
        <v>166</v>
      </c>
      <c r="H27" s="187" t="s">
        <v>172</v>
      </c>
      <c r="I27" s="154">
        <v>325000000</v>
      </c>
      <c r="J27" s="256">
        <v>-58047420</v>
      </c>
      <c r="K27" s="182">
        <v>266952580</v>
      </c>
      <c r="L27" s="169" t="s">
        <v>169</v>
      </c>
      <c r="M27" s="170">
        <v>1.4500000000000001E-2</v>
      </c>
      <c r="N27" s="258">
        <v>2.0096900000000001E-2</v>
      </c>
      <c r="O27" s="245" t="s">
        <v>578</v>
      </c>
      <c r="P27" s="284">
        <v>42109</v>
      </c>
      <c r="Q27" s="631">
        <v>1322856.81</v>
      </c>
      <c r="R27" s="145">
        <v>42461</v>
      </c>
      <c r="S27" s="73">
        <v>56523</v>
      </c>
      <c r="T27" s="146" t="s">
        <v>182</v>
      </c>
    </row>
    <row r="28" spans="2:20">
      <c r="B28" s="255" t="s">
        <v>64</v>
      </c>
      <c r="C28" s="44" t="s">
        <v>185</v>
      </c>
      <c r="D28" s="44" t="s">
        <v>179</v>
      </c>
      <c r="E28" s="44" t="s">
        <v>179</v>
      </c>
      <c r="F28" s="47" t="s">
        <v>179</v>
      </c>
      <c r="G28" s="44" t="s">
        <v>166</v>
      </c>
      <c r="H28" s="187" t="s">
        <v>172</v>
      </c>
      <c r="I28" s="154">
        <v>450000000</v>
      </c>
      <c r="J28" s="256">
        <v>0</v>
      </c>
      <c r="K28" s="182">
        <v>450000000</v>
      </c>
      <c r="L28" s="169" t="s">
        <v>169</v>
      </c>
      <c r="M28" s="170">
        <v>8.9999999999999993E-3</v>
      </c>
      <c r="N28" s="258">
        <v>1.4596899999999999E-2</v>
      </c>
      <c r="O28" s="245" t="s">
        <v>578</v>
      </c>
      <c r="P28" s="284">
        <v>42109</v>
      </c>
      <c r="Q28" s="631">
        <v>1619656.03</v>
      </c>
      <c r="R28" s="145" t="s">
        <v>179</v>
      </c>
      <c r="S28" s="73">
        <v>56523</v>
      </c>
      <c r="T28" s="146" t="s">
        <v>181</v>
      </c>
    </row>
    <row r="29" spans="2:20" ht="12.75" thickBot="1">
      <c r="B29" s="259"/>
      <c r="C29" s="260"/>
      <c r="D29" s="260"/>
      <c r="E29" s="260"/>
      <c r="F29" s="242"/>
      <c r="G29" s="260"/>
      <c r="H29" s="261"/>
      <c r="I29" s="260"/>
      <c r="J29" s="242"/>
      <c r="K29" s="262"/>
      <c r="L29" s="242"/>
      <c r="M29" s="260"/>
      <c r="N29" s="242"/>
      <c r="O29" s="260"/>
      <c r="P29" s="242"/>
      <c r="Q29" s="265"/>
      <c r="R29" s="242"/>
      <c r="S29" s="260"/>
      <c r="T29" s="264"/>
    </row>
    <row r="30" spans="2:20">
      <c r="B30" s="247"/>
      <c r="C30" s="4"/>
      <c r="D30" s="4"/>
      <c r="E30" s="4"/>
      <c r="F30" s="4"/>
      <c r="G30" s="4"/>
      <c r="H30" s="188"/>
      <c r="I30" s="106"/>
      <c r="J30" s="47"/>
      <c r="K30" s="185"/>
      <c r="L30" s="47"/>
      <c r="M30" s="47"/>
      <c r="N30" s="47"/>
      <c r="O30" s="74"/>
      <c r="P30" s="74"/>
      <c r="Q30" s="75"/>
      <c r="R30" s="76"/>
      <c r="S30" s="4"/>
      <c r="T30" s="5"/>
    </row>
    <row r="33" spans="2:20">
      <c r="B33" s="369" t="s">
        <v>408</v>
      </c>
      <c r="C33" s="356">
        <v>40807</v>
      </c>
      <c r="D33" s="356"/>
      <c r="E33" s="130"/>
      <c r="F33" s="4"/>
      <c r="G33" s="128"/>
      <c r="H33" s="188"/>
      <c r="I33" s="4"/>
      <c r="J33" s="753" t="s">
        <v>142</v>
      </c>
      <c r="K33" s="753"/>
      <c r="L33" s="4"/>
      <c r="M33" s="4"/>
      <c r="N33" s="4"/>
      <c r="O33" s="4"/>
      <c r="P33" s="4"/>
      <c r="Q33" s="4"/>
      <c r="R33" s="4"/>
      <c r="S33" s="4"/>
      <c r="T33" s="4"/>
    </row>
    <row r="34" spans="2:20" ht="10.5" customHeight="1" thickBot="1">
      <c r="B34" s="248"/>
      <c r="C34" s="248"/>
      <c r="D34" s="248"/>
      <c r="E34" s="248"/>
      <c r="F34" s="248"/>
      <c r="G34" s="128"/>
      <c r="H34" s="249"/>
      <c r="I34" s="248"/>
      <c r="J34" s="248"/>
      <c r="K34" s="250"/>
      <c r="L34" s="248"/>
      <c r="M34" s="248"/>
      <c r="N34" s="248"/>
      <c r="O34" s="248"/>
      <c r="P34" s="248"/>
      <c r="Q34" s="248"/>
      <c r="R34" s="248"/>
      <c r="S34" s="248"/>
      <c r="T34" s="248"/>
    </row>
    <row r="35" spans="2:20" ht="54" customHeight="1" thickBot="1">
      <c r="B35" s="207" t="s">
        <v>143</v>
      </c>
      <c r="C35" s="207" t="s">
        <v>437</v>
      </c>
      <c r="D35" s="207" t="s">
        <v>438</v>
      </c>
      <c r="E35" s="207" t="s">
        <v>197</v>
      </c>
      <c r="F35" s="207" t="s">
        <v>198</v>
      </c>
      <c r="G35" s="243" t="s">
        <v>44</v>
      </c>
      <c r="H35" s="251" t="s">
        <v>45</v>
      </c>
      <c r="I35" s="243" t="s">
        <v>46</v>
      </c>
      <c r="J35" s="243" t="s">
        <v>47</v>
      </c>
      <c r="K35" s="244" t="s">
        <v>48</v>
      </c>
      <c r="L35" s="243" t="s">
        <v>49</v>
      </c>
      <c r="M35" s="243" t="s">
        <v>50</v>
      </c>
      <c r="N35" s="243" t="s">
        <v>51</v>
      </c>
      <c r="O35" s="243" t="s">
        <v>52</v>
      </c>
      <c r="P35" s="243" t="s">
        <v>53</v>
      </c>
      <c r="Q35" s="243" t="s">
        <v>54</v>
      </c>
      <c r="R35" s="243" t="s">
        <v>55</v>
      </c>
      <c r="S35" s="243" t="s">
        <v>56</v>
      </c>
      <c r="T35" s="243" t="s">
        <v>84</v>
      </c>
    </row>
    <row r="36" spans="2:20">
      <c r="B36" s="131"/>
      <c r="C36" s="43"/>
      <c r="D36" s="43"/>
      <c r="E36" s="43"/>
      <c r="F36" s="132"/>
      <c r="G36" s="43"/>
      <c r="H36" s="189"/>
      <c r="I36" s="133"/>
      <c r="J36" s="134"/>
      <c r="K36" s="181"/>
      <c r="L36" s="135"/>
      <c r="M36" s="136"/>
      <c r="N36" s="137"/>
      <c r="O36" s="138"/>
      <c r="P36" s="137"/>
      <c r="Q36" s="139"/>
      <c r="R36" s="140"/>
      <c r="S36" s="141"/>
      <c r="T36" s="142"/>
    </row>
    <row r="37" spans="2:20">
      <c r="B37" s="255" t="s">
        <v>57</v>
      </c>
      <c r="C37" s="44" t="s">
        <v>187</v>
      </c>
      <c r="D37" s="44" t="s">
        <v>449</v>
      </c>
      <c r="E37" s="44" t="s">
        <v>195</v>
      </c>
      <c r="F37" s="47" t="s">
        <v>195</v>
      </c>
      <c r="G37" s="44" t="s">
        <v>165</v>
      </c>
      <c r="H37" s="187">
        <v>1.5793999999999999</v>
      </c>
      <c r="I37" s="154">
        <v>500000000</v>
      </c>
      <c r="J37" s="256">
        <v>-500000000</v>
      </c>
      <c r="K37" s="182">
        <v>0</v>
      </c>
      <c r="L37" s="169" t="s">
        <v>168</v>
      </c>
      <c r="M37" s="170">
        <v>1.2999999999999999E-3</v>
      </c>
      <c r="N37" s="156"/>
      <c r="O37" s="156" t="s">
        <v>172</v>
      </c>
      <c r="P37" s="284" t="s">
        <v>172</v>
      </c>
      <c r="Q37" s="380" t="s">
        <v>172</v>
      </c>
      <c r="R37" s="145" t="s">
        <v>179</v>
      </c>
      <c r="S37" s="73">
        <v>41091</v>
      </c>
      <c r="T37" s="146" t="s">
        <v>186</v>
      </c>
    </row>
    <row r="38" spans="2:20">
      <c r="B38" s="255" t="s">
        <v>58</v>
      </c>
      <c r="C38" s="44" t="s">
        <v>188</v>
      </c>
      <c r="D38" s="44" t="s">
        <v>450</v>
      </c>
      <c r="E38" s="44" t="s">
        <v>164</v>
      </c>
      <c r="F38" s="47" t="s">
        <v>164</v>
      </c>
      <c r="G38" s="44" t="s">
        <v>165</v>
      </c>
      <c r="H38" s="187">
        <v>1.5767500000000001</v>
      </c>
      <c r="I38" s="154">
        <v>2000000000</v>
      </c>
      <c r="J38" s="256">
        <v>-2000000000</v>
      </c>
      <c r="K38" s="182">
        <v>0</v>
      </c>
      <c r="L38" s="169" t="s">
        <v>170</v>
      </c>
      <c r="M38" s="170">
        <v>1.55E-2</v>
      </c>
      <c r="N38" s="258"/>
      <c r="O38" s="380" t="s">
        <v>172</v>
      </c>
      <c r="P38" s="284" t="s">
        <v>172</v>
      </c>
      <c r="Q38" s="380" t="s">
        <v>172</v>
      </c>
      <c r="R38" s="145">
        <v>42005</v>
      </c>
      <c r="S38" s="73">
        <v>56523</v>
      </c>
      <c r="T38" s="146" t="s">
        <v>182</v>
      </c>
    </row>
    <row r="39" spans="2:20">
      <c r="B39" s="255" t="s">
        <v>59</v>
      </c>
      <c r="C39" s="44" t="s">
        <v>189</v>
      </c>
      <c r="D39" s="44" t="s">
        <v>451</v>
      </c>
      <c r="E39" s="44" t="s">
        <v>164</v>
      </c>
      <c r="F39" s="47" t="s">
        <v>164</v>
      </c>
      <c r="G39" s="44" t="s">
        <v>167</v>
      </c>
      <c r="H39" s="187">
        <v>1.1458691417440128</v>
      </c>
      <c r="I39" s="154">
        <v>200000000</v>
      </c>
      <c r="J39" s="256">
        <v>-200000000</v>
      </c>
      <c r="K39" s="182">
        <v>0</v>
      </c>
      <c r="L39" s="169" t="s">
        <v>171</v>
      </c>
      <c r="M39" s="170">
        <v>1.4E-2</v>
      </c>
      <c r="N39" s="258"/>
      <c r="O39" s="380" t="s">
        <v>172</v>
      </c>
      <c r="P39" s="284" t="s">
        <v>172</v>
      </c>
      <c r="Q39" s="380" t="s">
        <v>172</v>
      </c>
      <c r="R39" s="145">
        <v>42005</v>
      </c>
      <c r="S39" s="73">
        <v>56523</v>
      </c>
      <c r="T39" s="146" t="s">
        <v>182</v>
      </c>
    </row>
    <row r="40" spans="2:20">
      <c r="B40" s="255" t="s">
        <v>60</v>
      </c>
      <c r="C40" s="44" t="s">
        <v>190</v>
      </c>
      <c r="D40" s="44" t="s">
        <v>452</v>
      </c>
      <c r="E40" s="44" t="s">
        <v>164</v>
      </c>
      <c r="F40" s="47" t="s">
        <v>164</v>
      </c>
      <c r="G40" s="44" t="s">
        <v>166</v>
      </c>
      <c r="H40" s="187" t="s">
        <v>172</v>
      </c>
      <c r="I40" s="154">
        <v>165000000</v>
      </c>
      <c r="J40" s="256">
        <v>0</v>
      </c>
      <c r="K40" s="182">
        <v>165000000</v>
      </c>
      <c r="L40" s="169" t="s">
        <v>169</v>
      </c>
      <c r="M40" s="170">
        <v>1.6500000000000001E-2</v>
      </c>
      <c r="N40" s="258">
        <v>2.2096899999999999E-2</v>
      </c>
      <c r="O40" s="245" t="s">
        <v>578</v>
      </c>
      <c r="P40" s="284">
        <v>42109</v>
      </c>
      <c r="Q40" s="632">
        <v>899010.86</v>
      </c>
      <c r="R40" s="145">
        <v>42644</v>
      </c>
      <c r="S40" s="73">
        <v>56523</v>
      </c>
      <c r="T40" s="146" t="s">
        <v>182</v>
      </c>
    </row>
    <row r="41" spans="2:20" s="283" customFormat="1">
      <c r="B41" s="255" t="s">
        <v>61</v>
      </c>
      <c r="C41" s="44" t="s">
        <v>191</v>
      </c>
      <c r="D41" s="44" t="s">
        <v>453</v>
      </c>
      <c r="E41" s="44" t="s">
        <v>164</v>
      </c>
      <c r="F41" s="47" t="s">
        <v>164</v>
      </c>
      <c r="G41" s="44" t="s">
        <v>165</v>
      </c>
      <c r="H41" s="187">
        <v>1.58</v>
      </c>
      <c r="I41" s="154">
        <v>500000000</v>
      </c>
      <c r="J41" s="256">
        <v>0</v>
      </c>
      <c r="K41" s="182">
        <v>500000000</v>
      </c>
      <c r="L41" s="169" t="s">
        <v>467</v>
      </c>
      <c r="M41" s="170">
        <v>0</v>
      </c>
      <c r="N41" s="344">
        <v>3.6150000000000002E-2</v>
      </c>
      <c r="O41" s="245" t="s">
        <v>579</v>
      </c>
      <c r="P41" s="284">
        <v>42200</v>
      </c>
      <c r="Q41" s="633">
        <v>9037500</v>
      </c>
      <c r="R41" s="145">
        <v>43466</v>
      </c>
      <c r="S41" s="73">
        <v>56523</v>
      </c>
      <c r="T41" s="146" t="s">
        <v>182</v>
      </c>
    </row>
    <row r="42" spans="2:20">
      <c r="B42" s="255" t="s">
        <v>67</v>
      </c>
      <c r="C42" s="44" t="s">
        <v>192</v>
      </c>
      <c r="D42" s="44" t="s">
        <v>454</v>
      </c>
      <c r="E42" s="44" t="s">
        <v>164</v>
      </c>
      <c r="F42" s="47" t="s">
        <v>164</v>
      </c>
      <c r="G42" s="44" t="s">
        <v>165</v>
      </c>
      <c r="H42" s="187">
        <v>1.58</v>
      </c>
      <c r="I42" s="154">
        <v>250000000</v>
      </c>
      <c r="J42" s="256">
        <v>0</v>
      </c>
      <c r="K42" s="182">
        <v>250000000</v>
      </c>
      <c r="L42" s="169" t="s">
        <v>170</v>
      </c>
      <c r="M42" s="170">
        <v>1.7500000000000002E-2</v>
      </c>
      <c r="N42" s="258">
        <v>2.0032999999999999E-2</v>
      </c>
      <c r="O42" s="245" t="s">
        <v>578</v>
      </c>
      <c r="P42" s="284">
        <v>42109</v>
      </c>
      <c r="Q42" s="634">
        <v>1252062.5</v>
      </c>
      <c r="R42" s="145">
        <v>43466</v>
      </c>
      <c r="S42" s="73">
        <v>56523</v>
      </c>
      <c r="T42" s="146" t="s">
        <v>182</v>
      </c>
    </row>
    <row r="43" spans="2:20" ht="12.75" thickBot="1">
      <c r="B43" s="259"/>
      <c r="C43" s="260"/>
      <c r="D43" s="260"/>
      <c r="E43" s="260"/>
      <c r="F43" s="242"/>
      <c r="G43" s="260"/>
      <c r="H43" s="261"/>
      <c r="I43" s="260"/>
      <c r="J43" s="242"/>
      <c r="K43" s="262"/>
      <c r="L43" s="242"/>
      <c r="M43" s="260"/>
      <c r="N43" s="242"/>
      <c r="O43" s="260"/>
      <c r="P43" s="242"/>
      <c r="Q43" s="265"/>
      <c r="R43" s="242"/>
      <c r="S43" s="260"/>
      <c r="T43" s="264"/>
    </row>
    <row r="44" spans="2:20">
      <c r="B44" s="247"/>
      <c r="C44" s="4"/>
      <c r="D44" s="4"/>
      <c r="E44" s="4"/>
      <c r="F44" s="4"/>
      <c r="G44" s="4"/>
      <c r="H44" s="188"/>
      <c r="I44" s="106"/>
      <c r="J44" s="47"/>
      <c r="K44" s="185"/>
      <c r="L44" s="47"/>
      <c r="M44" s="47"/>
      <c r="N44" s="47"/>
      <c r="O44" s="74"/>
      <c r="P44" s="74"/>
      <c r="Q44" s="75"/>
      <c r="R44" s="76"/>
      <c r="S44" s="4"/>
      <c r="T44" s="5"/>
    </row>
    <row r="47" spans="2:20">
      <c r="B47" s="369" t="s">
        <v>408</v>
      </c>
      <c r="C47" s="356">
        <v>40933</v>
      </c>
      <c r="D47" s="356"/>
      <c r="E47" s="130"/>
      <c r="F47" s="4"/>
      <c r="G47" s="128"/>
      <c r="H47" s="188"/>
      <c r="I47" s="4"/>
      <c r="J47" s="753" t="s">
        <v>244</v>
      </c>
      <c r="K47" s="753"/>
      <c r="L47" s="4"/>
      <c r="M47" s="4"/>
      <c r="N47" s="4"/>
      <c r="O47" s="4"/>
      <c r="P47" s="4"/>
      <c r="Q47" s="4"/>
      <c r="R47" s="4"/>
      <c r="S47" s="4"/>
      <c r="T47" s="4"/>
    </row>
    <row r="48" spans="2:20" ht="12.75" thickBot="1">
      <c r="B48" s="248"/>
      <c r="C48" s="248"/>
      <c r="D48" s="248"/>
      <c r="E48" s="248"/>
      <c r="F48" s="248"/>
      <c r="G48" s="128"/>
      <c r="H48" s="249"/>
      <c r="I48" s="248"/>
      <c r="J48" s="248"/>
      <c r="K48" s="250"/>
      <c r="L48" s="248"/>
      <c r="M48" s="248"/>
      <c r="N48" s="248"/>
      <c r="O48" s="248"/>
      <c r="P48" s="248"/>
      <c r="Q48" s="248"/>
      <c r="R48" s="248"/>
      <c r="S48" s="248"/>
      <c r="T48" s="248"/>
    </row>
    <row r="49" spans="2:20" ht="54" customHeight="1" thickBot="1">
      <c r="B49" s="207" t="s">
        <v>245</v>
      </c>
      <c r="C49" s="207" t="s">
        <v>437</v>
      </c>
      <c r="D49" s="207" t="s">
        <v>438</v>
      </c>
      <c r="E49" s="207" t="s">
        <v>197</v>
      </c>
      <c r="F49" s="207" t="s">
        <v>198</v>
      </c>
      <c r="G49" s="243" t="s">
        <v>44</v>
      </c>
      <c r="H49" s="251" t="s">
        <v>45</v>
      </c>
      <c r="I49" s="243" t="s">
        <v>46</v>
      </c>
      <c r="J49" s="243" t="s">
        <v>47</v>
      </c>
      <c r="K49" s="244" t="s">
        <v>48</v>
      </c>
      <c r="L49" s="243" t="s">
        <v>49</v>
      </c>
      <c r="M49" s="243" t="s">
        <v>50</v>
      </c>
      <c r="N49" s="243" t="s">
        <v>51</v>
      </c>
      <c r="O49" s="243" t="s">
        <v>52</v>
      </c>
      <c r="P49" s="243" t="s">
        <v>53</v>
      </c>
      <c r="Q49" s="243" t="s">
        <v>54</v>
      </c>
      <c r="R49" s="243" t="s">
        <v>55</v>
      </c>
      <c r="S49" s="243" t="s">
        <v>56</v>
      </c>
      <c r="T49" s="243" t="s">
        <v>84</v>
      </c>
    </row>
    <row r="50" spans="2:20">
      <c r="B50" s="131"/>
      <c r="C50" s="43"/>
      <c r="D50" s="43"/>
      <c r="E50" s="43"/>
      <c r="F50" s="132"/>
      <c r="G50" s="43"/>
      <c r="H50" s="189"/>
      <c r="I50" s="133"/>
      <c r="J50" s="134"/>
      <c r="K50" s="181"/>
      <c r="L50" s="135"/>
      <c r="M50" s="136"/>
      <c r="N50" s="137"/>
      <c r="O50" s="138"/>
      <c r="P50" s="137"/>
      <c r="Q50" s="139"/>
      <c r="R50" s="140"/>
      <c r="S50" s="141"/>
      <c r="T50" s="142"/>
    </row>
    <row r="51" spans="2:20">
      <c r="B51" s="255" t="s">
        <v>57</v>
      </c>
      <c r="C51" s="44" t="s">
        <v>246</v>
      </c>
      <c r="D51" s="44" t="s">
        <v>455</v>
      </c>
      <c r="E51" s="44" t="s">
        <v>195</v>
      </c>
      <c r="F51" s="47" t="s">
        <v>195</v>
      </c>
      <c r="G51" s="44" t="s">
        <v>165</v>
      </c>
      <c r="H51" s="187">
        <v>1.5410013739999999</v>
      </c>
      <c r="I51" s="154">
        <v>500000000</v>
      </c>
      <c r="J51" s="256">
        <v>-500000000</v>
      </c>
      <c r="K51" s="182">
        <v>0</v>
      </c>
      <c r="L51" s="169" t="s">
        <v>168</v>
      </c>
      <c r="M51" s="170">
        <v>2E-3</v>
      </c>
      <c r="N51" s="156"/>
      <c r="O51" s="156" t="s">
        <v>172</v>
      </c>
      <c r="P51" s="156" t="s">
        <v>172</v>
      </c>
      <c r="Q51" s="380" t="s">
        <v>172</v>
      </c>
      <c r="R51" s="145" t="s">
        <v>179</v>
      </c>
      <c r="S51" s="73">
        <v>41275</v>
      </c>
      <c r="T51" s="146" t="s">
        <v>186</v>
      </c>
    </row>
    <row r="52" spans="2:20">
      <c r="B52" s="255" t="s">
        <v>58</v>
      </c>
      <c r="C52" s="44" t="s">
        <v>247</v>
      </c>
      <c r="D52" s="44" t="s">
        <v>456</v>
      </c>
      <c r="E52" s="44" t="s">
        <v>164</v>
      </c>
      <c r="F52" s="47" t="s">
        <v>164</v>
      </c>
      <c r="G52" s="44" t="s">
        <v>165</v>
      </c>
      <c r="H52" s="187">
        <v>1.5383500000000001</v>
      </c>
      <c r="I52" s="154">
        <v>500000000</v>
      </c>
      <c r="J52" s="256">
        <v>-249466950</v>
      </c>
      <c r="K52" s="182">
        <v>250533050</v>
      </c>
      <c r="L52" s="169" t="s">
        <v>170</v>
      </c>
      <c r="M52" s="170">
        <v>1.6500000000000001E-2</v>
      </c>
      <c r="N52" s="258">
        <v>1.9033000000000001E-2</v>
      </c>
      <c r="O52" s="245" t="s">
        <v>578</v>
      </c>
      <c r="P52" s="284">
        <v>42109</v>
      </c>
      <c r="Q52" s="634">
        <v>1192098.8799999999</v>
      </c>
      <c r="R52" s="145">
        <v>42095</v>
      </c>
      <c r="S52" s="73">
        <v>56523</v>
      </c>
      <c r="T52" s="146" t="s">
        <v>182</v>
      </c>
    </row>
    <row r="53" spans="2:20">
      <c r="B53" s="255" t="s">
        <v>59</v>
      </c>
      <c r="C53" s="44" t="s">
        <v>248</v>
      </c>
      <c r="D53" s="44" t="s">
        <v>457</v>
      </c>
      <c r="E53" s="44" t="s">
        <v>164</v>
      </c>
      <c r="F53" s="47" t="s">
        <v>164</v>
      </c>
      <c r="G53" s="44" t="s">
        <v>167</v>
      </c>
      <c r="H53" s="187">
        <v>1.2026819808172224</v>
      </c>
      <c r="I53" s="154">
        <v>1200000000</v>
      </c>
      <c r="J53" s="256">
        <v>-598720682.39999998</v>
      </c>
      <c r="K53" s="182">
        <v>601279317.60000002</v>
      </c>
      <c r="L53" s="169" t="s">
        <v>171</v>
      </c>
      <c r="M53" s="170">
        <v>1.55E-2</v>
      </c>
      <c r="N53" s="258">
        <v>1.6209999999999999E-2</v>
      </c>
      <c r="O53" s="245" t="s">
        <v>578</v>
      </c>
      <c r="P53" s="284">
        <v>42109</v>
      </c>
      <c r="Q53" s="634">
        <v>2436684.4300000002</v>
      </c>
      <c r="R53" s="145">
        <v>42095</v>
      </c>
      <c r="S53" s="73">
        <v>56523</v>
      </c>
      <c r="T53" s="146" t="s">
        <v>182</v>
      </c>
    </row>
    <row r="54" spans="2:20">
      <c r="B54" s="255" t="s">
        <v>60</v>
      </c>
      <c r="C54" s="44" t="s">
        <v>249</v>
      </c>
      <c r="D54" s="44" t="s">
        <v>458</v>
      </c>
      <c r="E54" s="44" t="s">
        <v>164</v>
      </c>
      <c r="F54" s="47" t="s">
        <v>164</v>
      </c>
      <c r="G54" s="44" t="s">
        <v>166</v>
      </c>
      <c r="H54" s="187" t="s">
        <v>172</v>
      </c>
      <c r="I54" s="154">
        <v>175000000</v>
      </c>
      <c r="J54" s="256">
        <v>-87313432.5</v>
      </c>
      <c r="K54" s="182">
        <v>87686567.5</v>
      </c>
      <c r="L54" s="169" t="s">
        <v>169</v>
      </c>
      <c r="M54" s="170">
        <v>1.7500000000000002E-2</v>
      </c>
      <c r="N54" s="258">
        <v>2.30969E-2</v>
      </c>
      <c r="O54" s="245" t="s">
        <v>578</v>
      </c>
      <c r="P54" s="284">
        <v>42109</v>
      </c>
      <c r="Q54" s="634">
        <v>499386.05</v>
      </c>
      <c r="R54" s="145">
        <v>42095</v>
      </c>
      <c r="S54" s="73">
        <v>56523</v>
      </c>
      <c r="T54" s="146" t="s">
        <v>182</v>
      </c>
    </row>
    <row r="55" spans="2:20">
      <c r="B55" s="255" t="s">
        <v>61</v>
      </c>
      <c r="C55" s="44" t="s">
        <v>250</v>
      </c>
      <c r="D55" s="44" t="s">
        <v>459</v>
      </c>
      <c r="E55" s="44" t="s">
        <v>164</v>
      </c>
      <c r="F55" s="47" t="s">
        <v>164</v>
      </c>
      <c r="G55" s="44" t="s">
        <v>251</v>
      </c>
      <c r="H55" s="187">
        <v>118</v>
      </c>
      <c r="I55" s="154">
        <v>20000000000</v>
      </c>
      <c r="J55" s="256">
        <v>-9978678038</v>
      </c>
      <c r="K55" s="182">
        <v>10021321962</v>
      </c>
      <c r="L55" s="169" t="s">
        <v>252</v>
      </c>
      <c r="M55" s="170">
        <v>1.2500000000000001E-2</v>
      </c>
      <c r="N55" s="258">
        <v>1.35286E-2</v>
      </c>
      <c r="O55" s="245" t="s">
        <v>578</v>
      </c>
      <c r="P55" s="284">
        <v>42109</v>
      </c>
      <c r="Q55" s="634">
        <v>33893614.07</v>
      </c>
      <c r="R55" s="145">
        <v>42095</v>
      </c>
      <c r="S55" s="73">
        <v>56523</v>
      </c>
      <c r="T55" s="146" t="s">
        <v>182</v>
      </c>
    </row>
    <row r="56" spans="2:20">
      <c r="B56" s="255" t="s">
        <v>67</v>
      </c>
      <c r="C56" s="44" t="s">
        <v>253</v>
      </c>
      <c r="D56" s="44" t="s">
        <v>460</v>
      </c>
      <c r="E56" s="44" t="s">
        <v>164</v>
      </c>
      <c r="F56" s="47" t="s">
        <v>164</v>
      </c>
      <c r="G56" s="44" t="s">
        <v>166</v>
      </c>
      <c r="H56" s="187" t="s">
        <v>172</v>
      </c>
      <c r="I56" s="154">
        <v>215000000</v>
      </c>
      <c r="J56" s="256">
        <v>0</v>
      </c>
      <c r="K56" s="182">
        <v>215000000</v>
      </c>
      <c r="L56" s="169" t="s">
        <v>169</v>
      </c>
      <c r="M56" s="170">
        <v>1.8499999999999999E-2</v>
      </c>
      <c r="N56" s="258">
        <v>2.4096900000000001E-2</v>
      </c>
      <c r="O56" s="245" t="s">
        <v>578</v>
      </c>
      <c r="P56" s="284">
        <v>42109</v>
      </c>
      <c r="Q56" s="634">
        <v>1277465.79</v>
      </c>
      <c r="R56" s="145">
        <v>42917</v>
      </c>
      <c r="S56" s="73">
        <v>56523</v>
      </c>
      <c r="T56" s="146" t="s">
        <v>182</v>
      </c>
    </row>
    <row r="57" spans="2:20">
      <c r="B57" s="255" t="s">
        <v>64</v>
      </c>
      <c r="C57" s="44" t="s">
        <v>254</v>
      </c>
      <c r="D57" s="44" t="s">
        <v>179</v>
      </c>
      <c r="E57" s="44" t="s">
        <v>179</v>
      </c>
      <c r="F57" s="47" t="s">
        <v>179</v>
      </c>
      <c r="G57" s="44" t="s">
        <v>166</v>
      </c>
      <c r="H57" s="187" t="s">
        <v>172</v>
      </c>
      <c r="I57" s="154">
        <v>610000000</v>
      </c>
      <c r="J57" s="256">
        <v>0</v>
      </c>
      <c r="K57" s="182">
        <v>610000000</v>
      </c>
      <c r="L57" s="169" t="s">
        <v>169</v>
      </c>
      <c r="M57" s="170">
        <v>8.9999999999999993E-3</v>
      </c>
      <c r="N57" s="258">
        <v>1.4596899999999999E-2</v>
      </c>
      <c r="O57" s="245" t="s">
        <v>578</v>
      </c>
      <c r="P57" s="284">
        <v>42109</v>
      </c>
      <c r="Q57" s="634">
        <v>2195533.73</v>
      </c>
      <c r="R57" s="145" t="s">
        <v>179</v>
      </c>
      <c r="S57" s="73">
        <v>56523</v>
      </c>
      <c r="T57" s="146" t="s">
        <v>181</v>
      </c>
    </row>
    <row r="58" spans="2:20" ht="12.75" thickBot="1">
      <c r="B58" s="259"/>
      <c r="C58" s="260"/>
      <c r="D58" s="260"/>
      <c r="E58" s="260"/>
      <c r="F58" s="242"/>
      <c r="G58" s="260"/>
      <c r="H58" s="261"/>
      <c r="I58" s="260"/>
      <c r="J58" s="242"/>
      <c r="K58" s="262"/>
      <c r="L58" s="242"/>
      <c r="M58" s="260"/>
      <c r="N58" s="242"/>
      <c r="O58" s="260"/>
      <c r="P58" s="242"/>
      <c r="Q58" s="265"/>
      <c r="R58" s="242"/>
      <c r="S58" s="260"/>
      <c r="T58" s="264"/>
    </row>
    <row r="59" spans="2:20">
      <c r="B59" s="247"/>
      <c r="C59" s="4"/>
      <c r="D59" s="4"/>
      <c r="E59" s="4"/>
      <c r="F59" s="4"/>
      <c r="G59" s="4"/>
      <c r="H59" s="188"/>
      <c r="I59" s="106"/>
      <c r="J59" s="47"/>
      <c r="K59" s="185"/>
      <c r="L59" s="47"/>
      <c r="M59" s="326"/>
      <c r="N59" s="47"/>
      <c r="O59" s="74"/>
      <c r="P59" s="74"/>
      <c r="Q59" s="75"/>
      <c r="R59" s="76"/>
      <c r="S59" s="4"/>
      <c r="T59" s="5"/>
    </row>
    <row r="60" spans="2:20">
      <c r="M60" s="327"/>
      <c r="N60" s="328"/>
      <c r="O60" s="328"/>
    </row>
    <row r="61" spans="2:20">
      <c r="P61" s="282"/>
      <c r="Q61" s="329"/>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8" orientation="landscape"/>
  <headerFooter scaleWithDoc="0">
    <oddHeader>&amp;C&amp;"-,Regular"&amp;8Holmes Master Trust Investor Report - February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zoomScale="80" zoomScaleNormal="70" zoomScaleSheetLayoutView="85" zoomScalePageLayoutView="80" workbookViewId="0">
      <selection activeCell="B1" sqref="B1"/>
    </sheetView>
  </sheetViews>
  <sheetFormatPr defaultRowHeight="12"/>
  <cols>
    <col min="2" max="2" width="29.28515625" customWidth="1"/>
    <col min="3" max="3" width="18.140625" bestFit="1" customWidth="1"/>
    <col min="4" max="4" width="18.140625" style="378" customWidth="1"/>
    <col min="5" max="5" width="20.5703125" customWidth="1"/>
    <col min="6" max="6" width="19.85546875" customWidth="1"/>
    <col min="7" max="7" width="17.7109375" bestFit="1" customWidth="1"/>
    <col min="8" max="8" width="17.7109375" style="190"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6"/>
      <c r="I2" s="71"/>
      <c r="J2" s="71"/>
      <c r="K2" s="179"/>
      <c r="L2" s="71"/>
      <c r="M2" s="71"/>
      <c r="N2" s="71"/>
      <c r="O2" s="71"/>
      <c r="P2" s="71"/>
      <c r="Q2" s="71"/>
      <c r="R2" s="71"/>
      <c r="S2" s="71"/>
      <c r="T2" s="127"/>
      <c r="U2" s="127"/>
    </row>
    <row r="3" spans="1:21">
      <c r="A3" s="283"/>
    </row>
    <row r="4" spans="1:21">
      <c r="A4" s="283"/>
    </row>
    <row r="5" spans="1:21">
      <c r="A5" s="283"/>
      <c r="B5" s="369" t="s">
        <v>408</v>
      </c>
      <c r="C5" s="356" t="s">
        <v>359</v>
      </c>
      <c r="D5" s="356"/>
      <c r="E5" s="130"/>
      <c r="F5" s="4"/>
      <c r="G5" s="128"/>
      <c r="H5" s="188"/>
      <c r="I5" s="4"/>
      <c r="J5" s="753" t="s">
        <v>268</v>
      </c>
      <c r="K5" s="753"/>
      <c r="L5" s="4"/>
      <c r="M5" s="4"/>
      <c r="N5" s="4"/>
      <c r="O5" s="4"/>
      <c r="P5" s="4"/>
      <c r="Q5" s="4"/>
      <c r="R5" s="4"/>
      <c r="S5" s="4"/>
      <c r="T5" s="4"/>
    </row>
    <row r="6" spans="1:21" ht="12.75" thickBot="1">
      <c r="A6" s="283"/>
      <c r="B6" s="248"/>
      <c r="C6" s="248"/>
      <c r="D6" s="248"/>
      <c r="E6" s="248"/>
      <c r="F6" s="248"/>
      <c r="G6" s="128"/>
      <c r="H6" s="249"/>
      <c r="I6" s="248"/>
      <c r="J6" s="248"/>
      <c r="K6" s="250"/>
      <c r="L6" s="248"/>
      <c r="M6" s="248"/>
      <c r="N6" s="248"/>
      <c r="O6" s="248"/>
      <c r="P6" s="248"/>
      <c r="Q6" s="248"/>
      <c r="R6" s="248"/>
      <c r="S6" s="248"/>
      <c r="T6" s="248"/>
    </row>
    <row r="7" spans="1:21" ht="54" customHeight="1" thickBot="1">
      <c r="A7" s="283"/>
      <c r="B7" s="207" t="s">
        <v>265</v>
      </c>
      <c r="C7" s="207" t="s">
        <v>437</v>
      </c>
      <c r="D7" s="207" t="s">
        <v>438</v>
      </c>
      <c r="E7" s="207" t="s">
        <v>197</v>
      </c>
      <c r="F7" s="207" t="s">
        <v>198</v>
      </c>
      <c r="G7" s="243" t="s">
        <v>44</v>
      </c>
      <c r="H7" s="251" t="s">
        <v>45</v>
      </c>
      <c r="I7" s="243" t="s">
        <v>46</v>
      </c>
      <c r="J7" s="243" t="s">
        <v>47</v>
      </c>
      <c r="K7" s="244" t="s">
        <v>48</v>
      </c>
      <c r="L7" s="243" t="s">
        <v>49</v>
      </c>
      <c r="M7" s="243" t="s">
        <v>50</v>
      </c>
      <c r="N7" s="243" t="s">
        <v>51</v>
      </c>
      <c r="O7" s="243" t="s">
        <v>52</v>
      </c>
      <c r="P7" s="243" t="s">
        <v>53</v>
      </c>
      <c r="Q7" s="243" t="s">
        <v>54</v>
      </c>
      <c r="R7" s="243" t="s">
        <v>55</v>
      </c>
      <c r="S7" s="243" t="s">
        <v>56</v>
      </c>
      <c r="T7" s="243" t="s">
        <v>84</v>
      </c>
    </row>
    <row r="8" spans="1:21">
      <c r="A8" s="283"/>
      <c r="B8" s="131"/>
      <c r="C8" s="43"/>
      <c r="D8" s="43"/>
      <c r="E8" s="43"/>
      <c r="F8" s="132"/>
      <c r="G8" s="43"/>
      <c r="H8" s="189"/>
      <c r="I8" s="133"/>
      <c r="J8" s="134"/>
      <c r="K8" s="181"/>
      <c r="L8" s="135"/>
      <c r="M8" s="136"/>
      <c r="N8" s="137"/>
      <c r="O8" s="138"/>
      <c r="P8" s="137"/>
      <c r="Q8" s="139"/>
      <c r="R8" s="140"/>
      <c r="S8" s="141"/>
      <c r="T8" s="141"/>
    </row>
    <row r="9" spans="1:21">
      <c r="A9" s="283"/>
      <c r="B9" s="255" t="s">
        <v>57</v>
      </c>
      <c r="C9" s="44" t="s">
        <v>266</v>
      </c>
      <c r="D9" s="44" t="s">
        <v>179</v>
      </c>
      <c r="E9" s="44" t="s">
        <v>164</v>
      </c>
      <c r="F9" s="47" t="s">
        <v>164</v>
      </c>
      <c r="G9" s="44" t="s">
        <v>165</v>
      </c>
      <c r="H9" s="187">
        <v>1.5920000000000001</v>
      </c>
      <c r="I9" s="154">
        <v>1250000000</v>
      </c>
      <c r="J9" s="256">
        <v>0</v>
      </c>
      <c r="K9" s="182">
        <v>1250000000</v>
      </c>
      <c r="L9" s="169" t="s">
        <v>170</v>
      </c>
      <c r="M9" s="170">
        <v>1.55E-2</v>
      </c>
      <c r="N9" s="258">
        <v>1.8033E-2</v>
      </c>
      <c r="O9" s="245" t="s">
        <v>578</v>
      </c>
      <c r="P9" s="284">
        <v>42109</v>
      </c>
      <c r="Q9" s="337">
        <v>5635312.5</v>
      </c>
      <c r="R9" s="145">
        <v>43023</v>
      </c>
      <c r="S9" s="73">
        <v>56523</v>
      </c>
      <c r="T9" s="73" t="s">
        <v>182</v>
      </c>
    </row>
    <row r="10" spans="1:21">
      <c r="A10" s="283"/>
      <c r="B10" s="255" t="s">
        <v>64</v>
      </c>
      <c r="C10" s="44" t="s">
        <v>267</v>
      </c>
      <c r="D10" s="44" t="s">
        <v>179</v>
      </c>
      <c r="E10" s="44" t="s">
        <v>179</v>
      </c>
      <c r="F10" s="47" t="s">
        <v>179</v>
      </c>
      <c r="G10" s="44" t="s">
        <v>166</v>
      </c>
      <c r="H10" s="187" t="s">
        <v>172</v>
      </c>
      <c r="I10" s="154">
        <v>175000000</v>
      </c>
      <c r="J10" s="256">
        <v>0</v>
      </c>
      <c r="K10" s="182">
        <v>175000000</v>
      </c>
      <c r="L10" s="169" t="s">
        <v>169</v>
      </c>
      <c r="M10" s="170">
        <v>8.9999999999999993E-3</v>
      </c>
      <c r="N10" s="258">
        <v>1.4596899999999999E-2</v>
      </c>
      <c r="O10" s="245" t="s">
        <v>578</v>
      </c>
      <c r="P10" s="284">
        <v>42109</v>
      </c>
      <c r="Q10" s="337">
        <v>629866.23</v>
      </c>
      <c r="R10" s="145" t="s">
        <v>179</v>
      </c>
      <c r="S10" s="73">
        <v>56523</v>
      </c>
      <c r="T10" s="73" t="s">
        <v>181</v>
      </c>
    </row>
    <row r="11" spans="1:21" ht="12.75" thickBot="1">
      <c r="A11" s="283"/>
      <c r="B11" s="259"/>
      <c r="C11" s="260"/>
      <c r="D11" s="260"/>
      <c r="E11" s="260"/>
      <c r="F11" s="242"/>
      <c r="G11" s="260"/>
      <c r="H11" s="261"/>
      <c r="I11" s="260"/>
      <c r="J11" s="242"/>
      <c r="K11" s="262"/>
      <c r="L11" s="242"/>
      <c r="M11" s="260"/>
      <c r="N11" s="242"/>
      <c r="O11" s="260"/>
      <c r="P11" s="242"/>
      <c r="Q11" s="265"/>
      <c r="R11" s="242"/>
      <c r="S11" s="260"/>
      <c r="T11" s="260"/>
    </row>
    <row r="12" spans="1:21">
      <c r="B12" s="247"/>
      <c r="C12" s="4"/>
      <c r="D12" s="4"/>
      <c r="E12" s="4"/>
      <c r="F12" s="4"/>
      <c r="G12" s="4"/>
      <c r="H12" s="188"/>
      <c r="I12" s="106"/>
      <c r="J12" s="47"/>
      <c r="K12" s="185"/>
      <c r="L12" s="47"/>
      <c r="M12" s="47"/>
      <c r="N12" s="47"/>
      <c r="O12" s="74"/>
      <c r="P12" s="74"/>
      <c r="Q12" s="75"/>
      <c r="R12" s="76"/>
      <c r="S12" s="4"/>
      <c r="T12" s="5"/>
    </row>
    <row r="13" spans="1:21">
      <c r="N13" s="291"/>
    </row>
    <row r="15" spans="1:21">
      <c r="B15" s="369" t="s">
        <v>408</v>
      </c>
      <c r="C15" s="356">
        <v>41068</v>
      </c>
      <c r="D15" s="356"/>
      <c r="E15" s="130"/>
      <c r="F15" s="4"/>
      <c r="G15" s="128"/>
      <c r="H15" s="188"/>
      <c r="I15" s="4"/>
      <c r="J15" s="753" t="s">
        <v>275</v>
      </c>
      <c r="K15" s="753"/>
      <c r="L15" s="4"/>
      <c r="M15" s="4"/>
      <c r="N15" s="4"/>
      <c r="O15" s="4"/>
      <c r="P15" s="4"/>
      <c r="Q15" s="4"/>
      <c r="R15" s="4"/>
      <c r="S15" s="4"/>
      <c r="T15" s="4"/>
    </row>
    <row r="16" spans="1:21" ht="12.75" thickBot="1">
      <c r="B16" s="248"/>
      <c r="C16" s="248"/>
      <c r="D16" s="248"/>
      <c r="E16" s="248" t="s">
        <v>471</v>
      </c>
      <c r="F16" s="248"/>
      <c r="G16" s="128"/>
      <c r="H16" s="249"/>
      <c r="I16" s="248"/>
      <c r="J16" s="248"/>
      <c r="K16" s="250"/>
      <c r="L16" s="248"/>
      <c r="M16" s="248"/>
      <c r="N16" s="248"/>
      <c r="O16" s="248"/>
      <c r="P16" s="248"/>
      <c r="Q16" s="248"/>
      <c r="R16" s="248"/>
      <c r="S16" s="248"/>
      <c r="T16" s="248"/>
    </row>
    <row r="17" spans="1:20" ht="54" customHeight="1" thickBot="1">
      <c r="A17" s="283"/>
      <c r="B17" s="207" t="s">
        <v>270</v>
      </c>
      <c r="C17" s="207" t="s">
        <v>437</v>
      </c>
      <c r="D17" s="207" t="s">
        <v>438</v>
      </c>
      <c r="E17" s="453">
        <v>41647</v>
      </c>
      <c r="F17" s="207" t="s">
        <v>198</v>
      </c>
      <c r="G17" s="243" t="s">
        <v>44</v>
      </c>
      <c r="H17" s="251" t="s">
        <v>45</v>
      </c>
      <c r="I17" s="243" t="s">
        <v>46</v>
      </c>
      <c r="J17" s="243" t="s">
        <v>47</v>
      </c>
      <c r="K17" s="244" t="s">
        <v>48</v>
      </c>
      <c r="L17" s="243" t="s">
        <v>49</v>
      </c>
      <c r="M17" s="243" t="s">
        <v>50</v>
      </c>
      <c r="N17" s="243" t="s">
        <v>51</v>
      </c>
      <c r="O17" s="243" t="s">
        <v>52</v>
      </c>
      <c r="P17" s="243" t="s">
        <v>53</v>
      </c>
      <c r="Q17" s="243" t="s">
        <v>54</v>
      </c>
      <c r="R17" s="243" t="s">
        <v>55</v>
      </c>
      <c r="S17" s="243" t="s">
        <v>56</v>
      </c>
      <c r="T17" s="243" t="s">
        <v>84</v>
      </c>
    </row>
    <row r="18" spans="1:20">
      <c r="B18" s="131"/>
      <c r="C18" s="43"/>
      <c r="D18" s="43"/>
      <c r="E18" s="43"/>
      <c r="F18" s="132"/>
      <c r="G18" s="43"/>
      <c r="H18" s="189"/>
      <c r="I18" s="133"/>
      <c r="J18" s="134"/>
      <c r="K18" s="181"/>
      <c r="L18" s="135"/>
      <c r="M18" s="136"/>
      <c r="N18" s="137"/>
      <c r="O18" s="138"/>
      <c r="P18" s="137"/>
      <c r="Q18" s="139"/>
      <c r="R18" s="140"/>
      <c r="S18" s="141"/>
      <c r="T18" s="141"/>
    </row>
    <row r="19" spans="1:20">
      <c r="B19" s="255" t="s">
        <v>57</v>
      </c>
      <c r="C19" s="44" t="s">
        <v>461</v>
      </c>
      <c r="D19" s="44" t="s">
        <v>273</v>
      </c>
      <c r="E19" s="44" t="s">
        <v>164</v>
      </c>
      <c r="F19" s="47" t="s">
        <v>164</v>
      </c>
      <c r="G19" s="44" t="s">
        <v>166</v>
      </c>
      <c r="H19" s="187" t="s">
        <v>172</v>
      </c>
      <c r="I19" s="154">
        <v>515000000</v>
      </c>
      <c r="J19" s="256">
        <v>0</v>
      </c>
      <c r="K19" s="182">
        <v>515000000</v>
      </c>
      <c r="L19" s="169" t="s">
        <v>169</v>
      </c>
      <c r="M19" s="170">
        <v>1.55E-2</v>
      </c>
      <c r="N19" s="258">
        <v>2.1096899999999998E-2</v>
      </c>
      <c r="O19" s="245" t="s">
        <v>578</v>
      </c>
      <c r="P19" s="284">
        <v>42109</v>
      </c>
      <c r="Q19" s="337">
        <v>2679017.2999999998</v>
      </c>
      <c r="R19" s="145">
        <v>43023</v>
      </c>
      <c r="S19" s="73">
        <v>56523</v>
      </c>
      <c r="T19" s="73" t="s">
        <v>182</v>
      </c>
    </row>
    <row r="20" spans="1:20">
      <c r="B20" s="255" t="s">
        <v>271</v>
      </c>
      <c r="C20" s="44" t="s">
        <v>274</v>
      </c>
      <c r="D20" s="44" t="s">
        <v>462</v>
      </c>
      <c r="E20" s="44" t="s">
        <v>173</v>
      </c>
      <c r="F20" s="44" t="s">
        <v>173</v>
      </c>
      <c r="G20" s="44" t="s">
        <v>165</v>
      </c>
      <c r="H20" s="187">
        <v>1.5525</v>
      </c>
      <c r="I20" s="154">
        <v>140000000</v>
      </c>
      <c r="J20" s="256">
        <v>0</v>
      </c>
      <c r="K20" s="182">
        <v>140000000</v>
      </c>
      <c r="L20" s="169" t="s">
        <v>170</v>
      </c>
      <c r="M20" s="170">
        <v>2.1999999999999999E-2</v>
      </c>
      <c r="N20" s="258">
        <v>2.4532999999999999E-2</v>
      </c>
      <c r="O20" s="245" t="s">
        <v>578</v>
      </c>
      <c r="P20" s="284">
        <v>42109</v>
      </c>
      <c r="Q20" s="337">
        <v>858655</v>
      </c>
      <c r="R20" s="145">
        <v>43023</v>
      </c>
      <c r="S20" s="73">
        <v>56523</v>
      </c>
      <c r="T20" s="73" t="s">
        <v>182</v>
      </c>
    </row>
    <row r="21" spans="1:20">
      <c r="B21" s="255" t="s">
        <v>272</v>
      </c>
      <c r="C21" s="44" t="s">
        <v>463</v>
      </c>
      <c r="D21" s="44" t="s">
        <v>294</v>
      </c>
      <c r="E21" s="44" t="s">
        <v>173</v>
      </c>
      <c r="F21" s="44" t="s">
        <v>173</v>
      </c>
      <c r="G21" s="44" t="s">
        <v>166</v>
      </c>
      <c r="H21" s="187" t="s">
        <v>172</v>
      </c>
      <c r="I21" s="154">
        <v>33000000</v>
      </c>
      <c r="J21" s="256">
        <v>0</v>
      </c>
      <c r="K21" s="182">
        <v>33000000</v>
      </c>
      <c r="L21" s="169" t="s">
        <v>169</v>
      </c>
      <c r="M21" s="170">
        <v>2.35E-2</v>
      </c>
      <c r="N21" s="258">
        <v>2.9096899999999998E-2</v>
      </c>
      <c r="O21" s="245" t="s">
        <v>578</v>
      </c>
      <c r="P21" s="284">
        <v>42109</v>
      </c>
      <c r="Q21" s="337">
        <v>236761.08</v>
      </c>
      <c r="R21" s="145">
        <v>43023</v>
      </c>
      <c r="S21" s="73">
        <v>56523</v>
      </c>
      <c r="T21" s="73" t="s">
        <v>182</v>
      </c>
    </row>
    <row r="22" spans="1:20" ht="12.75" thickBot="1">
      <c r="B22" s="259"/>
      <c r="C22" s="293"/>
      <c r="D22" s="293"/>
      <c r="E22" s="260"/>
      <c r="F22" s="242"/>
      <c r="G22" s="260"/>
      <c r="H22" s="261"/>
      <c r="I22" s="260"/>
      <c r="J22" s="242"/>
      <c r="K22" s="262"/>
      <c r="L22" s="242"/>
      <c r="M22" s="260"/>
      <c r="N22" s="242"/>
      <c r="O22" s="260"/>
      <c r="P22" s="242"/>
      <c r="Q22" s="265"/>
      <c r="R22" s="242"/>
      <c r="S22" s="260"/>
      <c r="T22" s="260"/>
    </row>
    <row r="23" spans="1:20">
      <c r="B23" s="247"/>
      <c r="C23" s="4"/>
      <c r="D23" s="4"/>
      <c r="E23" s="4"/>
      <c r="F23" s="4"/>
      <c r="G23" s="4"/>
      <c r="H23" s="188"/>
      <c r="I23" s="106"/>
      <c r="J23" s="47"/>
      <c r="K23" s="185"/>
      <c r="L23" s="47"/>
      <c r="M23" s="47"/>
      <c r="N23" s="47"/>
      <c r="O23" s="74"/>
      <c r="P23" s="74"/>
      <c r="Q23" s="75"/>
      <c r="R23" s="76"/>
      <c r="S23" s="4"/>
      <c r="T23" s="5"/>
    </row>
    <row r="26" spans="1:20" ht="16.5" customHeight="1">
      <c r="B26" s="369" t="s">
        <v>408</v>
      </c>
      <c r="C26" s="130" t="s">
        <v>360</v>
      </c>
      <c r="D26" s="130"/>
      <c r="E26" s="130"/>
      <c r="F26" s="4"/>
      <c r="G26" s="114"/>
      <c r="H26" s="188"/>
      <c r="I26" s="4"/>
      <c r="J26" s="753" t="s">
        <v>284</v>
      </c>
      <c r="K26" s="753"/>
      <c r="L26" s="4"/>
      <c r="M26" s="4"/>
      <c r="N26" s="4"/>
      <c r="O26" s="4"/>
      <c r="P26" s="4"/>
      <c r="Q26" s="4"/>
      <c r="R26" s="4"/>
      <c r="S26" s="4"/>
      <c r="T26" s="4"/>
    </row>
    <row r="27" spans="1:20" ht="12.75" thickBot="1">
      <c r="B27" s="248"/>
      <c r="C27" s="248"/>
      <c r="D27" s="248"/>
      <c r="E27" s="248"/>
      <c r="F27" s="248"/>
      <c r="G27" s="128"/>
      <c r="H27" s="249"/>
      <c r="I27" s="248"/>
      <c r="J27" s="248"/>
      <c r="K27" s="250"/>
      <c r="L27" s="248"/>
      <c r="M27" s="248"/>
      <c r="N27" s="248"/>
      <c r="O27" s="248"/>
      <c r="P27" s="248"/>
      <c r="Q27" s="248"/>
      <c r="R27" s="248"/>
      <c r="S27" s="248"/>
      <c r="T27" s="248"/>
    </row>
    <row r="28" spans="1:20" ht="54" customHeight="1" thickBot="1">
      <c r="A28" s="283"/>
      <c r="B28" s="207" t="s">
        <v>283</v>
      </c>
      <c r="C28" s="207" t="s">
        <v>437</v>
      </c>
      <c r="D28" s="207" t="s">
        <v>438</v>
      </c>
      <c r="E28" s="207" t="s">
        <v>197</v>
      </c>
      <c r="F28" s="207" t="s">
        <v>198</v>
      </c>
      <c r="G28" s="243" t="s">
        <v>44</v>
      </c>
      <c r="H28" s="251" t="s">
        <v>45</v>
      </c>
      <c r="I28" s="243" t="s">
        <v>46</v>
      </c>
      <c r="J28" s="243" t="s">
        <v>47</v>
      </c>
      <c r="K28" s="244" t="s">
        <v>48</v>
      </c>
      <c r="L28" s="243" t="s">
        <v>49</v>
      </c>
      <c r="M28" s="243" t="s">
        <v>50</v>
      </c>
      <c r="N28" s="243" t="s">
        <v>51</v>
      </c>
      <c r="O28" s="243" t="s">
        <v>52</v>
      </c>
      <c r="P28" s="243" t="s">
        <v>53</v>
      </c>
      <c r="Q28" s="243" t="s">
        <v>54</v>
      </c>
      <c r="R28" s="243" t="s">
        <v>55</v>
      </c>
      <c r="S28" s="243" t="s">
        <v>56</v>
      </c>
      <c r="T28" s="243" t="s">
        <v>84</v>
      </c>
    </row>
    <row r="29" spans="1:20">
      <c r="B29" s="131"/>
      <c r="C29" s="43"/>
      <c r="D29" s="43"/>
      <c r="E29" s="43"/>
      <c r="F29" s="132"/>
      <c r="G29" s="43"/>
      <c r="H29" s="189"/>
      <c r="I29" s="133"/>
      <c r="J29" s="134"/>
      <c r="K29" s="181"/>
      <c r="L29" s="135"/>
      <c r="M29" s="136"/>
      <c r="N29" s="137"/>
      <c r="O29" s="138"/>
      <c r="P29" s="137"/>
      <c r="Q29" s="139"/>
      <c r="R29" s="140"/>
      <c r="S29" s="141"/>
      <c r="T29" s="141"/>
    </row>
    <row r="30" spans="1:20">
      <c r="B30" s="255" t="s">
        <v>57</v>
      </c>
      <c r="C30" s="44" t="s">
        <v>285</v>
      </c>
      <c r="D30" s="44" t="s">
        <v>179</v>
      </c>
      <c r="E30" s="44" t="s">
        <v>164</v>
      </c>
      <c r="F30" s="47" t="s">
        <v>164</v>
      </c>
      <c r="G30" s="44" t="s">
        <v>167</v>
      </c>
      <c r="H30" s="187">
        <f>1.273190191144</f>
        <v>1.273190191144</v>
      </c>
      <c r="I30" s="154">
        <v>650000000</v>
      </c>
      <c r="J30" s="666">
        <f>K30-I30</f>
        <v>-464285715</v>
      </c>
      <c r="K30" s="666">
        <v>185714285</v>
      </c>
      <c r="L30" s="169" t="s">
        <v>171</v>
      </c>
      <c r="M30" s="170">
        <v>7.4999999999999997E-3</v>
      </c>
      <c r="N30" s="344">
        <v>8.2100000000000003E-3</v>
      </c>
      <c r="O30" s="245" t="s">
        <v>578</v>
      </c>
      <c r="P30" s="667">
        <v>42109</v>
      </c>
      <c r="Q30" s="633">
        <v>381178.59</v>
      </c>
      <c r="R30" s="145">
        <v>42200</v>
      </c>
      <c r="S30" s="73">
        <v>56523</v>
      </c>
      <c r="T30" s="73" t="s">
        <v>182</v>
      </c>
    </row>
    <row r="31" spans="1:20">
      <c r="B31" s="255" t="s">
        <v>64</v>
      </c>
      <c r="C31" s="44" t="s">
        <v>286</v>
      </c>
      <c r="D31" s="44" t="s">
        <v>179</v>
      </c>
      <c r="E31" s="44" t="s">
        <v>179</v>
      </c>
      <c r="F31" s="47" t="s">
        <v>179</v>
      </c>
      <c r="G31" s="44" t="s">
        <v>166</v>
      </c>
      <c r="H31" s="187" t="s">
        <v>172</v>
      </c>
      <c r="I31" s="154">
        <v>180000000</v>
      </c>
      <c r="J31" s="256">
        <v>0</v>
      </c>
      <c r="K31" s="666">
        <v>180000000</v>
      </c>
      <c r="L31" s="169" t="s">
        <v>169</v>
      </c>
      <c r="M31" s="170">
        <v>8.9999999999999993E-3</v>
      </c>
      <c r="N31" s="344">
        <v>1.4596899999999999E-2</v>
      </c>
      <c r="O31" s="245" t="s">
        <v>578</v>
      </c>
      <c r="P31" s="667">
        <v>42109</v>
      </c>
      <c r="Q31" s="633">
        <v>647862.41</v>
      </c>
      <c r="R31" s="145" t="s">
        <v>179</v>
      </c>
      <c r="S31" s="73">
        <v>56523</v>
      </c>
      <c r="T31" s="73" t="s">
        <v>181</v>
      </c>
    </row>
    <row r="32" spans="1:20" ht="12.75" thickBot="1">
      <c r="B32" s="259"/>
      <c r="C32" s="293"/>
      <c r="D32" s="293"/>
      <c r="E32" s="260"/>
      <c r="F32" s="242"/>
      <c r="G32" s="260"/>
      <c r="H32" s="261"/>
      <c r="I32" s="260"/>
      <c r="J32" s="242"/>
      <c r="K32" s="262"/>
      <c r="L32" s="242"/>
      <c r="M32" s="260"/>
      <c r="N32" s="242"/>
      <c r="O32" s="260"/>
      <c r="P32" s="242"/>
      <c r="Q32" s="265"/>
      <c r="R32" s="242"/>
      <c r="S32" s="260"/>
      <c r="T32" s="260"/>
    </row>
    <row r="33" spans="1:21">
      <c r="B33" s="248"/>
      <c r="C33" s="353"/>
      <c r="D33" s="353"/>
      <c r="E33" s="248"/>
      <c r="F33" s="248"/>
      <c r="G33" s="248"/>
      <c r="H33" s="249"/>
      <c r="I33" s="248"/>
      <c r="J33" s="248"/>
      <c r="K33" s="250"/>
      <c r="L33" s="248"/>
      <c r="M33" s="248"/>
      <c r="N33" s="248"/>
      <c r="O33" s="248"/>
      <c r="P33" s="248"/>
      <c r="Q33" s="354"/>
      <c r="R33" s="248"/>
      <c r="S33" s="248"/>
      <c r="T33" s="248"/>
    </row>
    <row r="34" spans="1:21">
      <c r="B34" s="248"/>
      <c r="C34" s="353"/>
      <c r="D34" s="353"/>
      <c r="E34" s="248"/>
      <c r="F34" s="248"/>
      <c r="G34" s="248"/>
      <c r="H34" s="249"/>
      <c r="I34" s="248"/>
      <c r="J34" s="248"/>
      <c r="K34" s="250"/>
      <c r="L34" s="248"/>
      <c r="M34" s="248"/>
      <c r="N34" s="248"/>
      <c r="O34" s="248"/>
      <c r="P34" s="248"/>
      <c r="Q34" s="354"/>
      <c r="R34" s="248"/>
      <c r="S34" s="248"/>
      <c r="T34" s="248"/>
    </row>
    <row r="35" spans="1:21">
      <c r="B35" s="248"/>
      <c r="C35" s="353"/>
      <c r="D35" s="353"/>
      <c r="E35" s="248"/>
      <c r="F35" s="248"/>
      <c r="G35" s="248"/>
      <c r="H35" s="249"/>
      <c r="I35" s="248"/>
      <c r="J35" s="248"/>
      <c r="K35" s="250"/>
      <c r="L35" s="248"/>
      <c r="M35" s="248"/>
      <c r="N35" s="248"/>
      <c r="O35" s="248"/>
      <c r="P35" s="248"/>
      <c r="Q35" s="354"/>
      <c r="R35" s="248"/>
      <c r="S35" s="248"/>
      <c r="T35" s="248"/>
    </row>
    <row r="36" spans="1:21">
      <c r="B36" s="369" t="s">
        <v>408</v>
      </c>
      <c r="C36" s="130" t="s">
        <v>361</v>
      </c>
      <c r="D36" s="130"/>
      <c r="E36" s="130"/>
      <c r="F36" s="4"/>
      <c r="G36" s="128"/>
      <c r="H36" s="188"/>
      <c r="I36" s="4"/>
      <c r="J36" s="753" t="s">
        <v>308</v>
      </c>
      <c r="K36" s="753"/>
      <c r="L36" s="4"/>
      <c r="M36" s="4"/>
      <c r="N36" s="4"/>
      <c r="O36" s="4"/>
      <c r="P36" s="4"/>
      <c r="Q36" s="4"/>
      <c r="R36" s="4"/>
      <c r="S36" s="4"/>
      <c r="T36" s="4"/>
    </row>
    <row r="37" spans="1:21" ht="12.75" thickBot="1">
      <c r="B37" s="248"/>
      <c r="C37" s="248"/>
      <c r="D37" s="248"/>
      <c r="E37" s="248"/>
      <c r="F37" s="248"/>
      <c r="G37" s="128"/>
      <c r="H37" s="249"/>
      <c r="I37" s="248"/>
      <c r="J37" s="248"/>
      <c r="K37" s="250"/>
      <c r="L37" s="248"/>
      <c r="M37" s="248"/>
      <c r="N37" s="248"/>
      <c r="O37" s="248"/>
      <c r="P37" s="248"/>
      <c r="Q37" s="248"/>
      <c r="R37" s="248"/>
      <c r="S37" s="248"/>
      <c r="T37" s="248"/>
    </row>
    <row r="38" spans="1:21" ht="54" customHeight="1" thickBot="1">
      <c r="A38" s="283"/>
      <c r="B38" s="207" t="s">
        <v>304</v>
      </c>
      <c r="C38" s="207" t="s">
        <v>437</v>
      </c>
      <c r="D38" s="207" t="s">
        <v>438</v>
      </c>
      <c r="E38" s="207" t="s">
        <v>197</v>
      </c>
      <c r="F38" s="207" t="s">
        <v>198</v>
      </c>
      <c r="G38" s="243" t="s">
        <v>44</v>
      </c>
      <c r="H38" s="251" t="s">
        <v>45</v>
      </c>
      <c r="I38" s="243" t="s">
        <v>46</v>
      </c>
      <c r="J38" s="243" t="s">
        <v>47</v>
      </c>
      <c r="K38" s="244" t="s">
        <v>48</v>
      </c>
      <c r="L38" s="243" t="s">
        <v>49</v>
      </c>
      <c r="M38" s="243" t="s">
        <v>50</v>
      </c>
      <c r="N38" s="243" t="s">
        <v>51</v>
      </c>
      <c r="O38" s="243" t="s">
        <v>52</v>
      </c>
      <c r="P38" s="243" t="s">
        <v>53</v>
      </c>
      <c r="Q38" s="243" t="s">
        <v>54</v>
      </c>
      <c r="R38" s="243" t="s">
        <v>55</v>
      </c>
      <c r="S38" s="243" t="s">
        <v>56</v>
      </c>
      <c r="T38" s="243" t="s">
        <v>84</v>
      </c>
      <c r="U38" s="243" t="s">
        <v>309</v>
      </c>
    </row>
    <row r="39" spans="1:21">
      <c r="B39" s="131"/>
      <c r="C39" s="43"/>
      <c r="D39" s="43"/>
      <c r="E39" s="43"/>
      <c r="F39" s="132"/>
      <c r="G39" s="43"/>
      <c r="H39" s="189"/>
      <c r="I39" s="133"/>
      <c r="J39" s="134"/>
      <c r="K39" s="181"/>
      <c r="L39" s="135"/>
      <c r="M39" s="136"/>
      <c r="N39" s="137"/>
      <c r="O39" s="138"/>
      <c r="P39" s="137"/>
      <c r="Q39" s="139"/>
      <c r="R39" s="140"/>
      <c r="S39" s="141"/>
      <c r="T39" s="142"/>
      <c r="U39" s="142"/>
    </row>
    <row r="40" spans="1:21">
      <c r="B40" s="255" t="s">
        <v>57</v>
      </c>
      <c r="C40" s="44" t="s">
        <v>305</v>
      </c>
      <c r="D40" s="44" t="s">
        <v>464</v>
      </c>
      <c r="E40" s="44" t="s">
        <v>164</v>
      </c>
      <c r="F40" s="44" t="s">
        <v>164</v>
      </c>
      <c r="G40" s="44" t="s">
        <v>165</v>
      </c>
      <c r="H40" s="187">
        <v>1.5095000000000001</v>
      </c>
      <c r="I40" s="154">
        <v>750000000</v>
      </c>
      <c r="J40" s="256">
        <v>-750000000</v>
      </c>
      <c r="K40" s="154">
        <v>0</v>
      </c>
      <c r="L40" s="169" t="s">
        <v>168</v>
      </c>
      <c r="M40" s="170">
        <v>8.0000000000000004E-4</v>
      </c>
      <c r="N40" s="346"/>
      <c r="O40" s="245" t="s">
        <v>172</v>
      </c>
      <c r="P40" s="284" t="s">
        <v>172</v>
      </c>
      <c r="Q40" s="284" t="s">
        <v>172</v>
      </c>
      <c r="R40" s="145" t="s">
        <v>179</v>
      </c>
      <c r="S40" s="73">
        <v>41730</v>
      </c>
      <c r="T40" s="146" t="s">
        <v>182</v>
      </c>
      <c r="U40" s="146" t="s">
        <v>311</v>
      </c>
    </row>
    <row r="41" spans="1:21">
      <c r="B41" s="255" t="s">
        <v>58</v>
      </c>
      <c r="C41" s="44" t="s">
        <v>306</v>
      </c>
      <c r="D41" s="44" t="s">
        <v>465</v>
      </c>
      <c r="E41" s="44" t="s">
        <v>164</v>
      </c>
      <c r="F41" s="44" t="s">
        <v>164</v>
      </c>
      <c r="G41" s="44" t="s">
        <v>166</v>
      </c>
      <c r="H41" s="187" t="s">
        <v>172</v>
      </c>
      <c r="I41" s="154">
        <v>500000000</v>
      </c>
      <c r="J41" s="256">
        <v>0</v>
      </c>
      <c r="K41" s="154">
        <v>500000000</v>
      </c>
      <c r="L41" s="169" t="s">
        <v>169</v>
      </c>
      <c r="M41" s="170">
        <v>4.0000000000000001E-3</v>
      </c>
      <c r="N41" s="258">
        <v>9.5969000000000002E-3</v>
      </c>
      <c r="O41" s="245" t="s">
        <v>578</v>
      </c>
      <c r="P41" s="284">
        <v>42109</v>
      </c>
      <c r="Q41" s="337">
        <v>1183179.45</v>
      </c>
      <c r="R41" s="145">
        <v>42658</v>
      </c>
      <c r="S41" s="73">
        <v>56523</v>
      </c>
      <c r="T41" s="146" t="s">
        <v>182</v>
      </c>
      <c r="U41" s="146" t="s">
        <v>311</v>
      </c>
    </row>
    <row r="42" spans="1:21">
      <c r="B42" s="255" t="s">
        <v>59</v>
      </c>
      <c r="C42" s="44" t="s">
        <v>307</v>
      </c>
      <c r="D42" s="44" t="s">
        <v>179</v>
      </c>
      <c r="E42" s="44" t="s">
        <v>164</v>
      </c>
      <c r="F42" s="44" t="s">
        <v>164</v>
      </c>
      <c r="G42" s="44" t="s">
        <v>166</v>
      </c>
      <c r="H42" s="187" t="s">
        <v>172</v>
      </c>
      <c r="I42" s="154">
        <v>100000000</v>
      </c>
      <c r="J42" s="256">
        <v>0</v>
      </c>
      <c r="K42" s="154">
        <v>100000000</v>
      </c>
      <c r="L42" s="169" t="s">
        <v>169</v>
      </c>
      <c r="M42" s="170">
        <v>4.0000000000000001E-3</v>
      </c>
      <c r="N42" s="346">
        <v>9.5969000000000002E-3</v>
      </c>
      <c r="O42" s="245" t="s">
        <v>578</v>
      </c>
      <c r="P42" s="284">
        <v>42109</v>
      </c>
      <c r="Q42" s="337">
        <v>236635.89</v>
      </c>
      <c r="R42" s="145">
        <v>42750</v>
      </c>
      <c r="S42" s="73">
        <v>56523</v>
      </c>
      <c r="T42" s="146" t="s">
        <v>182</v>
      </c>
      <c r="U42" s="146" t="s">
        <v>310</v>
      </c>
    </row>
    <row r="43" spans="1:21" ht="12.75" thickBot="1">
      <c r="B43" s="259"/>
      <c r="C43" s="293"/>
      <c r="D43" s="293"/>
      <c r="E43" s="260"/>
      <c r="F43" s="242"/>
      <c r="G43" s="260"/>
      <c r="H43" s="261"/>
      <c r="I43" s="260"/>
      <c r="J43" s="242"/>
      <c r="K43" s="262"/>
      <c r="L43" s="242"/>
      <c r="M43" s="260"/>
      <c r="N43" s="242"/>
      <c r="O43" s="260"/>
      <c r="P43" s="242"/>
      <c r="Q43" s="265"/>
      <c r="R43" s="242"/>
      <c r="S43" s="260"/>
      <c r="T43" s="264"/>
      <c r="U43" s="355"/>
    </row>
    <row r="44" spans="1:21">
      <c r="B44" s="248"/>
      <c r="C44" s="353"/>
      <c r="D44" s="353"/>
      <c r="E44" s="248"/>
      <c r="F44" s="248"/>
      <c r="G44" s="248"/>
      <c r="H44" s="249"/>
      <c r="I44" s="248"/>
      <c r="J44" s="248"/>
      <c r="K44" s="250"/>
      <c r="L44" s="248"/>
      <c r="M44" s="248"/>
      <c r="N44" s="248"/>
      <c r="O44" s="248"/>
      <c r="P44" s="248"/>
      <c r="Q44" s="354"/>
      <c r="R44" s="248"/>
      <c r="S44" s="248"/>
      <c r="T44" s="248"/>
    </row>
    <row r="45" spans="1:21">
      <c r="B45" s="370" t="s">
        <v>409</v>
      </c>
    </row>
    <row r="46" spans="1:21">
      <c r="Q46" s="329"/>
    </row>
    <row r="48" spans="1:21">
      <c r="Q48" s="329"/>
    </row>
    <row r="56" spans="9:14">
      <c r="I56" s="295"/>
    </row>
    <row r="57" spans="9:14" ht="14.25">
      <c r="N57" s="296"/>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headerFooter scaleWithDoc="0">
    <oddHeader>&amp;C&amp;"-,Regular"&amp;8Holmes Master Trust Investor Report - February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zoomScale="80" zoomScaleNormal="100" zoomScaleSheetLayoutView="85" zoomScalePageLayoutView="80" workbookViewId="0">
      <selection activeCell="B1" sqref="B1"/>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14" t="s">
        <v>148</v>
      </c>
      <c r="C2" s="619" t="s">
        <v>11</v>
      </c>
      <c r="D2" s="611"/>
      <c r="E2" s="619" t="s">
        <v>68</v>
      </c>
      <c r="F2" s="614" t="s">
        <v>69</v>
      </c>
      <c r="G2" s="619" t="s">
        <v>149</v>
      </c>
    </row>
    <row r="3" spans="2:8" ht="12.75" thickBot="1">
      <c r="B3" s="612"/>
      <c r="C3" s="620" t="s">
        <v>7</v>
      </c>
      <c r="D3" s="612"/>
      <c r="E3" s="620" t="s">
        <v>70</v>
      </c>
      <c r="F3" s="615" t="s">
        <v>71</v>
      </c>
      <c r="G3" s="613"/>
    </row>
    <row r="4" spans="2:8">
      <c r="B4" s="617"/>
      <c r="C4" s="608"/>
      <c r="D4" s="617"/>
      <c r="E4" s="608"/>
      <c r="F4" s="617"/>
      <c r="G4" s="608"/>
    </row>
    <row r="5" spans="2:8">
      <c r="B5" s="617" t="s">
        <v>150</v>
      </c>
      <c r="C5" s="628">
        <v>5214245359.0909119</v>
      </c>
      <c r="D5" s="621">
        <v>0.70918739561486566</v>
      </c>
      <c r="E5" s="630">
        <v>0.29081260438513429</v>
      </c>
      <c r="F5" s="621">
        <v>0.3540570657118271</v>
      </c>
      <c r="G5" s="621">
        <v>8.3000000000000004E-2</v>
      </c>
      <c r="H5" s="283"/>
    </row>
    <row r="6" spans="2:8">
      <c r="B6" s="617" t="s">
        <v>276</v>
      </c>
      <c r="C6" s="628">
        <v>123177133.65539452</v>
      </c>
      <c r="D6" s="621">
        <v>1.6753271969465522E-2</v>
      </c>
      <c r="E6" s="630">
        <v>0.27405933241566877</v>
      </c>
      <c r="F6" s="621">
        <v>0.33730379374236158</v>
      </c>
      <c r="G6" s="621">
        <v>5.7000000000000002E-2</v>
      </c>
      <c r="H6" s="283"/>
    </row>
    <row r="7" spans="2:8" ht="12.75" thickBot="1">
      <c r="B7" s="617" t="s">
        <v>72</v>
      </c>
      <c r="C7" s="629">
        <v>2015000000</v>
      </c>
      <c r="D7" s="621">
        <v>0.27405933241566877</v>
      </c>
      <c r="E7" s="621">
        <v>0</v>
      </c>
      <c r="F7" s="621">
        <v>0</v>
      </c>
      <c r="G7" s="621">
        <v>0</v>
      </c>
      <c r="H7" s="283"/>
    </row>
    <row r="8" spans="2:8">
      <c r="B8" s="617"/>
      <c r="C8" s="628">
        <v>7352422492.7463064</v>
      </c>
      <c r="D8" s="622">
        <v>1</v>
      </c>
      <c r="E8" s="621"/>
      <c r="F8" s="623"/>
      <c r="G8" s="624"/>
      <c r="H8" s="283"/>
    </row>
    <row r="9" spans="2:8" ht="12.75" thickBot="1">
      <c r="B9" s="617"/>
      <c r="C9" s="608"/>
      <c r="D9" s="621"/>
      <c r="E9" s="621"/>
      <c r="F9" s="623"/>
      <c r="G9" s="624"/>
      <c r="H9" s="283"/>
    </row>
    <row r="10" spans="2:8">
      <c r="B10" s="606"/>
      <c r="C10" s="625"/>
      <c r="D10" s="622"/>
      <c r="E10" s="622"/>
      <c r="F10" s="626"/>
      <c r="G10" s="627"/>
      <c r="H10" s="283"/>
    </row>
    <row r="11" spans="2:8">
      <c r="B11" s="617" t="s">
        <v>326</v>
      </c>
      <c r="C11" s="608">
        <v>465000000</v>
      </c>
      <c r="D11" s="621">
        <v>6.32444613266928E-2</v>
      </c>
      <c r="E11" s="621"/>
      <c r="F11" s="623"/>
      <c r="G11" s="624"/>
      <c r="H11" s="283"/>
    </row>
    <row r="12" spans="2:8" ht="12.75" thickBot="1">
      <c r="B12" s="607"/>
      <c r="C12" s="609"/>
      <c r="D12" s="618"/>
      <c r="E12" s="610"/>
      <c r="F12" s="616"/>
      <c r="G12" s="610"/>
      <c r="H12" s="283"/>
    </row>
    <row r="13" spans="2:8" ht="12.75" customHeight="1">
      <c r="B13" s="50"/>
      <c r="C13" s="81"/>
      <c r="D13" s="81"/>
      <c r="E13" s="67"/>
      <c r="F13" s="82"/>
      <c r="G13" s="67"/>
    </row>
    <row r="14" spans="2:8" ht="12.75" thickBot="1">
      <c r="B14" s="82"/>
      <c r="C14" s="82"/>
      <c r="D14" s="81"/>
      <c r="E14" s="67"/>
      <c r="F14" s="82"/>
      <c r="G14" s="67"/>
    </row>
    <row r="15" spans="2:8">
      <c r="B15" s="351" t="s">
        <v>73</v>
      </c>
      <c r="C15" s="332">
        <v>0</v>
      </c>
      <c r="D15" s="441"/>
      <c r="E15" s="67"/>
      <c r="F15" s="47"/>
      <c r="G15" s="47"/>
    </row>
    <row r="16" spans="2:8">
      <c r="B16" s="352" t="s">
        <v>74</v>
      </c>
      <c r="C16" s="333">
        <v>0</v>
      </c>
      <c r="D16" s="442"/>
      <c r="E16" s="67"/>
      <c r="F16" s="47"/>
      <c r="G16" s="47"/>
    </row>
    <row r="17" spans="2:17">
      <c r="B17" s="352" t="s">
        <v>75</v>
      </c>
      <c r="C17" s="333">
        <v>0</v>
      </c>
      <c r="D17" s="442"/>
      <c r="E17" s="452"/>
      <c r="F17" s="4"/>
      <c r="G17" s="4"/>
    </row>
    <row r="18" spans="2:17">
      <c r="B18" s="352" t="s">
        <v>76</v>
      </c>
      <c r="C18" s="333">
        <v>0</v>
      </c>
      <c r="D18" s="81"/>
      <c r="E18" s="4"/>
      <c r="F18" s="4"/>
      <c r="G18" s="4"/>
    </row>
    <row r="19" spans="2:17">
      <c r="B19" s="352" t="s">
        <v>77</v>
      </c>
      <c r="C19" s="333">
        <v>0</v>
      </c>
      <c r="D19" s="636"/>
      <c r="E19" s="83"/>
      <c r="F19" s="47"/>
      <c r="G19" s="47"/>
    </row>
    <row r="20" spans="2:17" ht="12.75" thickBot="1">
      <c r="B20" s="84" t="s">
        <v>78</v>
      </c>
      <c r="C20" s="334">
        <v>0</v>
      </c>
      <c r="D20" s="81"/>
      <c r="E20" s="83"/>
      <c r="F20" s="47"/>
      <c r="G20" s="47"/>
    </row>
    <row r="21" spans="2:17">
      <c r="B21" s="13"/>
      <c r="C21" s="13"/>
      <c r="D21" s="85"/>
      <c r="E21" s="86"/>
      <c r="F21" s="47"/>
      <c r="G21" s="47"/>
    </row>
    <row r="22" spans="2:17" ht="12.75" thickBot="1">
      <c r="B22" s="82"/>
      <c r="C22" s="82"/>
      <c r="D22" s="636"/>
      <c r="E22" s="67"/>
      <c r="F22" s="82"/>
      <c r="G22" s="67"/>
    </row>
    <row r="23" spans="2:17">
      <c r="B23" s="102" t="s">
        <v>547</v>
      </c>
      <c r="C23" s="103"/>
      <c r="D23" s="4"/>
    </row>
    <row r="24" spans="2:17" ht="12.75" thickBot="1">
      <c r="B24" s="104"/>
      <c r="C24" s="105"/>
      <c r="D24" s="4"/>
    </row>
    <row r="25" spans="2:17">
      <c r="B25" s="352" t="s">
        <v>330</v>
      </c>
      <c r="C25" s="79">
        <v>465000000</v>
      </c>
      <c r="D25" s="4"/>
    </row>
    <row r="26" spans="2:17" ht="14.25" customHeight="1">
      <c r="B26" s="460" t="s">
        <v>331</v>
      </c>
      <c r="C26" s="359">
        <v>0</v>
      </c>
      <c r="D26" s="4"/>
      <c r="E26" s="358"/>
      <c r="F26" s="358"/>
      <c r="G26" s="358"/>
      <c r="H26" s="358"/>
      <c r="I26" s="358"/>
      <c r="J26" s="358"/>
      <c r="K26" s="358"/>
      <c r="L26" s="358"/>
      <c r="M26" s="358"/>
      <c r="N26" s="358"/>
      <c r="O26" s="358"/>
      <c r="P26" s="358"/>
      <c r="Q26" s="358"/>
    </row>
    <row r="27" spans="2:17">
      <c r="B27" s="352" t="s">
        <v>332</v>
      </c>
      <c r="C27" s="79">
        <v>0</v>
      </c>
      <c r="D27" s="4"/>
    </row>
    <row r="28" spans="2:17" ht="12.75" thickBot="1">
      <c r="B28" s="56" t="s">
        <v>329</v>
      </c>
      <c r="C28" s="80">
        <v>465000000</v>
      </c>
      <c r="D28" s="4"/>
      <c r="E28" s="67"/>
      <c r="F28" s="82"/>
      <c r="G28" s="8"/>
    </row>
    <row r="29" spans="2:17">
      <c r="B29" s="717"/>
      <c r="C29" s="717"/>
      <c r="D29" s="4"/>
      <c r="E29" s="67"/>
      <c r="F29" s="82"/>
      <c r="G29" s="8"/>
    </row>
    <row r="30" spans="2:17" ht="18.75" customHeight="1">
      <c r="B30" s="708"/>
      <c r="C30" s="708"/>
      <c r="D30" s="81"/>
      <c r="E30" s="4"/>
      <c r="F30" s="4"/>
      <c r="G30" s="4"/>
    </row>
    <row r="31" spans="2:17" ht="12.75" thickBot="1">
      <c r="B31" s="4"/>
      <c r="C31" s="4"/>
      <c r="D31" s="4"/>
      <c r="E31" s="4"/>
      <c r="F31" s="4"/>
      <c r="G31" s="8"/>
    </row>
    <row r="32" spans="2:17">
      <c r="B32" s="102" t="s">
        <v>151</v>
      </c>
      <c r="C32" s="175"/>
      <c r="D32" s="8"/>
      <c r="E32" s="67"/>
      <c r="F32" s="8"/>
      <c r="G32" s="4"/>
    </row>
    <row r="33" spans="2:15" ht="12.75" thickBot="1">
      <c r="B33" s="104"/>
      <c r="C33" s="176"/>
      <c r="D33" s="8"/>
      <c r="E33" s="67"/>
      <c r="F33" s="8"/>
      <c r="G33" s="4"/>
    </row>
    <row r="34" spans="2:15">
      <c r="B34" s="177" t="s">
        <v>327</v>
      </c>
      <c r="C34" s="407">
        <v>2.000964769144975E-2</v>
      </c>
      <c r="D34" s="8"/>
      <c r="E34" s="67"/>
      <c r="F34" s="87"/>
      <c r="G34" s="13"/>
    </row>
    <row r="35" spans="2:15" ht="12.75" thickBot="1">
      <c r="B35" s="84" t="s">
        <v>328</v>
      </c>
      <c r="C35" s="409">
        <v>2.289917393896445E-2</v>
      </c>
      <c r="D35" s="8"/>
      <c r="E35" s="67"/>
      <c r="F35" s="87"/>
      <c r="G35" s="13"/>
    </row>
    <row r="36" spans="2:15">
      <c r="B36" s="8" t="s">
        <v>410</v>
      </c>
      <c r="C36" s="47"/>
      <c r="D36" s="8"/>
      <c r="E36" s="67"/>
      <c r="F36" s="83"/>
      <c r="G36" s="83"/>
    </row>
    <row r="37" spans="2:15">
      <c r="B37" s="8"/>
      <c r="C37" s="47"/>
      <c r="D37" s="8"/>
      <c r="E37" s="67"/>
      <c r="F37" s="83"/>
      <c r="G37" s="83"/>
    </row>
    <row r="38" spans="2:15" ht="12.75" thickBot="1">
      <c r="C38" s="283"/>
      <c r="E38" s="67"/>
    </row>
    <row r="39" spans="2:15">
      <c r="B39" s="351" t="s">
        <v>362</v>
      </c>
      <c r="C39" s="455">
        <v>152285542.83000001</v>
      </c>
    </row>
    <row r="40" spans="2:15">
      <c r="B40" s="78" t="s">
        <v>333</v>
      </c>
      <c r="C40" s="456">
        <v>0</v>
      </c>
    </row>
    <row r="41" spans="2:15">
      <c r="B41" s="78" t="s">
        <v>334</v>
      </c>
      <c r="C41" s="456">
        <v>0</v>
      </c>
    </row>
    <row r="42" spans="2:15" ht="12.75" thickBot="1">
      <c r="B42" s="178" t="s">
        <v>363</v>
      </c>
      <c r="C42" s="457">
        <v>0</v>
      </c>
    </row>
    <row r="43" spans="2:15" ht="12.75" thickBot="1">
      <c r="B43" s="56" t="s">
        <v>364</v>
      </c>
      <c r="C43" s="457">
        <v>152285542.83000001</v>
      </c>
      <c r="O43" t="s">
        <v>293</v>
      </c>
    </row>
    <row r="44" spans="2:15" ht="12.75" thickBot="1"/>
    <row r="45" spans="2:15">
      <c r="B45" s="102" t="s">
        <v>608</v>
      </c>
      <c r="C45" s="756" t="s">
        <v>163</v>
      </c>
      <c r="D45" s="757"/>
      <c r="E45" s="338" t="s">
        <v>296</v>
      </c>
      <c r="F45" s="339" t="s">
        <v>135</v>
      </c>
    </row>
    <row r="46" spans="2:15" ht="12.75" thickBot="1">
      <c r="B46" s="104"/>
      <c r="C46" s="758"/>
      <c r="D46" s="759"/>
      <c r="E46" s="176"/>
      <c r="F46" s="340"/>
    </row>
    <row r="47" spans="2:15">
      <c r="B47" s="362" t="s">
        <v>411</v>
      </c>
      <c r="C47" s="764" t="s">
        <v>297</v>
      </c>
      <c r="D47" s="765"/>
      <c r="E47" s="351" t="s">
        <v>298</v>
      </c>
      <c r="F47" s="455">
        <v>65692331.720000006</v>
      </c>
    </row>
    <row r="48" spans="2:15">
      <c r="B48" s="78" t="s">
        <v>299</v>
      </c>
      <c r="C48" s="762" t="s">
        <v>297</v>
      </c>
      <c r="D48" s="763"/>
      <c r="E48" s="78" t="s">
        <v>298</v>
      </c>
      <c r="F48" s="456">
        <v>645882214.62</v>
      </c>
    </row>
    <row r="49" spans="2:6">
      <c r="B49" s="78" t="s">
        <v>335</v>
      </c>
      <c r="C49" s="762" t="s">
        <v>297</v>
      </c>
      <c r="D49" s="763"/>
      <c r="E49" s="78" t="s">
        <v>300</v>
      </c>
      <c r="F49" s="456">
        <v>45973.43</v>
      </c>
    </row>
    <row r="50" spans="2:6" ht="12.75" thickBot="1">
      <c r="B50" s="178" t="s">
        <v>336</v>
      </c>
      <c r="C50" s="760" t="s">
        <v>193</v>
      </c>
      <c r="D50" s="761"/>
      <c r="E50" s="109" t="s">
        <v>172</v>
      </c>
      <c r="F50" s="457" t="s">
        <v>172</v>
      </c>
    </row>
    <row r="51" spans="2:6">
      <c r="B51" s="8"/>
    </row>
    <row r="53" spans="2:6">
      <c r="C53" s="283"/>
    </row>
    <row r="55" spans="2:6">
      <c r="F55" s="458"/>
    </row>
    <row r="58" spans="2:6">
      <c r="F58" s="458"/>
    </row>
    <row r="63" spans="2:6">
      <c r="F63" s="458"/>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8" orientation="landscape"/>
  <headerFooter scaleWithDoc="0">
    <oddHeader>&amp;C&amp;"-,Regular"&amp;8Holmes Master Trust Investor Report - February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heetViews>
  <sheetFormatPr defaultRowHeight="12"/>
  <cols>
    <col min="1" max="1" width="12.140625" style="322" bestFit="1" customWidth="1"/>
    <col min="2" max="2" width="37" style="406" customWidth="1"/>
    <col min="3" max="3" width="16.85546875" style="430" bestFit="1" customWidth="1"/>
    <col min="4" max="4" width="8.5703125" style="322" customWidth="1"/>
    <col min="5" max="5" width="36.140625" style="406" customWidth="1"/>
    <col min="6" max="6" width="20" style="406" customWidth="1"/>
    <col min="7" max="7" width="9.42578125" style="322" customWidth="1"/>
    <col min="8" max="8" width="57.5703125" style="406" customWidth="1"/>
    <col min="9" max="9" width="15.85546875" style="439" bestFit="1" customWidth="1"/>
    <col min="10" max="16384" width="9.140625" style="406"/>
  </cols>
  <sheetData>
    <row r="1" spans="1:9" ht="12.75" thickBot="1">
      <c r="A1" s="324" t="s">
        <v>122</v>
      </c>
      <c r="B1" s="90"/>
      <c r="C1" s="410"/>
      <c r="D1" s="317"/>
      <c r="E1" s="411"/>
      <c r="F1" s="411"/>
      <c r="G1" s="317"/>
      <c r="H1" s="411"/>
      <c r="I1" s="412"/>
    </row>
    <row r="2" spans="1:9">
      <c r="B2" s="17"/>
      <c r="C2" s="413"/>
      <c r="D2" s="318"/>
      <c r="E2" s="297"/>
      <c r="F2" s="297"/>
      <c r="G2" s="318"/>
      <c r="H2" s="297"/>
      <c r="I2" s="414"/>
    </row>
    <row r="3" spans="1:9">
      <c r="B3" s="415" t="s">
        <v>102</v>
      </c>
      <c r="C3" s="416"/>
      <c r="D3" s="319"/>
      <c r="E3" s="415" t="s">
        <v>103</v>
      </c>
      <c r="F3" s="417"/>
      <c r="G3" s="319"/>
      <c r="H3" s="415" t="s">
        <v>144</v>
      </c>
      <c r="I3" s="415"/>
    </row>
    <row r="4" spans="1:9">
      <c r="B4" s="418" t="s">
        <v>609</v>
      </c>
      <c r="C4" s="419"/>
      <c r="D4" s="319"/>
      <c r="E4" s="418" t="s">
        <v>610</v>
      </c>
      <c r="F4" s="420"/>
      <c r="G4" s="319"/>
      <c r="H4" s="421"/>
      <c r="I4" s="421"/>
    </row>
    <row r="5" spans="1:9">
      <c r="A5" s="323" t="s">
        <v>218</v>
      </c>
      <c r="B5" s="421" t="s">
        <v>365</v>
      </c>
      <c r="C5" s="444">
        <v>0</v>
      </c>
      <c r="D5" s="319" t="s">
        <v>218</v>
      </c>
      <c r="E5" s="421" t="s">
        <v>373</v>
      </c>
      <c r="F5" s="444">
        <v>0</v>
      </c>
      <c r="G5" s="319" t="s">
        <v>218</v>
      </c>
      <c r="H5" s="423" t="s">
        <v>427</v>
      </c>
      <c r="I5" s="444">
        <v>0</v>
      </c>
    </row>
    <row r="6" spans="1:9">
      <c r="A6" s="323"/>
      <c r="B6" s="421" t="s">
        <v>104</v>
      </c>
      <c r="C6" s="444">
        <v>0</v>
      </c>
      <c r="D6" s="319"/>
      <c r="E6" s="421" t="s">
        <v>105</v>
      </c>
      <c r="F6" s="444">
        <v>0</v>
      </c>
      <c r="G6" s="319"/>
      <c r="H6" s="421" t="s">
        <v>346</v>
      </c>
      <c r="I6" s="444">
        <v>0</v>
      </c>
    </row>
    <row r="7" spans="1:9" ht="12.75" thickBot="1">
      <c r="A7" s="323"/>
      <c r="B7" s="421"/>
      <c r="C7" s="424"/>
      <c r="D7" s="319"/>
      <c r="E7" s="421" t="s">
        <v>106</v>
      </c>
      <c r="F7" s="444">
        <v>0</v>
      </c>
      <c r="G7" s="319"/>
      <c r="H7" s="421" t="s">
        <v>347</v>
      </c>
      <c r="I7" s="444">
        <v>0</v>
      </c>
    </row>
    <row r="8" spans="1:9" ht="13.5" thickTop="1" thickBot="1">
      <c r="A8" s="323"/>
      <c r="B8" s="421"/>
      <c r="C8" s="419"/>
      <c r="D8" s="319"/>
      <c r="E8" s="421"/>
      <c r="F8" s="425"/>
      <c r="G8" s="319"/>
      <c r="H8" s="426"/>
      <c r="I8" s="425"/>
    </row>
    <row r="9" spans="1:9" ht="12.75" thickTop="1">
      <c r="A9" s="323" t="s">
        <v>219</v>
      </c>
      <c r="B9" s="421" t="s">
        <v>366</v>
      </c>
      <c r="C9" s="427">
        <v>821518.03</v>
      </c>
      <c r="D9" s="319"/>
      <c r="E9" s="421"/>
      <c r="F9" s="428"/>
      <c r="G9" s="319"/>
      <c r="H9" s="426"/>
      <c r="I9" s="428"/>
    </row>
    <row r="10" spans="1:9">
      <c r="A10" s="323"/>
      <c r="B10" s="421"/>
      <c r="C10" s="413"/>
      <c r="D10" s="319" t="s">
        <v>219</v>
      </c>
      <c r="E10" s="421" t="s">
        <v>367</v>
      </c>
      <c r="F10" s="444">
        <v>0</v>
      </c>
      <c r="G10" s="319" t="s">
        <v>219</v>
      </c>
      <c r="H10" s="426" t="s">
        <v>106</v>
      </c>
      <c r="I10" s="444">
        <v>0</v>
      </c>
    </row>
    <row r="11" spans="1:9" ht="12.75" thickBot="1">
      <c r="A11" s="323"/>
      <c r="B11" s="421"/>
      <c r="C11" s="413"/>
      <c r="D11" s="319"/>
      <c r="E11" s="421"/>
      <c r="F11" s="425"/>
      <c r="I11" s="425"/>
    </row>
    <row r="12" spans="1:9" ht="12.75" thickTop="1">
      <c r="A12" s="323" t="s">
        <v>220</v>
      </c>
      <c r="B12" s="423" t="s">
        <v>109</v>
      </c>
      <c r="C12" s="427">
        <v>28030879.8854778</v>
      </c>
      <c r="D12" s="319"/>
      <c r="E12" s="421"/>
      <c r="F12" s="428"/>
      <c r="H12" s="426"/>
      <c r="I12" s="428"/>
    </row>
    <row r="13" spans="1:9">
      <c r="A13" s="323"/>
      <c r="B13" s="421" t="s">
        <v>107</v>
      </c>
      <c r="C13" s="427">
        <v>-3611752.8054778101</v>
      </c>
      <c r="D13" s="319" t="s">
        <v>220</v>
      </c>
      <c r="E13" s="423" t="s">
        <v>412</v>
      </c>
      <c r="F13" s="444">
        <v>0</v>
      </c>
      <c r="G13" s="319" t="s">
        <v>220</v>
      </c>
      <c r="H13" s="429" t="s">
        <v>428</v>
      </c>
      <c r="I13" s="444">
        <v>0</v>
      </c>
    </row>
    <row r="14" spans="1:9" ht="12.75" thickBot="1">
      <c r="A14" s="323"/>
      <c r="B14" s="421"/>
      <c r="C14" s="424"/>
      <c r="D14" s="320"/>
      <c r="E14" s="423" t="s">
        <v>413</v>
      </c>
      <c r="F14" s="444">
        <v>0</v>
      </c>
      <c r="G14" s="319"/>
      <c r="H14" s="429" t="s">
        <v>429</v>
      </c>
      <c r="I14" s="444">
        <v>0</v>
      </c>
    </row>
    <row r="15" spans="1:9" ht="13.5" thickTop="1" thickBot="1">
      <c r="A15" s="323"/>
      <c r="B15" s="421"/>
      <c r="D15" s="319"/>
      <c r="E15" s="449"/>
      <c r="F15" s="425"/>
      <c r="G15" s="319"/>
      <c r="H15" s="429" t="s">
        <v>430</v>
      </c>
      <c r="I15" s="444">
        <v>0</v>
      </c>
    </row>
    <row r="16" spans="1:9" ht="13.5" thickTop="1" thickBot="1">
      <c r="A16" s="323"/>
      <c r="B16" s="421"/>
      <c r="C16" s="419"/>
      <c r="D16" s="319"/>
      <c r="E16" s="421"/>
      <c r="F16" s="428"/>
      <c r="G16" s="319"/>
      <c r="H16" s="426"/>
      <c r="I16" s="425"/>
    </row>
    <row r="17" spans="1:17" ht="12.75" thickTop="1">
      <c r="A17" s="323"/>
      <c r="D17" s="319" t="s">
        <v>221</v>
      </c>
      <c r="E17" s="449" t="s">
        <v>472</v>
      </c>
      <c r="F17" s="444">
        <v>0</v>
      </c>
      <c r="G17" s="319"/>
      <c r="H17" s="426"/>
      <c r="I17" s="428"/>
    </row>
    <row r="18" spans="1:17" ht="12.75" thickBot="1">
      <c r="A18" s="323"/>
      <c r="B18" s="415" t="s">
        <v>108</v>
      </c>
      <c r="C18" s="415"/>
      <c r="D18" s="319"/>
      <c r="E18" s="421"/>
      <c r="F18" s="425"/>
      <c r="G18" s="319" t="s">
        <v>221</v>
      </c>
      <c r="H18" s="429" t="s">
        <v>369</v>
      </c>
      <c r="I18" s="444">
        <v>0</v>
      </c>
    </row>
    <row r="19" spans="1:17" ht="12.75" thickTop="1">
      <c r="A19" s="323"/>
      <c r="B19" s="418" t="s">
        <v>609</v>
      </c>
      <c r="C19" s="421"/>
      <c r="D19" s="319"/>
      <c r="E19" s="421"/>
      <c r="F19" s="428"/>
      <c r="G19" s="319"/>
      <c r="H19" s="429" t="s">
        <v>431</v>
      </c>
      <c r="I19" s="444">
        <v>0</v>
      </c>
    </row>
    <row r="20" spans="1:17">
      <c r="A20" s="323"/>
      <c r="B20" s="421"/>
      <c r="C20" s="413"/>
      <c r="D20" s="319" t="s">
        <v>222</v>
      </c>
      <c r="E20" s="423" t="s">
        <v>414</v>
      </c>
      <c r="F20" s="444">
        <v>0</v>
      </c>
      <c r="G20" s="319" t="s">
        <v>222</v>
      </c>
      <c r="H20" s="429" t="s">
        <v>370</v>
      </c>
      <c r="I20" s="444">
        <v>0</v>
      </c>
    </row>
    <row r="21" spans="1:17">
      <c r="A21" s="323" t="s">
        <v>218</v>
      </c>
      <c r="B21" s="421" t="s">
        <v>109</v>
      </c>
      <c r="C21" s="422">
        <v>152285542.83000001</v>
      </c>
      <c r="D21" s="319" t="s">
        <v>223</v>
      </c>
      <c r="E21" s="421" t="s">
        <v>337</v>
      </c>
      <c r="F21" s="444">
        <v>0</v>
      </c>
      <c r="G21" s="319"/>
      <c r="H21" s="429" t="s">
        <v>431</v>
      </c>
      <c r="I21" s="444">
        <v>0</v>
      </c>
    </row>
    <row r="22" spans="1:17" ht="12.75" thickBot="1">
      <c r="A22" s="323"/>
      <c r="B22" s="421"/>
      <c r="C22" s="431"/>
      <c r="D22" s="319"/>
      <c r="F22" s="432"/>
      <c r="G22" s="319" t="s">
        <v>223</v>
      </c>
      <c r="H22" s="429" t="s">
        <v>371</v>
      </c>
      <c r="I22" s="444">
        <v>0</v>
      </c>
    </row>
    <row r="23" spans="1:17" ht="12.75" thickTop="1">
      <c r="A23" s="323"/>
      <c r="B23" s="421"/>
      <c r="D23" s="319"/>
      <c r="E23" s="421"/>
      <c r="F23" s="432"/>
      <c r="G23" s="319"/>
      <c r="H23" s="429" t="s">
        <v>431</v>
      </c>
      <c r="I23" s="444">
        <v>0</v>
      </c>
    </row>
    <row r="24" spans="1:17">
      <c r="A24" s="323" t="s">
        <v>219</v>
      </c>
      <c r="B24" s="421" t="s">
        <v>107</v>
      </c>
      <c r="C24" s="444">
        <v>0</v>
      </c>
      <c r="D24" s="319" t="s">
        <v>224</v>
      </c>
      <c r="E24" s="423" t="s">
        <v>415</v>
      </c>
      <c r="F24" s="444">
        <v>0</v>
      </c>
      <c r="G24" s="319" t="s">
        <v>224</v>
      </c>
      <c r="H24" s="429" t="s">
        <v>372</v>
      </c>
      <c r="I24" s="444">
        <v>0</v>
      </c>
    </row>
    <row r="25" spans="1:17" ht="12.75" thickBot="1">
      <c r="A25" s="323"/>
      <c r="B25" s="421"/>
      <c r="C25" s="431"/>
      <c r="D25" s="319" t="s">
        <v>225</v>
      </c>
      <c r="E25" s="421" t="s">
        <v>338</v>
      </c>
      <c r="F25" s="444">
        <v>0</v>
      </c>
      <c r="G25" s="319"/>
      <c r="H25" s="429" t="s">
        <v>431</v>
      </c>
      <c r="I25" s="444">
        <v>0</v>
      </c>
    </row>
    <row r="26" spans="1:17" ht="12" customHeight="1" thickTop="1">
      <c r="A26" s="323"/>
      <c r="B26" s="297"/>
      <c r="C26" s="413"/>
      <c r="D26" s="319"/>
      <c r="E26" s="214"/>
      <c r="F26" s="432"/>
      <c r="G26" s="319"/>
      <c r="H26" s="426"/>
      <c r="I26" s="428"/>
      <c r="J26" s="214"/>
      <c r="K26" s="214"/>
      <c r="L26" s="214"/>
      <c r="M26" s="214"/>
      <c r="N26" s="214"/>
      <c r="O26" s="214"/>
      <c r="P26" s="214"/>
      <c r="Q26" s="214"/>
    </row>
    <row r="27" spans="1:17">
      <c r="B27" s="297"/>
      <c r="D27" s="319" t="s">
        <v>226</v>
      </c>
      <c r="E27" s="423" t="s">
        <v>416</v>
      </c>
      <c r="F27" s="444">
        <v>0</v>
      </c>
      <c r="G27" s="319" t="s">
        <v>225</v>
      </c>
      <c r="H27" s="426" t="s">
        <v>344</v>
      </c>
      <c r="I27" s="444">
        <v>0</v>
      </c>
    </row>
    <row r="28" spans="1:17" ht="12.75" thickBot="1">
      <c r="B28" s="421"/>
      <c r="D28" s="319" t="s">
        <v>227</v>
      </c>
      <c r="E28" s="421" t="s">
        <v>339</v>
      </c>
      <c r="F28" s="444">
        <v>0</v>
      </c>
      <c r="G28" s="319"/>
      <c r="H28" s="426"/>
      <c r="I28" s="425"/>
    </row>
    <row r="29" spans="1:17" ht="12.75" thickTop="1">
      <c r="B29" s="421"/>
      <c r="D29" s="319"/>
      <c r="F29" s="432"/>
      <c r="G29" s="319"/>
      <c r="H29" s="426"/>
      <c r="I29" s="428"/>
    </row>
    <row r="30" spans="1:17">
      <c r="B30" s="421"/>
      <c r="D30" s="319" t="s">
        <v>228</v>
      </c>
      <c r="E30" s="423" t="s">
        <v>417</v>
      </c>
      <c r="F30" s="444">
        <v>0</v>
      </c>
      <c r="G30" s="319" t="s">
        <v>226</v>
      </c>
      <c r="H30" s="426" t="s">
        <v>345</v>
      </c>
      <c r="I30" s="444">
        <v>0</v>
      </c>
    </row>
    <row r="31" spans="1:17" ht="12.75" thickBot="1">
      <c r="B31" s="421"/>
      <c r="C31" s="419"/>
      <c r="D31" s="319" t="s">
        <v>229</v>
      </c>
      <c r="E31" s="421" t="s">
        <v>340</v>
      </c>
      <c r="F31" s="444">
        <v>0</v>
      </c>
      <c r="G31" s="319"/>
      <c r="H31" s="426"/>
      <c r="I31" s="425"/>
    </row>
    <row r="32" spans="1:17" ht="13.5" thickTop="1" thickBot="1">
      <c r="B32" s="430"/>
      <c r="C32" s="419"/>
      <c r="D32" s="319"/>
      <c r="E32" s="421"/>
      <c r="F32" s="425"/>
      <c r="G32" s="319"/>
      <c r="H32" s="426"/>
      <c r="I32" s="428"/>
    </row>
    <row r="33" spans="2:9" ht="12.75" thickTop="1">
      <c r="B33" s="421"/>
      <c r="C33" s="419"/>
      <c r="D33" s="319"/>
      <c r="E33" s="421"/>
      <c r="F33" s="433"/>
      <c r="G33" s="319"/>
      <c r="H33" s="426"/>
      <c r="I33" s="428"/>
    </row>
    <row r="34" spans="2:9">
      <c r="B34" s="421"/>
      <c r="C34" s="443"/>
      <c r="D34" s="319" t="s">
        <v>230</v>
      </c>
      <c r="E34" s="421" t="s">
        <v>231</v>
      </c>
      <c r="F34" s="444">
        <v>0</v>
      </c>
      <c r="G34" s="319" t="s">
        <v>227</v>
      </c>
      <c r="H34" s="429" t="s">
        <v>432</v>
      </c>
      <c r="I34" s="444">
        <v>0</v>
      </c>
    </row>
    <row r="35" spans="2:9" ht="12.75" thickBot="1">
      <c r="B35" s="421"/>
      <c r="C35" s="434"/>
      <c r="D35" s="319"/>
      <c r="E35" s="421"/>
      <c r="F35" s="425"/>
      <c r="G35" s="319"/>
      <c r="I35" s="425"/>
    </row>
    <row r="36" spans="2:9" ht="12.75" thickTop="1">
      <c r="B36" s="421"/>
      <c r="C36" s="419"/>
      <c r="D36" s="319"/>
      <c r="E36" s="421"/>
      <c r="F36" s="433"/>
      <c r="G36" s="319"/>
      <c r="I36" s="428"/>
    </row>
    <row r="37" spans="2:9">
      <c r="B37" s="421"/>
      <c r="C37" s="419"/>
      <c r="D37" s="319" t="s">
        <v>232</v>
      </c>
      <c r="E37" s="421" t="s">
        <v>342</v>
      </c>
      <c r="F37" s="444">
        <v>0</v>
      </c>
      <c r="G37" s="319"/>
      <c r="I37" s="432"/>
    </row>
    <row r="38" spans="2:9">
      <c r="B38" s="421"/>
      <c r="C38" s="419"/>
      <c r="D38" s="319" t="s">
        <v>233</v>
      </c>
      <c r="E38" s="421" t="s">
        <v>583</v>
      </c>
      <c r="F38" s="444">
        <v>0</v>
      </c>
      <c r="G38" s="319"/>
      <c r="H38" s="415" t="s">
        <v>110</v>
      </c>
      <c r="I38" s="435"/>
    </row>
    <row r="39" spans="2:9">
      <c r="B39" s="421"/>
      <c r="C39" s="419"/>
      <c r="D39" s="319" t="s">
        <v>234</v>
      </c>
      <c r="E39" s="421" t="s">
        <v>343</v>
      </c>
      <c r="F39" s="444">
        <v>0</v>
      </c>
      <c r="G39" s="319"/>
      <c r="H39" s="421"/>
      <c r="I39" s="428"/>
    </row>
    <row r="40" spans="2:9">
      <c r="B40" s="421"/>
      <c r="C40" s="419"/>
      <c r="D40" s="319"/>
      <c r="E40" s="421"/>
      <c r="F40" s="444">
        <v>0</v>
      </c>
      <c r="G40" s="319" t="s">
        <v>218</v>
      </c>
      <c r="H40" s="421" t="s">
        <v>111</v>
      </c>
      <c r="I40" s="444">
        <v>0</v>
      </c>
    </row>
    <row r="41" spans="2:9" ht="12.75">
      <c r="B41" s="421"/>
      <c r="C41" s="419"/>
      <c r="D41" s="319"/>
      <c r="E41" s="421"/>
      <c r="F41" s="428"/>
      <c r="G41" s="319"/>
      <c r="H41" s="436" t="s">
        <v>279</v>
      </c>
      <c r="I41" s="444">
        <v>0</v>
      </c>
    </row>
    <row r="42" spans="2:9">
      <c r="B42" s="421"/>
      <c r="C42" s="419"/>
      <c r="D42" s="319" t="s">
        <v>235</v>
      </c>
      <c r="E42" s="421" t="s">
        <v>341</v>
      </c>
      <c r="F42" s="444">
        <v>0</v>
      </c>
      <c r="G42" s="319" t="s">
        <v>219</v>
      </c>
      <c r="H42" s="421" t="s">
        <v>145</v>
      </c>
      <c r="I42" s="444">
        <v>0</v>
      </c>
    </row>
    <row r="43" spans="2:9" ht="13.5" thickBot="1">
      <c r="B43" s="421"/>
      <c r="C43" s="419"/>
      <c r="D43" s="319"/>
      <c r="E43" s="421"/>
      <c r="F43" s="425"/>
      <c r="G43" s="319"/>
      <c r="H43" s="436" t="s">
        <v>279</v>
      </c>
      <c r="I43" s="444">
        <v>0</v>
      </c>
    </row>
    <row r="44" spans="2:9" ht="12.75" thickTop="1">
      <c r="B44" s="421"/>
      <c r="C44" s="419"/>
      <c r="D44" s="319"/>
      <c r="E44" s="421"/>
      <c r="F44" s="428"/>
      <c r="G44" s="319" t="s">
        <v>220</v>
      </c>
      <c r="H44" s="421" t="s">
        <v>146</v>
      </c>
      <c r="I44" s="444">
        <v>0</v>
      </c>
    </row>
    <row r="45" spans="2:9" ht="12.75">
      <c r="B45" s="421"/>
      <c r="C45" s="419"/>
      <c r="D45" s="319" t="s">
        <v>236</v>
      </c>
      <c r="E45" s="423" t="s">
        <v>418</v>
      </c>
      <c r="F45" s="444">
        <v>0</v>
      </c>
      <c r="G45" s="319"/>
      <c r="H45" s="436" t="s">
        <v>279</v>
      </c>
      <c r="I45" s="444">
        <v>0</v>
      </c>
    </row>
    <row r="46" spans="2:9" ht="12.75" thickBot="1">
      <c r="B46" s="421"/>
      <c r="C46" s="419"/>
      <c r="D46" s="319"/>
      <c r="E46" s="421"/>
      <c r="F46" s="425"/>
      <c r="G46" s="319" t="s">
        <v>221</v>
      </c>
      <c r="H46" s="421" t="s">
        <v>147</v>
      </c>
      <c r="I46" s="444">
        <v>0</v>
      </c>
    </row>
    <row r="47" spans="2:9" ht="13.5" thickTop="1">
      <c r="B47" s="421"/>
      <c r="C47" s="419"/>
      <c r="D47" s="319"/>
      <c r="E47" s="421"/>
      <c r="F47" s="428"/>
      <c r="G47" s="319"/>
      <c r="H47" s="436" t="s">
        <v>279</v>
      </c>
      <c r="I47" s="444">
        <v>0</v>
      </c>
    </row>
    <row r="48" spans="2:9" ht="39" customHeight="1">
      <c r="B48" s="421"/>
      <c r="C48" s="419"/>
      <c r="D48" s="319" t="s">
        <v>237</v>
      </c>
      <c r="E48" s="446" t="s">
        <v>368</v>
      </c>
      <c r="F48" s="444">
        <v>0</v>
      </c>
      <c r="G48" s="319" t="s">
        <v>222</v>
      </c>
      <c r="H48" s="421" t="s">
        <v>112</v>
      </c>
      <c r="I48" s="444">
        <v>0</v>
      </c>
    </row>
    <row r="49" spans="2:9">
      <c r="B49" s="421"/>
      <c r="C49" s="419"/>
      <c r="D49" s="319"/>
      <c r="E49" s="437"/>
      <c r="F49" s="447"/>
    </row>
    <row r="50" spans="2:9" ht="12.75" thickBot="1">
      <c r="B50" s="421"/>
      <c r="C50" s="419"/>
      <c r="D50" s="319" t="s">
        <v>238</v>
      </c>
      <c r="E50" s="423" t="s">
        <v>419</v>
      </c>
      <c r="F50" s="444">
        <v>0</v>
      </c>
      <c r="G50" s="319"/>
      <c r="I50" s="438"/>
    </row>
    <row r="51" spans="2:9" ht="13.5" thickTop="1" thickBot="1">
      <c r="B51" s="421"/>
      <c r="C51" s="419"/>
      <c r="D51" s="319"/>
      <c r="E51" s="423"/>
      <c r="F51" s="425"/>
    </row>
    <row r="52" spans="2:9" ht="12.75" thickTop="1">
      <c r="B52" s="421"/>
      <c r="C52" s="419"/>
      <c r="D52" s="319"/>
      <c r="E52" s="423"/>
      <c r="F52" s="428"/>
      <c r="G52" s="319"/>
    </row>
    <row r="53" spans="2:9">
      <c r="B53" s="421"/>
      <c r="C53" s="419"/>
      <c r="D53" s="319" t="s">
        <v>239</v>
      </c>
      <c r="E53" s="423" t="s">
        <v>420</v>
      </c>
      <c r="F53" s="444">
        <v>0</v>
      </c>
      <c r="G53" s="319"/>
    </row>
    <row r="54" spans="2:9" ht="12.75" thickBot="1">
      <c r="B54" s="421"/>
      <c r="C54" s="419"/>
      <c r="D54" s="321"/>
      <c r="E54" s="423"/>
      <c r="F54" s="425"/>
      <c r="G54" s="319"/>
    </row>
    <row r="55" spans="2:9" ht="12.75" thickTop="1">
      <c r="B55" s="421"/>
      <c r="C55" s="419"/>
      <c r="D55" s="321"/>
      <c r="E55" s="423"/>
      <c r="F55" s="428"/>
      <c r="G55" s="319"/>
    </row>
    <row r="56" spans="2:9">
      <c r="B56" s="421"/>
      <c r="C56" s="419"/>
      <c r="D56" s="319" t="s">
        <v>240</v>
      </c>
      <c r="E56" s="423" t="s">
        <v>421</v>
      </c>
      <c r="F56" s="444">
        <v>0</v>
      </c>
      <c r="G56" s="319"/>
    </row>
    <row r="57" spans="2:9" ht="12.75" thickBot="1">
      <c r="B57" s="421"/>
      <c r="C57" s="419"/>
      <c r="D57" s="321"/>
      <c r="E57" s="421"/>
      <c r="F57" s="425"/>
      <c r="G57" s="319"/>
    </row>
    <row r="58" spans="2:9" ht="12.75" thickTop="1">
      <c r="B58" s="421"/>
      <c r="C58" s="413"/>
      <c r="D58" s="321"/>
      <c r="E58" s="440"/>
      <c r="F58" s="414"/>
      <c r="G58" s="319"/>
    </row>
    <row r="59" spans="2:9">
      <c r="B59" s="297"/>
      <c r="C59" s="413"/>
      <c r="D59" s="321"/>
      <c r="E59" s="415" t="s">
        <v>113</v>
      </c>
      <c r="F59" s="415"/>
      <c r="G59" s="325"/>
    </row>
    <row r="60" spans="2:9">
      <c r="B60" s="421"/>
      <c r="C60" s="413"/>
      <c r="E60" s="418" t="s">
        <v>280</v>
      </c>
      <c r="G60" s="321"/>
    </row>
    <row r="61" spans="2:9">
      <c r="B61" s="297"/>
      <c r="C61" s="406"/>
      <c r="G61" s="321"/>
    </row>
    <row r="62" spans="2:9">
      <c r="B62" s="297"/>
      <c r="C62" s="406"/>
      <c r="D62" s="319" t="s">
        <v>218</v>
      </c>
      <c r="E62" s="423" t="s">
        <v>422</v>
      </c>
      <c r="F62" s="444">
        <v>0</v>
      </c>
    </row>
    <row r="63" spans="2:9">
      <c r="B63" s="297"/>
      <c r="C63" s="413"/>
      <c r="D63" s="319"/>
      <c r="E63" s="421"/>
      <c r="F63" s="445"/>
    </row>
    <row r="64" spans="2:9">
      <c r="B64" s="297"/>
      <c r="C64" s="413"/>
      <c r="D64" s="319"/>
      <c r="E64" s="421"/>
      <c r="F64" s="428"/>
      <c r="G64" s="321"/>
      <c r="H64" s="440"/>
      <c r="I64" s="414"/>
    </row>
    <row r="65" spans="2:9">
      <c r="B65" s="297"/>
      <c r="C65" s="413"/>
      <c r="D65" s="319" t="s">
        <v>219</v>
      </c>
      <c r="E65" s="3" t="s">
        <v>114</v>
      </c>
      <c r="F65" s="444">
        <v>0</v>
      </c>
      <c r="G65" s="321"/>
      <c r="H65" s="440"/>
      <c r="I65" s="414"/>
    </row>
    <row r="66" spans="2:9" ht="12.75" thickBot="1">
      <c r="B66" s="297"/>
      <c r="C66" s="413"/>
      <c r="D66" s="321"/>
      <c r="E66" s="297"/>
      <c r="F66" s="425"/>
      <c r="G66" s="321"/>
      <c r="H66" s="440"/>
      <c r="I66" s="414"/>
    </row>
    <row r="67" spans="2:9" ht="12.75" thickTop="1">
      <c r="B67" s="297"/>
      <c r="C67" s="413"/>
      <c r="D67" s="321"/>
      <c r="E67" s="297"/>
      <c r="F67" s="433"/>
      <c r="G67" s="321"/>
      <c r="H67" s="440"/>
      <c r="I67" s="414"/>
    </row>
    <row r="68" spans="2:9">
      <c r="B68" s="297"/>
      <c r="C68" s="413"/>
      <c r="D68" s="319" t="s">
        <v>220</v>
      </c>
      <c r="E68" s="297" t="s">
        <v>423</v>
      </c>
      <c r="F68" s="444">
        <v>0</v>
      </c>
      <c r="G68" s="321"/>
    </row>
    <row r="69" spans="2:9">
      <c r="B69" s="297"/>
      <c r="C69" s="413"/>
      <c r="D69" s="319" t="s">
        <v>221</v>
      </c>
      <c r="E69" s="423" t="s">
        <v>424</v>
      </c>
      <c r="F69" s="444">
        <v>0</v>
      </c>
      <c r="G69" s="321"/>
    </row>
    <row r="70" spans="2:9">
      <c r="B70" s="297"/>
      <c r="C70" s="413"/>
      <c r="D70" s="319" t="s">
        <v>222</v>
      </c>
      <c r="E70" s="423" t="s">
        <v>425</v>
      </c>
      <c r="F70" s="444">
        <v>0</v>
      </c>
      <c r="G70" s="321"/>
    </row>
    <row r="71" spans="2:9" ht="12.75" thickBot="1">
      <c r="B71" s="297"/>
      <c r="C71" s="413"/>
      <c r="E71" s="429"/>
      <c r="F71" s="425"/>
      <c r="G71" s="321"/>
    </row>
    <row r="72" spans="2:9" ht="12.75" thickTop="1">
      <c r="B72" s="297"/>
      <c r="C72" s="413"/>
      <c r="E72" s="423"/>
      <c r="F72" s="428"/>
      <c r="G72" s="321"/>
    </row>
    <row r="73" spans="2:9">
      <c r="B73" s="297"/>
      <c r="C73" s="413"/>
      <c r="D73" s="319" t="s">
        <v>223</v>
      </c>
      <c r="E73" s="423" t="s">
        <v>426</v>
      </c>
      <c r="F73" s="444">
        <v>0</v>
      </c>
      <c r="G73" s="321"/>
    </row>
    <row r="74" spans="2:9" ht="12.75" thickBot="1">
      <c r="B74" s="297"/>
      <c r="E74" s="421"/>
      <c r="F74" s="431"/>
      <c r="G74" s="321"/>
    </row>
    <row r="75" spans="2:9" ht="12.75" thickTop="1"/>
    <row r="76" spans="2:9">
      <c r="C76" s="406"/>
    </row>
    <row r="77" spans="2:9">
      <c r="C77" s="406"/>
    </row>
    <row r="78" spans="2:9">
      <c r="C78" s="406"/>
      <c r="E78" s="5"/>
    </row>
    <row r="79" spans="2:9">
      <c r="C79" s="406"/>
    </row>
    <row r="80" spans="2:9">
      <c r="C80" s="406"/>
    </row>
  </sheetData>
  <pageMargins left="0.70866141732283472" right="0.70866141732283472" top="0.74803149606299213" bottom="0.74803149606299213" header="0.31496062992125984" footer="0.31496062992125984"/>
  <pageSetup paperSize="9" scale="52" orientation="landscape"/>
  <headerFooter scaleWithDoc="0">
    <oddHeader>&amp;C&amp;"-,Regular"&amp;8Holmes Master Trust Investor Report - February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4"/>
  <sheetViews>
    <sheetView view="pageLayout" zoomScale="80" zoomScaleNormal="100" zoomScaleSheetLayoutView="85" zoomScalePageLayoutView="80" workbookViewId="0">
      <selection activeCell="D32" sqref="D32"/>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5.7109375" bestFit="1" customWidth="1"/>
    <col min="9" max="9" width="20" style="378" customWidth="1"/>
    <col min="10" max="10" width="20" customWidth="1"/>
    <col min="11" max="11" width="19.28515625" bestFit="1" customWidth="1"/>
    <col min="12" max="12" width="28.42578125" bestFit="1" customWidth="1"/>
    <col min="13" max="13" width="11.85546875" customWidth="1"/>
    <col min="14" max="14" width="20" style="378" customWidth="1"/>
    <col min="15" max="15" width="20" customWidth="1"/>
  </cols>
  <sheetData>
    <row r="1" spans="1:19" ht="43.5" customHeight="1" thickBot="1">
      <c r="B1" s="266" t="s">
        <v>137</v>
      </c>
      <c r="C1" s="266"/>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7"/>
      <c r="B4" s="274" t="s">
        <v>136</v>
      </c>
      <c r="C4" s="274" t="s">
        <v>208</v>
      </c>
      <c r="D4" s="275" t="s">
        <v>115</v>
      </c>
      <c r="E4" s="275" t="s">
        <v>116</v>
      </c>
      <c r="F4" s="275" t="s">
        <v>256</v>
      </c>
      <c r="G4" s="275" t="s">
        <v>255</v>
      </c>
      <c r="H4" s="545" t="s">
        <v>548</v>
      </c>
      <c r="I4" s="545" t="s">
        <v>549</v>
      </c>
      <c r="J4" s="276" t="s">
        <v>117</v>
      </c>
      <c r="K4" s="275" t="s">
        <v>118</v>
      </c>
      <c r="L4" s="275" t="s">
        <v>119</v>
      </c>
      <c r="M4" s="275" t="s">
        <v>120</v>
      </c>
      <c r="N4" s="544" t="s">
        <v>550</v>
      </c>
      <c r="O4" s="275" t="s">
        <v>551</v>
      </c>
    </row>
    <row r="5" spans="1:19" s="378" customFormat="1" ht="12.75" thickBot="1">
      <c r="A5" s="358"/>
      <c r="B5" s="689"/>
      <c r="C5" s="689"/>
      <c r="D5" s="690"/>
      <c r="E5" s="690"/>
      <c r="F5" s="691"/>
      <c r="G5" s="691"/>
      <c r="H5" s="692"/>
      <c r="I5" s="692"/>
      <c r="J5" s="692"/>
      <c r="K5" s="693"/>
      <c r="L5" s="694"/>
      <c r="M5" s="695"/>
      <c r="N5" s="692"/>
      <c r="O5" s="692"/>
    </row>
    <row r="6" spans="1:19" s="378" customFormat="1">
      <c r="A6" s="358"/>
      <c r="B6" s="696"/>
      <c r="C6" s="696"/>
      <c r="D6" s="697"/>
      <c r="E6" s="697"/>
      <c r="F6" s="698"/>
      <c r="G6" s="698"/>
      <c r="H6" s="699"/>
      <c r="I6" s="699"/>
      <c r="J6" s="699"/>
      <c r="K6" s="700"/>
      <c r="L6" s="701"/>
      <c r="M6" s="702"/>
      <c r="N6" s="699"/>
      <c r="O6" s="699"/>
    </row>
    <row r="7" spans="1:19" s="378" customFormat="1">
      <c r="A7" s="358"/>
      <c r="B7"/>
      <c r="C7"/>
      <c r="D7"/>
      <c r="E7"/>
      <c r="F7"/>
      <c r="G7"/>
      <c r="H7"/>
      <c r="J7"/>
      <c r="K7"/>
      <c r="L7"/>
      <c r="M7"/>
      <c r="O7"/>
    </row>
    <row r="8" spans="1:19" s="378" customFormat="1" ht="12.75" thickBot="1">
      <c r="A8" s="358"/>
      <c r="B8" s="266" t="s">
        <v>162</v>
      </c>
      <c r="C8" s="266"/>
      <c r="D8" s="461"/>
      <c r="E8" s="461"/>
      <c r="F8" s="461"/>
      <c r="G8" s="461"/>
      <c r="H8" s="461"/>
      <c r="I8" s="461"/>
      <c r="J8" s="461"/>
      <c r="K8" s="461"/>
      <c r="L8" s="461"/>
      <c r="M8" s="461"/>
      <c r="N8" s="461"/>
      <c r="O8" s="461"/>
      <c r="P8" s="358"/>
      <c r="Q8" s="358"/>
      <c r="R8" s="358"/>
      <c r="S8" s="358"/>
    </row>
    <row r="9" spans="1:19" s="378" customFormat="1">
      <c r="A9" s="358"/>
      <c r="B9"/>
      <c r="C9"/>
      <c r="D9"/>
      <c r="E9"/>
      <c r="F9"/>
      <c r="G9"/>
      <c r="H9"/>
      <c r="J9"/>
      <c r="K9"/>
      <c r="L9"/>
      <c r="M9"/>
      <c r="O9"/>
    </row>
    <row r="10" spans="1:19" s="378" customFormat="1" ht="12.75" thickBot="1">
      <c r="A10" s="358"/>
      <c r="B10"/>
      <c r="C10"/>
      <c r="D10"/>
      <c r="E10"/>
      <c r="F10"/>
      <c r="G10"/>
      <c r="H10"/>
    </row>
    <row r="11" spans="1:19" s="378" customFormat="1" ht="12.75" thickBot="1">
      <c r="A11" s="358"/>
      <c r="B11" s="274" t="s">
        <v>136</v>
      </c>
      <c r="C11" s="275" t="s">
        <v>121</v>
      </c>
      <c r="D11" s="276" t="s">
        <v>163</v>
      </c>
      <c r="E11" s="283"/>
      <c r="F11"/>
      <c r="G11"/>
      <c r="H11"/>
    </row>
    <row r="12" spans="1:19" s="378" customFormat="1" ht="12.75" thickBot="1">
      <c r="A12" s="358"/>
      <c r="B12" s="277"/>
      <c r="C12" s="278"/>
      <c r="D12" s="279"/>
      <c r="E12" s="283"/>
      <c r="F12"/>
      <c r="G12"/>
      <c r="H12"/>
    </row>
    <row r="13" spans="1:19" s="378" customFormat="1">
      <c r="A13" s="358"/>
      <c r="B13" s="283" t="s">
        <v>611</v>
      </c>
      <c r="C13"/>
      <c r="D13"/>
      <c r="E13"/>
      <c r="F13"/>
      <c r="G13"/>
      <c r="H13"/>
    </row>
    <row r="14" spans="1:19" s="378" customFormat="1">
      <c r="A14" s="358"/>
      <c r="B14"/>
      <c r="C14"/>
      <c r="D14"/>
      <c r="E14"/>
      <c r="F14"/>
      <c r="G14"/>
      <c r="H14"/>
    </row>
    <row r="15" spans="1:19" s="378" customFormat="1">
      <c r="A15" s="358"/>
      <c r="B15"/>
      <c r="C15"/>
      <c r="D15"/>
      <c r="E15" s="328"/>
      <c r="F15"/>
      <c r="G15"/>
      <c r="H15"/>
    </row>
    <row r="16" spans="1:19" s="378" customFormat="1">
      <c r="A16" s="358"/>
      <c r="B16"/>
      <c r="C16"/>
      <c r="D16"/>
      <c r="E16"/>
      <c r="F16"/>
      <c r="G16"/>
      <c r="H16"/>
    </row>
    <row r="17" spans="1:15" s="378" customFormat="1">
      <c r="A17" s="358"/>
      <c r="B17"/>
      <c r="C17"/>
      <c r="D17"/>
      <c r="E17" s="328"/>
      <c r="F17"/>
      <c r="G17"/>
      <c r="H17"/>
    </row>
    <row r="18" spans="1:15" s="378" customFormat="1">
      <c r="A18" s="358"/>
      <c r="B18"/>
      <c r="C18"/>
      <c r="D18"/>
      <c r="E18"/>
      <c r="F18"/>
      <c r="G18"/>
      <c r="H18"/>
    </row>
    <row r="19" spans="1:15" s="378" customFormat="1">
      <c r="A19" s="358"/>
      <c r="B19"/>
      <c r="C19"/>
      <c r="D19"/>
      <c r="E19"/>
      <c r="F19"/>
      <c r="G19"/>
      <c r="H19"/>
    </row>
    <row r="20" spans="1:15" s="378" customFormat="1">
      <c r="A20" s="358"/>
      <c r="B20"/>
      <c r="C20"/>
      <c r="D20"/>
      <c r="E20"/>
      <c r="F20"/>
      <c r="G20"/>
      <c r="H20"/>
    </row>
    <row r="21" spans="1:15" s="378" customFormat="1">
      <c r="A21" s="358"/>
      <c r="B21"/>
      <c r="C21"/>
      <c r="D21"/>
      <c r="E21"/>
      <c r="F21"/>
      <c r="G21"/>
      <c r="H21"/>
    </row>
    <row r="22" spans="1:15" s="378" customFormat="1">
      <c r="A22" s="358"/>
      <c r="B22"/>
      <c r="C22"/>
      <c r="D22"/>
      <c r="E22"/>
      <c r="F22"/>
      <c r="G22"/>
      <c r="H22"/>
    </row>
    <row r="23" spans="1:15">
      <c r="A23" s="1"/>
      <c r="J23" s="378"/>
      <c r="K23" s="378"/>
      <c r="L23" s="378"/>
      <c r="M23" s="378"/>
      <c r="O23" s="378"/>
    </row>
    <row r="24" spans="1:15" s="357" customFormat="1">
      <c r="A24" s="358"/>
      <c r="B24"/>
      <c r="C24"/>
      <c r="D24"/>
      <c r="E24"/>
      <c r="F24"/>
      <c r="G24"/>
      <c r="H24"/>
      <c r="I24" s="378"/>
      <c r="J24" s="378"/>
      <c r="K24" s="378"/>
      <c r="L24" s="378"/>
      <c r="M24" s="378"/>
      <c r="N24" s="378"/>
      <c r="O24" s="378"/>
    </row>
    <row r="25" spans="1:15" s="357" customFormat="1">
      <c r="A25" s="358"/>
      <c r="B25"/>
      <c r="C25"/>
      <c r="D25"/>
      <c r="E25"/>
      <c r="F25"/>
      <c r="G25"/>
      <c r="H25"/>
      <c r="I25" s="378"/>
      <c r="J25" s="378"/>
      <c r="K25" s="378"/>
      <c r="L25" s="378"/>
      <c r="M25" s="378"/>
      <c r="N25" s="378"/>
      <c r="O25" s="378"/>
    </row>
    <row r="26" spans="1:15" s="357" customFormat="1">
      <c r="A26" s="358"/>
      <c r="B26"/>
      <c r="C26"/>
      <c r="D26"/>
      <c r="E26"/>
      <c r="F26"/>
      <c r="G26"/>
      <c r="H26"/>
      <c r="I26" s="378"/>
      <c r="J26" s="378"/>
      <c r="K26" s="378"/>
      <c r="L26" s="378"/>
      <c r="M26" s="378"/>
      <c r="N26" s="378"/>
      <c r="O26" s="378"/>
    </row>
    <row r="27" spans="1:15" s="357" customFormat="1">
      <c r="A27" s="358"/>
      <c r="B27"/>
      <c r="C27"/>
      <c r="D27"/>
      <c r="E27"/>
      <c r="F27"/>
      <c r="G27"/>
      <c r="H27"/>
      <c r="I27" s="378"/>
      <c r="J27" s="378"/>
      <c r="K27" s="378"/>
      <c r="L27" s="378"/>
      <c r="M27" s="378"/>
      <c r="N27" s="378"/>
      <c r="O27" s="378"/>
    </row>
    <row r="28" spans="1:15" s="357" customFormat="1">
      <c r="A28" s="358"/>
      <c r="B28"/>
      <c r="C28"/>
      <c r="D28"/>
      <c r="E28"/>
      <c r="F28"/>
      <c r="G28"/>
      <c r="H28"/>
      <c r="I28" s="378"/>
      <c r="J28" s="378"/>
      <c r="K28" s="378"/>
      <c r="L28" s="378"/>
      <c r="M28" s="378"/>
      <c r="N28" s="378"/>
      <c r="O28" s="378"/>
    </row>
    <row r="29" spans="1:15" s="357" customFormat="1">
      <c r="A29" s="358"/>
      <c r="B29"/>
      <c r="C29"/>
      <c r="D29"/>
      <c r="E29"/>
      <c r="F29"/>
      <c r="G29"/>
      <c r="H29"/>
      <c r="I29" s="378"/>
      <c r="J29"/>
      <c r="K29"/>
      <c r="L29"/>
      <c r="M29"/>
      <c r="N29" s="378"/>
      <c r="O29"/>
    </row>
    <row r="30" spans="1:15" s="357" customFormat="1">
      <c r="A30" s="358"/>
      <c r="B30"/>
      <c r="C30"/>
      <c r="D30"/>
      <c r="E30"/>
      <c r="F30"/>
      <c r="G30"/>
      <c r="H30"/>
      <c r="I30" s="378"/>
      <c r="J30"/>
      <c r="K30"/>
      <c r="L30"/>
      <c r="M30"/>
      <c r="N30" s="378"/>
      <c r="O30"/>
    </row>
    <row r="31" spans="1:15" s="283" customFormat="1">
      <c r="A31" s="95"/>
      <c r="B31"/>
      <c r="C31"/>
      <c r="D31"/>
      <c r="E31"/>
      <c r="F31"/>
      <c r="G31"/>
      <c r="H31"/>
      <c r="I31" s="378"/>
      <c r="J31"/>
      <c r="K31"/>
      <c r="L31"/>
      <c r="M31"/>
      <c r="N31" s="378"/>
      <c r="O31"/>
    </row>
    <row r="32" spans="1:15" s="283" customFormat="1">
      <c r="A32" s="95"/>
      <c r="B32"/>
      <c r="C32"/>
      <c r="D32"/>
      <c r="E32"/>
      <c r="F32"/>
      <c r="G32"/>
      <c r="H32"/>
      <c r="I32" s="378"/>
      <c r="J32"/>
      <c r="K32"/>
      <c r="L32"/>
      <c r="M32"/>
      <c r="N32" s="378"/>
      <c r="O32"/>
    </row>
    <row r="33" spans="1:16" s="283" customFormat="1">
      <c r="A33" s="95"/>
      <c r="B33"/>
      <c r="C33"/>
      <c r="D33"/>
      <c r="E33"/>
      <c r="F33"/>
      <c r="G33"/>
      <c r="H33"/>
      <c r="I33" s="378"/>
      <c r="J33"/>
      <c r="K33"/>
      <c r="L33"/>
      <c r="M33"/>
      <c r="N33" s="378"/>
      <c r="O33"/>
    </row>
    <row r="34" spans="1:16" s="283" customFormat="1">
      <c r="A34" s="95"/>
      <c r="B34"/>
      <c r="C34" s="408"/>
      <c r="D34"/>
      <c r="E34"/>
      <c r="F34"/>
      <c r="G34"/>
      <c r="H34"/>
      <c r="I34" s="378"/>
      <c r="J34"/>
      <c r="K34"/>
      <c r="L34"/>
      <c r="M34"/>
      <c r="N34" s="378"/>
      <c r="O34"/>
    </row>
    <row r="35" spans="1:16" s="283" customFormat="1">
      <c r="A35" s="95"/>
      <c r="B35"/>
      <c r="C35" s="408"/>
      <c r="D35"/>
      <c r="E35"/>
      <c r="F35"/>
      <c r="G35"/>
      <c r="H35"/>
      <c r="I35" s="378"/>
      <c r="J35"/>
      <c r="K35"/>
      <c r="L35"/>
      <c r="M35"/>
      <c r="N35" s="378"/>
      <c r="O35"/>
    </row>
    <row r="36" spans="1:16" s="283" customFormat="1">
      <c r="A36" s="95"/>
      <c r="B36"/>
      <c r="C36"/>
      <c r="D36"/>
      <c r="E36"/>
      <c r="F36"/>
      <c r="G36"/>
      <c r="H36"/>
      <c r="I36" s="378"/>
      <c r="J36"/>
      <c r="K36"/>
      <c r="L36"/>
      <c r="M36"/>
      <c r="N36" s="378"/>
      <c r="O36"/>
    </row>
    <row r="37" spans="1:16" s="283" customFormat="1">
      <c r="A37" s="95"/>
      <c r="B37"/>
      <c r="C37"/>
      <c r="D37"/>
      <c r="E37"/>
      <c r="F37"/>
      <c r="G37"/>
      <c r="H37"/>
      <c r="I37" s="378"/>
      <c r="J37"/>
      <c r="K37"/>
      <c r="L37"/>
      <c r="M37"/>
      <c r="N37" s="378"/>
      <c r="O37"/>
    </row>
    <row r="38" spans="1:16" s="283" customFormat="1">
      <c r="A38" s="95"/>
      <c r="B38"/>
      <c r="C38"/>
      <c r="D38"/>
      <c r="E38"/>
      <c r="F38"/>
      <c r="G38"/>
      <c r="H38"/>
      <c r="I38" s="378"/>
      <c r="J38"/>
      <c r="K38"/>
      <c r="L38"/>
      <c r="M38"/>
      <c r="N38" s="378"/>
      <c r="O38"/>
    </row>
    <row r="39" spans="1:16" s="283" customFormat="1">
      <c r="A39" s="95"/>
      <c r="B39"/>
      <c r="C39"/>
      <c r="D39"/>
      <c r="E39"/>
      <c r="F39"/>
      <c r="G39"/>
      <c r="H39"/>
      <c r="I39" s="378"/>
      <c r="J39"/>
      <c r="K39"/>
      <c r="L39"/>
      <c r="M39"/>
      <c r="N39" s="378"/>
      <c r="O39"/>
    </row>
    <row r="40" spans="1:16" s="283" customFormat="1">
      <c r="A40" s="95"/>
      <c r="B40"/>
      <c r="C40"/>
      <c r="D40"/>
      <c r="E40"/>
      <c r="F40"/>
      <c r="G40"/>
      <c r="H40"/>
      <c r="I40" s="378"/>
      <c r="J40"/>
      <c r="K40"/>
      <c r="L40"/>
      <c r="M40"/>
      <c r="N40" s="378"/>
      <c r="O40"/>
    </row>
    <row r="41" spans="1:16" s="283" customFormat="1">
      <c r="A41" s="95"/>
      <c r="B41"/>
      <c r="C41"/>
      <c r="D41"/>
      <c r="E41"/>
      <c r="F41"/>
      <c r="G41"/>
      <c r="H41"/>
      <c r="I41" s="378"/>
      <c r="J41"/>
      <c r="K41"/>
      <c r="L41"/>
      <c r="M41"/>
      <c r="N41" s="378"/>
      <c r="O41"/>
    </row>
    <row r="42" spans="1:16">
      <c r="A42" s="1"/>
    </row>
    <row r="43" spans="1:16">
      <c r="A43" s="1"/>
    </row>
    <row r="44" spans="1:16">
      <c r="P44" s="118"/>
    </row>
  </sheetData>
  <pageMargins left="0.70866141732283472" right="0.70866141732283472" top="0.74803149606299213" bottom="0.74803149606299213" header="0.31496062992125984" footer="0.31496062992125984"/>
  <pageSetup paperSize="9" scale="48" orientation="landscape"/>
  <headerFooter scaleWithDoc="0">
    <oddHeader>&amp;C&amp;"-,Regular"&amp;8Holmes Master Trust Investor Report - February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4"/>
  <sheetViews>
    <sheetView view="pageLayout" zoomScale="90" zoomScaleNormal="85" zoomScaleSheetLayoutView="85" zoomScalePageLayoutView="90" workbookViewId="0">
      <selection activeCell="B1" sqref="B1"/>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0" t="s">
        <v>79</v>
      </c>
      <c r="C2" s="271"/>
    </row>
    <row r="3" spans="1:5">
      <c r="A3" s="4"/>
      <c r="B3" s="77" t="s">
        <v>80</v>
      </c>
      <c r="C3" s="155"/>
    </row>
    <row r="4" spans="1:5">
      <c r="A4" s="4"/>
      <c r="B4" s="88" t="s">
        <v>433</v>
      </c>
      <c r="C4" s="156" t="s">
        <v>81</v>
      </c>
    </row>
    <row r="5" spans="1:5">
      <c r="A5" s="4"/>
      <c r="B5" s="88"/>
      <c r="C5" s="156"/>
    </row>
    <row r="6" spans="1:5">
      <c r="A6" s="4"/>
      <c r="B6" s="78" t="s">
        <v>82</v>
      </c>
      <c r="C6" s="156"/>
    </row>
    <row r="7" spans="1:5">
      <c r="A7" s="4"/>
      <c r="B7" s="88" t="s">
        <v>348</v>
      </c>
      <c r="C7" s="156" t="s">
        <v>81</v>
      </c>
    </row>
    <row r="8" spans="1:5">
      <c r="A8" s="4"/>
      <c r="B8" s="88" t="s">
        <v>349</v>
      </c>
      <c r="C8" s="156" t="s">
        <v>81</v>
      </c>
    </row>
    <row r="9" spans="1:5">
      <c r="A9" s="4"/>
      <c r="B9" s="88" t="s">
        <v>350</v>
      </c>
      <c r="C9" s="156" t="s">
        <v>81</v>
      </c>
    </row>
    <row r="10" spans="1:5">
      <c r="A10" s="4"/>
      <c r="B10" s="88"/>
      <c r="C10" s="156"/>
    </row>
    <row r="11" spans="1:5">
      <c r="A11" s="4"/>
      <c r="B11" s="88"/>
      <c r="C11" s="156"/>
    </row>
    <row r="12" spans="1:5">
      <c r="A12" s="4"/>
      <c r="B12" s="78" t="s">
        <v>351</v>
      </c>
      <c r="C12" s="156"/>
    </row>
    <row r="13" spans="1:5">
      <c r="A13" s="4"/>
      <c r="B13" s="88"/>
      <c r="C13" s="156"/>
    </row>
    <row r="14" spans="1:5" ht="42" customHeight="1">
      <c r="A14" s="4"/>
      <c r="B14" s="192" t="s">
        <v>352</v>
      </c>
      <c r="C14" s="174" t="s">
        <v>544</v>
      </c>
    </row>
    <row r="15" spans="1:5" ht="48">
      <c r="A15" s="4"/>
      <c r="B15" s="191" t="s">
        <v>353</v>
      </c>
      <c r="C15" s="174" t="s">
        <v>81</v>
      </c>
      <c r="E15" s="328"/>
    </row>
    <row r="16" spans="1:5">
      <c r="A16" s="4"/>
      <c r="B16" s="88"/>
      <c r="C16" s="156"/>
    </row>
    <row r="17" spans="1:5" ht="12.75" thickBot="1">
      <c r="A17" s="4"/>
      <c r="B17" s="367" t="s">
        <v>434</v>
      </c>
      <c r="C17" s="109"/>
      <c r="E17" s="328"/>
    </row>
    <row r="18" spans="1:5" ht="24" customHeight="1">
      <c r="A18" s="4"/>
      <c r="B18" s="717" t="s">
        <v>545</v>
      </c>
      <c r="C18" s="717"/>
    </row>
    <row r="19" spans="1:5">
      <c r="A19" s="2"/>
      <c r="B19" s="13"/>
      <c r="C19" s="3"/>
    </row>
    <row r="20" spans="1:5">
      <c r="A20" s="4"/>
      <c r="B20" s="72" t="s">
        <v>574</v>
      </c>
      <c r="C20" s="89"/>
    </row>
    <row r="21" spans="1:5">
      <c r="A21" s="272">
        <v>1</v>
      </c>
      <c r="B21" s="157" t="s">
        <v>209</v>
      </c>
    </row>
    <row r="22" spans="1:5" ht="12" customHeight="1">
      <c r="A22" s="483"/>
      <c r="B22" s="766" t="s">
        <v>210</v>
      </c>
    </row>
    <row r="23" spans="1:5" ht="25.5" customHeight="1">
      <c r="A23" s="483"/>
      <c r="B23" s="766"/>
    </row>
    <row r="24" spans="1:5">
      <c r="A24" s="272">
        <v>2</v>
      </c>
      <c r="B24" s="157" t="s">
        <v>243</v>
      </c>
    </row>
    <row r="25" spans="1:5" ht="17.25" customHeight="1">
      <c r="A25" s="483"/>
      <c r="B25" s="368" t="s">
        <v>435</v>
      </c>
    </row>
    <row r="26" spans="1:5">
      <c r="A26" s="272">
        <v>3</v>
      </c>
      <c r="B26" s="479" t="s">
        <v>534</v>
      </c>
    </row>
    <row r="27" spans="1:5" ht="26.25" customHeight="1">
      <c r="A27" s="483"/>
      <c r="B27" s="480" t="s">
        <v>535</v>
      </c>
    </row>
    <row r="28" spans="1:5">
      <c r="A28" s="483">
        <v>4</v>
      </c>
      <c r="B28" s="481" t="s">
        <v>536</v>
      </c>
    </row>
    <row r="29" spans="1:5" ht="24.75" customHeight="1">
      <c r="A29" s="483"/>
      <c r="B29" s="480" t="s">
        <v>537</v>
      </c>
    </row>
    <row r="30" spans="1:5" ht="13.5" customHeight="1">
      <c r="A30" s="483">
        <v>5</v>
      </c>
      <c r="B30" s="481" t="s">
        <v>538</v>
      </c>
    </row>
    <row r="31" spans="1:5" s="378" customFormat="1" ht="26.25" customHeight="1">
      <c r="A31" s="483"/>
      <c r="B31" s="482" t="s">
        <v>542</v>
      </c>
    </row>
    <row r="32" spans="1:5" s="378" customFormat="1" ht="12" customHeight="1">
      <c r="A32" s="483">
        <v>6</v>
      </c>
      <c r="B32" s="481" t="s">
        <v>539</v>
      </c>
    </row>
    <row r="33" spans="1:3" s="378" customFormat="1" ht="27" customHeight="1">
      <c r="A33" s="483"/>
      <c r="B33" s="482" t="s">
        <v>582</v>
      </c>
    </row>
    <row r="34" spans="1:3" s="378" customFormat="1" ht="12" customHeight="1">
      <c r="A34" s="483">
        <v>7</v>
      </c>
      <c r="B34" s="481" t="s">
        <v>540</v>
      </c>
    </row>
    <row r="35" spans="1:3" s="378" customFormat="1" ht="26.25" customHeight="1">
      <c r="A35" s="483"/>
      <c r="B35" s="482" t="s">
        <v>541</v>
      </c>
    </row>
    <row r="36" spans="1:3" ht="13.5" customHeight="1">
      <c r="A36" s="272">
        <v>8</v>
      </c>
      <c r="B36" s="17" t="s">
        <v>261</v>
      </c>
      <c r="C36" s="408"/>
    </row>
    <row r="37" spans="1:3">
      <c r="A37" s="272"/>
      <c r="B37" s="297" t="s">
        <v>354</v>
      </c>
      <c r="C37" s="408"/>
    </row>
    <row r="38" spans="1:3">
      <c r="A38" s="272">
        <v>9</v>
      </c>
      <c r="B38" s="17" t="s">
        <v>262</v>
      </c>
    </row>
    <row r="39" spans="1:3">
      <c r="A39" s="272"/>
      <c r="B39" s="297" t="s">
        <v>552</v>
      </c>
    </row>
    <row r="40" spans="1:3">
      <c r="A40" s="272">
        <v>10</v>
      </c>
      <c r="B40" s="17" t="s">
        <v>263</v>
      </c>
    </row>
    <row r="41" spans="1:3">
      <c r="A41" s="272"/>
      <c r="B41" s="297" t="s">
        <v>269</v>
      </c>
    </row>
    <row r="42" spans="1:3">
      <c r="A42" s="272">
        <v>11</v>
      </c>
      <c r="B42" s="17" t="s">
        <v>64</v>
      </c>
    </row>
    <row r="43" spans="1:3">
      <c r="A43" s="272"/>
      <c r="B43" s="297" t="s">
        <v>292</v>
      </c>
    </row>
    <row r="44" spans="1:3">
      <c r="A44" s="272">
        <v>12</v>
      </c>
      <c r="B44" s="17" t="s">
        <v>264</v>
      </c>
    </row>
    <row r="45" spans="1:3">
      <c r="A45" s="272"/>
      <c r="B45" s="297" t="s">
        <v>355</v>
      </c>
    </row>
    <row r="46" spans="1:3">
      <c r="A46" s="272">
        <v>13</v>
      </c>
      <c r="B46" s="17" t="s">
        <v>287</v>
      </c>
    </row>
    <row r="47" spans="1:3" ht="27" customHeight="1">
      <c r="B47" s="361" t="s">
        <v>356</v>
      </c>
    </row>
    <row r="48" spans="1:3">
      <c r="A48" s="272"/>
      <c r="B48" s="17"/>
    </row>
    <row r="49" spans="1:2" s="378" customFormat="1">
      <c r="A49" s="272" t="s">
        <v>83</v>
      </c>
      <c r="B49" s="17" t="s">
        <v>575</v>
      </c>
    </row>
    <row r="50" spans="1:2" s="378" customFormat="1" ht="48">
      <c r="A50" s="272"/>
      <c r="B50" s="482" t="s">
        <v>576</v>
      </c>
    </row>
    <row r="51" spans="1:2" s="378" customFormat="1">
      <c r="A51" s="272"/>
      <c r="B51" s="17"/>
    </row>
    <row r="52" spans="1:2" s="378" customFormat="1">
      <c r="A52" s="272"/>
      <c r="B52" s="297"/>
    </row>
    <row r="53" spans="1:2" s="378" customFormat="1">
      <c r="A53" s="272"/>
      <c r="B53" s="17"/>
    </row>
    <row r="54" spans="1:2">
      <c r="B54" s="17" t="s">
        <v>436</v>
      </c>
    </row>
  </sheetData>
  <mergeCells count="2">
    <mergeCell ref="B22:B23"/>
    <mergeCell ref="B18:C18"/>
  </mergeCells>
  <pageMargins left="0.70866141732283472" right="0.70866141732283472" top="0.74803149606299213" bottom="0.74803149606299213" header="0.31496062992125984" footer="0.31496062992125984"/>
  <pageSetup paperSize="9" scale="58" orientation="landscape"/>
  <headerFooter scaleWithDoc="0">
    <oddHeader>&amp;C&amp;"-,Regular"&amp;8Holmes Master Trust Investor Report - February 2015</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2.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BE4E7F2-2EEE-44AB-851E-1EA0141AF2CD}">
  <ds:schemaRef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Bassinga, Ted</cp:lastModifiedBy>
  <cp:lastPrinted>2015-03-20T12:39:48Z</cp:lastPrinted>
  <dcterms:created xsi:type="dcterms:W3CDTF">2011-08-15T10:47:16Z</dcterms:created>
  <dcterms:modified xsi:type="dcterms:W3CDTF">2015-03-25T11:55:33Z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