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90" yWindow="-30" windowWidth="15480" windowHeight="11445"/>
  </bookViews>
  <sheets>
    <sheet name="Page 1" sheetId="1" r:id="rId1"/>
    <sheet name="Page 2" sheetId="27"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11'!$A$1:$C$53</definedName>
    <definedName name="_xlnm.Print_Area" localSheetId="5">'Page 6'!$A$1:$T$68</definedName>
    <definedName name="_xlnm.Print_Area" localSheetId="7">'Page 8'!$A$1:$M$51</definedName>
    <definedName name="_xlnm.Print_Area" localSheetId="8">'Page 9'!$A$1:$I$78</definedName>
  </definedNames>
  <calcPr calcId="144525"/>
</workbook>
</file>

<file path=xl/calcChain.xml><?xml version="1.0" encoding="utf-8"?>
<calcChain xmlns="http://schemas.openxmlformats.org/spreadsheetml/2006/main">
  <c r="L40" i="4"/>
  <c r="L39"/>
  <c r="L38"/>
  <c r="L37"/>
  <c r="L36"/>
  <c r="L35"/>
  <c r="L34"/>
  <c r="J40"/>
  <c r="J39"/>
  <c r="J38"/>
  <c r="J37"/>
  <c r="J36"/>
  <c r="J35"/>
  <c r="J34"/>
  <c r="J43" l="1"/>
  <c r="I43"/>
  <c r="K43"/>
  <c r="I39"/>
  <c r="I40" i="21" l="1"/>
  <c r="I27"/>
  <c r="I20"/>
  <c r="I18"/>
  <c r="C8" i="12"/>
  <c r="J40" i="26"/>
  <c r="J30" l="1"/>
  <c r="J61" i="14"/>
  <c r="J62"/>
  <c r="J63"/>
  <c r="J64"/>
  <c r="J65"/>
  <c r="J66"/>
  <c r="J60"/>
  <c r="J47"/>
  <c r="J48"/>
  <c r="J49"/>
  <c r="J50"/>
  <c r="J51"/>
  <c r="J46"/>
  <c r="J37"/>
  <c r="J24"/>
  <c r="J25"/>
  <c r="J26"/>
  <c r="J27"/>
  <c r="J28"/>
  <c r="J23"/>
  <c r="J11"/>
  <c r="J12"/>
  <c r="J13"/>
  <c r="J14"/>
  <c r="J10"/>
</calcChain>
</file>

<file path=xl/sharedStrings.xml><?xml version="1.0" encoding="utf-8"?>
<sst xmlns="http://schemas.openxmlformats.org/spreadsheetml/2006/main" count="1265" uniqueCount="620">
  <si>
    <t>Report Date:</t>
  </si>
  <si>
    <t>Contacts:</t>
  </si>
  <si>
    <t>All queries should be directed to:</t>
  </si>
  <si>
    <t>Mortgage Loan Profile</t>
  </si>
  <si>
    <t>COLLATERAL REPORT</t>
  </si>
  <si>
    <t>Number</t>
  </si>
  <si>
    <t>Current balance</t>
  </si>
  <si>
    <t xml:space="preserve">Arrears </t>
  </si>
  <si>
    <t>By Number</t>
  </si>
  <si>
    <t>By 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</si>
  <si>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</si>
  <si>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</si>
  <si>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</si>
  <si>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</si>
  <si>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</si>
  <si>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</si>
  <si>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</si>
  <si>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</si>
  <si>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</si>
  <si>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</si>
  <si>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</si>
  <si>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</si>
  <si>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</si>
  <si>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</si>
  <si>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</si>
  <si>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</si>
  <si>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</si>
  <si>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</si>
  <si>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</si>
  <si>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</si>
  <si>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</si>
  <si>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</si>
  <si>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</si>
  <si>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</si>
  <si>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</si>
  <si>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</si>
  <si>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</si>
  <si>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</si>
  <si>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</si>
  <si>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</si>
  <si>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</si>
  <si>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</si>
  <si>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</si>
  <si>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</si>
  <si>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</si>
  <si>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</si>
  <si>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</si>
  <si>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</si>
  <si>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</si>
  <si>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</si>
  <si>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</si>
  <si>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</si>
  <si>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</si>
  <si>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</si>
  <si>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</si>
  <si>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</si>
  <si>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</si>
  <si>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</si>
  <si>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</si>
  <si>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</si>
  <si>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</si>
  <si>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</si>
  <si>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</si>
  <si>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</si>
  <si>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</si>
  <si>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</si>
  <si>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</si>
  <si>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</si>
  <si>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</si>
  <si>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</si>
  <si>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</si>
  <si>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</si>
  <si>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</si>
  <si>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</si>
  <si>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</si>
  <si>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</si>
  <si>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</si>
  <si>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</si>
  <si>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</si>
  <si>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</si>
  <si>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</si>
  <si>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</si>
  <si>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</si>
  <si>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</si>
  <si>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</si>
  <si>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</si>
  <si>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</si>
  <si>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</si>
  <si>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</si>
  <si>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</si>
  <si>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</si>
  <si>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</si>
  <si>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</si>
  <si>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</si>
  <si>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</si>
  <si>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</si>
  <si>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</si>
  <si>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</si>
  <si>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</si>
  <si>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</si>
  <si>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</si>
  <si>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</si>
  <si>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</si>
  <si>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</si>
  <si>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</si>
  <si>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Series 2011-2 Notes</t>
  </si>
  <si>
    <t>2011-2</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</si>
  <si>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</si>
  <si>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</si>
  <si>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</si>
  <si>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</si>
  <si>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</si>
  <si>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</si>
  <si>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</si>
  <si>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</si>
  <si>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</si>
  <si>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</si>
  <si>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</si>
  <si>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</si>
  <si>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</si>
  <si>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</si>
  <si>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</si>
  <si>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</si>
  <si>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</si>
  <si>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</si>
  <si>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</si>
  <si>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</si>
  <si>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</si>
  <si>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</si>
  <si>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</si>
  <si>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</si>
  <si>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</si>
  <si>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</si>
  <si>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</si>
  <si>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</si>
  <si>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</si>
  <si>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</si>
  <si>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</si>
  <si>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</si>
  <si>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</si>
  <si>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</si>
  <si>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</si>
  <si>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</si>
  <si>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</si>
  <si>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</si>
  <si>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</si>
  <si>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</si>
  <si>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</si>
  <si>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</si>
  <si>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</si>
  <si>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</si>
  <si>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</si>
  <si>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</si>
  <si>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</si>
  <si>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</si>
  <si>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</si>
  <si>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</si>
  <si>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</si>
  <si>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</si>
  <si>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</si>
  <si>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</si>
  <si>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</si>
  <si>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</si>
  <si>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</si>
  <si>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</si>
  <si>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</si>
  <si>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</si>
  <si>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</si>
  <si>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</si>
  <si>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</si>
  <si>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</si>
  <si>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</si>
  <si>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</si>
  <si>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</si>
  <si>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</si>
  <si>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</si>
  <si>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</si>
  <si>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</si>
  <si>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</si>
  <si>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</si>
  <si>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</si>
  <si>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</si>
  <si>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</si>
  <si>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</si>
  <si>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</si>
  <si>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</si>
  <si>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</si>
  <si>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</si>
  <si>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</si>
  <si>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</si>
  <si>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</si>
  <si>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</si>
  <si>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</si>
  <si>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</si>
  <si>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</si>
  <si>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</si>
  <si>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</si>
  <si>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</si>
  <si>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</si>
  <si>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</si>
  <si>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</si>
  <si>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</si>
  <si>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</si>
  <si>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</si>
  <si>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</si>
  <si>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</si>
  <si>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</si>
  <si>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</si>
  <si>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</si>
  <si>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</si>
  <si>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</si>
  <si>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</si>
  <si>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</si>
  <si>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</si>
  <si>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</si>
  <si>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Sout East (Excluding London)</t>
  </si>
  <si>
    <t>Yorks And Humberside</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</si>
  <si>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</si>
  <si>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</si>
  <si>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</si>
  <si>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</si>
  <si>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</si>
  <si>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</si>
  <si>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</si>
  <si>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</si>
  <si>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</si>
  <si>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</si>
  <si>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</si>
  <si>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</si>
  <si>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</si>
  <si>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</si>
  <si>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</si>
  <si>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</si>
  <si>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</si>
  <si>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</si>
  <si>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</si>
  <si>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</si>
  <si>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</si>
  <si>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</si>
  <si>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</si>
  <si>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</si>
  <si>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</si>
  <si>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</si>
  <si>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</si>
  <si>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</si>
  <si>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</si>
  <si>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</si>
  <si>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</si>
  <si>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</si>
  <si>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</si>
  <si>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</si>
  <si>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</si>
  <si>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</si>
  <si>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</si>
  <si>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</si>
  <si>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</si>
  <si>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</si>
  <si>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</si>
  <si>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</si>
  <si>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</si>
  <si>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</si>
  <si>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</si>
  <si>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</si>
  <si>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</si>
  <si>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</si>
  <si>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</si>
  <si>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</si>
  <si>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</si>
  <si>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</si>
  <si>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Original Loan to Value at Last Valuation</t>
  </si>
  <si>
    <t>Using original balance and valuation amount</t>
  </si>
  <si>
    <t>W</t>
  </si>
  <si>
    <t>X</t>
  </si>
  <si>
    <t>Y</t>
  </si>
  <si>
    <t>AA</t>
  </si>
  <si>
    <t>2012-2</t>
  </si>
  <si>
    <t>XS0773322606</t>
  </si>
  <si>
    <t>XS0773322788</t>
  </si>
  <si>
    <t>Series 2012-2 Notes</t>
  </si>
  <si>
    <t>Recoveries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</si>
  <si>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</si>
  <si>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</si>
  <si>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</si>
  <si>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</si>
  <si>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</si>
  <si>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</si>
  <si>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</si>
  <si>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</si>
  <si>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</si>
  <si>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</si>
  <si>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</si>
  <si>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</si>
  <si>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</si>
  <si>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</si>
  <si>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</si>
  <si>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</si>
  <si>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</si>
  <si>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</si>
  <si>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</si>
  <si>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</si>
  <si>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</si>
  <si>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</si>
  <si>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</si>
  <si>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</si>
  <si>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</si>
  <si>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</si>
  <si>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</si>
  <si>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</si>
  <si>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</si>
  <si>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</si>
  <si>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</si>
  <si>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</si>
  <si>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</si>
  <si>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</si>
  <si>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</si>
  <si>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</si>
  <si>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</si>
  <si>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</si>
  <si>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</si>
  <si>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</si>
  <si>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</si>
  <si>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</si>
  <si>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</si>
  <si>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</si>
  <si>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</si>
  <si>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</si>
  <si>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</si>
  <si>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</si>
  <si>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</si>
  <si>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</si>
  <si>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Current number in possession</t>
  </si>
  <si>
    <t>Total properties sold since inception</t>
  </si>
  <si>
    <t>Interest only and combined repayment &amp; int-only</t>
  </si>
  <si>
    <t>Repayment</t>
  </si>
  <si>
    <t>Remortgage</t>
  </si>
  <si>
    <t>House purchase</t>
  </si>
  <si>
    <t>Existing Borrowers SVR</t>
  </si>
  <si>
    <t>Effective date of change</t>
  </si>
  <si>
    <t>Previous existing Borrowers SVR</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</si>
  <si>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</si>
  <si>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</si>
  <si>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</si>
  <si>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</si>
  <si>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</si>
  <si>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</si>
  <si>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</si>
  <si>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</si>
  <si>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</si>
  <si>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</si>
  <si>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</si>
  <si>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</si>
  <si>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</si>
  <si>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</si>
  <si>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</si>
  <si>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</si>
  <si>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</si>
  <si>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</si>
  <si>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</si>
  <si>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</si>
  <si>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</si>
  <si>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</si>
  <si>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</si>
  <si>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</si>
  <si>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</si>
  <si>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</si>
  <si>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</si>
  <si>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</si>
  <si>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</si>
  <si>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</si>
  <si>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</si>
  <si>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</si>
  <si>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Excess spread is calculated by dividing (excess cash available for payment below the Funding Reserve Fund in the reserve waterfall) by (the weighted average Funding Share for the relevant period.)</t>
  </si>
  <si>
    <t>W + X + Y + Z + AA =</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</si>
  <si>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</si>
  <si>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</si>
  <si>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</si>
  <si>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</si>
  <si>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</si>
  <si>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Principal Ledger-AAA</t>
  </si>
  <si>
    <t>Funding Principal Ledger-BBB</t>
  </si>
  <si>
    <t>2013-1 A1</t>
  </si>
  <si>
    <t>ANTS</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</si>
  <si>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</si>
  <si>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</si>
  <si>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</si>
  <si>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</si>
  <si>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</si>
  <si>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</si>
  <si>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</si>
  <si>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</si>
  <si>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</si>
  <si>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</si>
  <si>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F1+ / P-1 / A-1</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</si>
  <si>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</si>
  <si>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</si>
  <si>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</si>
  <si>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</si>
  <si>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</si>
  <si>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</si>
  <si>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</si>
  <si>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</si>
  <si>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Independent auditors need to be appointed to determine whether the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</si>
  <si>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</si>
  <si>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</si>
  <si>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</si>
  <si>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</si>
  <si>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</si>
  <si>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Termination of role and transfer of Funding Transaction Account to a financial institution having the required ratings, unless within 30 London Business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</si>
  <si>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London Business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</si>
  <si>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BBB+ or F2 / P-2 / BBB+ or A-2
</t>
  </si>
  <si>
    <t xml:space="preserve">Termination of role and transfer of Mortgages Trustee GIC Account to a financial institution rated A and F1 / P-1 / A and A-1 (or A+ if no ST rating), unless within 30 London Business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</si>
  <si>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</si>
  <si>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</si>
  <si>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</si>
  <si>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</si>
  <si>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Termination of Issuer Bank Account Agreement and closure of account, unless within 30 London Business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</si>
  <si>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</si>
  <si>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</si>
  <si>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</si>
  <si>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</si>
  <si>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</si>
  <si>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</si>
  <si>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</si>
  <si>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</si>
  <si>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A or F1 / A2 or P-1 (or A1 if no ST rating)* / A or A-1 (A+ if no ST rating)</t>
  </si>
  <si>
    <t>Remedial action required as above *except that for the 2012-4 Class A Notes the collateral posting trigger is only A3 for Moody's.</t>
  </si>
  <si>
    <t>(in respect of 1/6 of the 2012-1 Class A3 Notes and the 2012-4 Class A Notes)</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</si>
  <si>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</si>
  <si>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</si>
  <si>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</si>
  <si>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</si>
  <si>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*Includes properties in possession cases, cases no longer in arrears but excludes any Loans repurchased from the Portfolio or Loans that have been redeemed since January 2008.  </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</si>
  <si>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</si>
  <si>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</si>
  <si>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</si>
  <si>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</si>
  <si>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</si>
  <si>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</si>
  <si>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</si>
  <si>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</si>
  <si>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</si>
  <si>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</si>
  <si>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</si>
  <si>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</si>
  <si>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</si>
  <si>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</si>
  <si>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</si>
  <si>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</si>
  <si>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</si>
  <si>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</si>
  <si>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</si>
  <si>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</si>
  <si>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</si>
  <si>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</si>
  <si>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</si>
  <si>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</si>
  <si>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</si>
  <si>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</si>
  <si>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</si>
  <si>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</si>
  <si>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</si>
  <si>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</si>
  <si>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</si>
  <si>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For the purpose of the Bank of England Market Notice dated 30 November 2010 "defaults" is defined as properties been taken into possession.</t>
  </si>
  <si>
    <t>Current balance of Loans in the trust property multiplied by 4.82%</t>
  </si>
  <si>
    <t>All capitalised terms used in this investor report have the meaning or descriptions assigned to them in the Holmes Master Issuer plc base prospectus.</t>
  </si>
  <si>
    <t>A+ / A2 / A</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</si>
  <si>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</si>
  <si>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</si>
  <si>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</si>
  <si>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</si>
  <si>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</si>
  <si>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</si>
  <si>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</si>
  <si>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</si>
  <si>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</si>
  <si>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</si>
  <si>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</si>
  <si>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</si>
  <si>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</si>
  <si>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</si>
  <si>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</si>
  <si>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</si>
  <si>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</si>
  <si>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</si>
  <si>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</si>
  <si>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</si>
  <si>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</si>
  <si>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</si>
  <si>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</si>
  <si>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</si>
  <si>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</si>
  <si>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</si>
  <si>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</si>
  <si>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</si>
  <si>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</si>
  <si>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</si>
  <si>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These figures have been calculated on a new and improved valuation basis as per the special schedule issued along with the February 2009 report. The latest automated valuation model update was run in Q3 2013</t>
  </si>
  <si>
    <t>USD FIXED</t>
  </si>
  <si>
    <t>‘The figure above omits a small portion of the Portfolio, roughly 1.28% of the Portfolio, which is recorded on separate data system for which this information is presently unavailable’</t>
  </si>
  <si>
    <t>Cumulative arrears repurchased*</t>
  </si>
  <si>
    <t>F1 / P-1/ A-1</t>
  </si>
  <si>
    <t>Medium Term Funding Team</t>
  </si>
  <si>
    <t>01-Jan-14 to 31-Jan-14</t>
  </si>
  <si>
    <t>15th January 2014 - 15th April 2014</t>
  </si>
  <si>
    <t>15/01/2014-15/04/2014</t>
  </si>
  <si>
    <t>15/10/2013-15/04/2014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</si>
  <si>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</si>
  <si>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</si>
  <si>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</si>
  <si>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</si>
  <si>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</si>
  <si>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</si>
  <si>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</si>
  <si>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</si>
  <si>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</si>
  <si>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</si>
  <si>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</si>
  <si>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</si>
  <si>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</si>
  <si>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</si>
  <si>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</si>
  <si>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</si>
  <si>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</si>
  <si>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</si>
  <si>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</si>
  <si>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</si>
  <si>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</si>
  <si>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</si>
  <si>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</si>
  <si>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</si>
  <si>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</si>
  <si>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</si>
  <si>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</si>
  <si>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</si>
  <si>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</si>
  <si>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</si>
  <si>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</si>
  <si>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</si>
  <si>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</si>
  <si>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</si>
  <si>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</si>
  <si>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</si>
  <si>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</si>
  <si>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</si>
  <si>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</si>
  <si>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</si>
  <si>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</si>
  <si>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</si>
  <si>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</si>
  <si>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</si>
  <si>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</si>
  <si>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</si>
  <si>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</si>
  <si>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</si>
  <si>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</si>
  <si>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</si>
  <si>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15/01/2014-15/07/2014</t>
  </si>
  <si>
    <t>MTF@santander.co.uk</t>
  </si>
  <si>
    <t xml:space="preserve">
</t>
  </si>
  <si>
    <t>01-Feb-14 to 28-Feb-14</t>
  </si>
  <si>
    <t>Original number of Mortgage Loans in Pool</t>
  </si>
  <si>
    <t>Original current value of Mortgage Loans in Pool</t>
  </si>
  <si>
    <t>Current number of Mortgage Loans in Pool at 28 February 2014</t>
  </si>
  <si>
    <t>Current £ value of Mortgage Loans in Pool at 28 February 2014</t>
  </si>
  <si>
    <t>Weighted Average Yield on 10 February 2014</t>
  </si>
  <si>
    <t>Arrears Analysis of Non Repossessed Mortgage Loans at 28 February 2014</t>
  </si>
  <si>
    <t>Arrears Capitalised at 28 February 2014</t>
  </si>
  <si>
    <t>Losses on Properties in Possession at 28 February 2014</t>
  </si>
  <si>
    <t>Properties in Possession at 28 February 2014</t>
  </si>
  <si>
    <t>Current value of Loans in Portfolio at 10 February 2014</t>
  </si>
  <si>
    <t>Last months closing trust assets at 08 January 2014</t>
  </si>
  <si>
    <t>Mortgage collections - Interest on 10 February 2014</t>
  </si>
  <si>
    <t>Mortgage collections - Principal (Scheduled) on 10 February 2014</t>
  </si>
  <si>
    <t>Mortgage collections - Principal (Unscheduled) on 10 February 2014</t>
  </si>
  <si>
    <t>Principal Ledger as calculated on 10 February 2014</t>
  </si>
  <si>
    <t>Funding Share as calculated on 10 February 2014</t>
  </si>
  <si>
    <t>Funding Share % as calculated on 10 February 2014</t>
  </si>
  <si>
    <t>Seller Share as calculated on 10 February 2014</t>
  </si>
  <si>
    <t>Seller Share % as calculated on 10 February 2014</t>
  </si>
  <si>
    <t>Minimum Seller Share (Amount) on 10 February 2014</t>
  </si>
  <si>
    <t>Minimum Seller Share (% of total) on 10 February 2014</t>
  </si>
  <si>
    <t>As at the report date, the maximum loan size was £ 752,181.25, the minimum loan size was £ -47,672.85 and the average loan size was £ 99,229.71.</t>
  </si>
  <si>
    <t>Substitution &amp; Top up</t>
  </si>
  <si>
    <t>As at the report date, the maximum seasoning for a loan was 222.00 months, the minimum seasoning was 15.00 months and the weighted average seasoning was 81.99 months.</t>
  </si>
  <si>
    <t>As at the report date, the maximum indexed LTV was 176.64, the minimum indexed LTV was 0.00 and the weighted average indexed LTV was 60.24.</t>
  </si>
  <si>
    <t>*for distribution period 8th January - 10th February</t>
  </si>
  <si>
    <t>There was no collateral posted during the reporting period 01-February-14 to 28-February-14.</t>
  </si>
  <si>
    <t>As at the report date, the maximum unindexed LTV was 218.84, the minimum unindexed LTV was 0.00 and the weighted average unindexed LTV was 62.62.</t>
  </si>
  <si>
    <t>As at the report date, the maximum remaining term for a loan was 445.00 months, the minimum remaining term was 0.00 months and the weighted average remaining term was 175.27 months.</t>
  </si>
  <si>
    <t>*for interest period 15th January - 15th April 2014</t>
  </si>
  <si>
    <t>Due to the recent programme changes on Holmes, on the 10/02/2014 we repurchased all the mortgages that were in arrears for 2 months and greater.</t>
  </si>
  <si>
    <t>Repossessed (in month)*</t>
  </si>
  <si>
    <t>Substitution, redemptions and repurchases during period 1st February 2014 - 28th February 2014</t>
  </si>
  <si>
    <t>18/02/2014-17/03/2014</t>
  </si>
  <si>
    <t>Accounts as at 28 February 2014</t>
  </si>
  <si>
    <t>1 Month</t>
  </si>
  <si>
    <t>1 Month Annualised</t>
  </si>
  <si>
    <t xml:space="preserve">3 Month Average </t>
  </si>
  <si>
    <t>3 Month Annualised</t>
  </si>
  <si>
    <t>CPR Analysis*</t>
  </si>
  <si>
    <t>*As of February 2014 the definitions and calculations for CPR/PPR have been amended to align the reporting between all Santander UK secured funding structures.</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</si>
  <si>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</si>
  <si>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</si>
  <si>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</si>
  <si>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</si>
  <si>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</si>
  <si>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</si>
  <si>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</si>
  <si>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</si>
  <si>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</si>
  <si>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</si>
  <si>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</si>
  <si>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</si>
  <si>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As at the report date, the maximum original LTV was 95.00, the minimum LTV at origination was 0.20 and the weighted average LTV at origination was 67.34.</t>
  </si>
  <si>
    <t>None*</t>
  </si>
  <si>
    <t>Funding Reserve Fund*</t>
  </si>
  <si>
    <t xml:space="preserve">* The funding reserve fund will be reduced by £50m at the next quarterly distribution date following the programme changes as per page 3 of this report. </t>
  </si>
  <si>
    <t>*Of the 45 accounts in possession in January 2014, 37 accounts were repurchased as part of the programme changes mentioned within the arrears analysis table above and the remaining 8 accounts were sold.   This explains the negative movement noted.</t>
  </si>
  <si>
    <t>* The arrears percentage as at 10th February 2014 was 0.00% after the repurchase of accounts  in arrears for 2 months or higher.  As a result the reserve fund will be reduced by £50m at the next quarterly distribution date in line with the legal agreements</t>
  </si>
</sst>
</file>

<file path=xl/styles.xml><?xml version="1.0" encoding="utf-8"?>
<styleSheet xmlns="http://schemas.openxmlformats.org/spreadsheetml/2006/main">
  <numFmts count="38">
    <numFmt numFmtId="6" formatCode="&quot;£&quot;#,##0;[Red]\-&quot;£&quot;#,##0"/>
    <numFmt numFmtId="8" formatCode="&quot;£&quot;#,##0.00;[Red]\-&quot;£&quot;#,##0.0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 numFmtId="196" formatCode="#,##0.00_ ;\-#,##0.00\ "/>
    <numFmt numFmtId="197" formatCode="#,##0_ ;\-#,##0\ "/>
  </numFmts>
  <fonts count="108">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138">
    <xf numFmtId="0" fontId="0" fillId="0" borderId="0"/>
    <xf numFmtId="43" fontId="2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3" fontId="25"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5" fillId="0" borderId="0"/>
    <xf numFmtId="0" fontId="7" fillId="0" borderId="0"/>
    <xf numFmtId="0" fontId="7" fillId="0" borderId="0"/>
    <xf numFmtId="0" fontId="7" fillId="0" borderId="0"/>
    <xf numFmtId="43" fontId="25" fillId="0" borderId="0" applyFont="0" applyFill="0" applyBorder="0" applyAlignment="0" applyProtection="0"/>
    <xf numFmtId="0" fontId="25" fillId="0" borderId="0" applyNumberFormat="0" applyFont="0" applyFill="0" applyBorder="0" applyAlignment="0" applyProtection="0"/>
    <xf numFmtId="0" fontId="7" fillId="0" borderId="0"/>
    <xf numFmtId="43" fontId="25" fillId="0" borderId="0" applyFont="0" applyFill="0" applyBorder="0" applyAlignment="0" applyProtection="0"/>
    <xf numFmtId="0" fontId="25" fillId="0" borderId="0" applyNumberFormat="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0" fontId="25" fillId="0" borderId="0" applyNumberFormat="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176" fontId="56"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8" fontId="58" fillId="0" borderId="0" applyFont="0" applyFill="0" applyBorder="0" applyAlignment="0" applyProtection="0">
      <alignment horizontal="right"/>
    </xf>
    <xf numFmtId="179" fontId="58" fillId="0" borderId="0" applyFont="0" applyFill="0" applyBorder="0" applyAlignment="0" applyProtection="0">
      <alignment horizontal="right"/>
    </xf>
    <xf numFmtId="10" fontId="7" fillId="0" borderId="0"/>
    <xf numFmtId="180" fontId="59" fillId="0" borderId="0"/>
    <xf numFmtId="0" fontId="7" fillId="0" borderId="0" applyFont="0" applyFill="0" applyBorder="0" applyAlignment="0" applyProtection="0"/>
    <xf numFmtId="181" fontId="58" fillId="0" borderId="0" applyFont="0" applyFill="0" applyBorder="0" applyAlignment="0" applyProtection="0">
      <alignment horizontal="right"/>
    </xf>
    <xf numFmtId="182" fontId="58" fillId="0" borderId="0" applyFont="0" applyFill="0" applyBorder="0" applyAlignment="0" applyProtection="0">
      <alignment horizontal="right"/>
    </xf>
    <xf numFmtId="0" fontId="57" fillId="28" borderId="4" applyNumberFormat="0" applyFont="0" applyBorder="0" applyAlignment="0" applyProtection="0">
      <alignment horizontal="centerContinuous"/>
    </xf>
    <xf numFmtId="14" fontId="55" fillId="0" borderId="0"/>
    <xf numFmtId="183" fontId="58" fillId="0" borderId="0" applyFont="0" applyFill="0" applyBorder="0" applyAlignment="0" applyProtection="0"/>
    <xf numFmtId="14" fontId="17" fillId="0" borderId="0" applyFill="0" applyBorder="0" applyAlignment="0"/>
    <xf numFmtId="14" fontId="55" fillId="0" borderId="0"/>
    <xf numFmtId="38" fontId="57" fillId="0" borderId="25">
      <alignment vertical="center"/>
    </xf>
    <xf numFmtId="184" fontId="58" fillId="0" borderId="26" applyNumberFormat="0" applyFon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2" fillId="0" borderId="0" applyFill="0" applyBorder="0" applyProtection="0">
      <alignment horizontal="left"/>
    </xf>
    <xf numFmtId="0" fontId="40" fillId="10" borderId="0" applyNumberFormat="0" applyBorder="0" applyAlignment="0" applyProtection="0"/>
    <xf numFmtId="0" fontId="18" fillId="29" borderId="27" applyAlignment="0" applyProtection="0"/>
    <xf numFmtId="185" fontId="58" fillId="0" borderId="0" applyFont="0" applyFill="0" applyBorder="0" applyAlignment="0" applyProtection="0">
      <alignment horizontal="right"/>
    </xf>
    <xf numFmtId="0" fontId="60" fillId="0" borderId="0" applyProtection="0">
      <alignment horizontal="right"/>
    </xf>
    <xf numFmtId="0" fontId="61" fillId="0" borderId="28" applyNumberFormat="0" applyAlignment="0" applyProtection="0">
      <alignment horizontal="left" vertical="center"/>
    </xf>
    <xf numFmtId="0" fontId="61" fillId="0" borderId="27">
      <alignment horizontal="left" vertical="center"/>
    </xf>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62"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186" fontId="58" fillId="0" borderId="0" applyFont="0" applyFill="0" applyBorder="0" applyAlignment="0" applyProtection="0">
      <alignment horizontal="right"/>
    </xf>
    <xf numFmtId="0" fontId="42" fillId="30" borderId="0" applyNumberFormat="0" applyBorder="0" applyAlignment="0" applyProtection="0"/>
    <xf numFmtId="187" fontId="63" fillId="0" borderId="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1" fontId="64" fillId="0" borderId="0" applyProtection="0">
      <alignment horizontal="right" vertical="center"/>
    </xf>
    <xf numFmtId="0" fontId="55" fillId="0" borderId="35" applyNumberFormat="0" applyAlignment="0" applyProtection="0"/>
    <xf numFmtId="0" fontId="56" fillId="32" borderId="0" applyNumberFormat="0" applyFon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6" fillId="0" borderId="37" applyNumberFormat="0" applyAlignment="0" applyProtection="0"/>
    <xf numFmtId="0" fontId="56" fillId="0" borderId="38" applyNumberFormat="0" applyAlignment="0" applyProtection="0"/>
    <xf numFmtId="0" fontId="55" fillId="0" borderId="39" applyNumberFormat="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10" fontId="66"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67" fillId="35" borderId="0"/>
    <xf numFmtId="190" fontId="71" fillId="36" borderId="40" applyFont="0" applyBorder="0" applyAlignment="0" applyProtection="0">
      <alignment horizontal="centerContinuous"/>
    </xf>
    <xf numFmtId="189" fontId="68" fillId="0" borderId="0" applyFont="0" applyFill="0" applyBorder="0" applyAlignment="0" applyProtection="0"/>
    <xf numFmtId="180" fontId="59" fillId="0" borderId="0" applyFont="0" applyFill="0" applyBorder="0" applyAlignment="0" applyProtection="0"/>
    <xf numFmtId="0" fontId="7" fillId="0" borderId="0">
      <alignment horizontal="left" wrapText="1"/>
    </xf>
    <xf numFmtId="0" fontId="69" fillId="0" borderId="0" applyBorder="0" applyProtection="0">
      <alignment vertical="center"/>
    </xf>
    <xf numFmtId="184" fontId="69" fillId="0" borderId="5" applyBorder="0" applyProtection="0">
      <alignment horizontal="right" vertical="center"/>
    </xf>
    <xf numFmtId="0" fontId="70" fillId="37" borderId="0" applyBorder="0" applyProtection="0">
      <alignment horizontal="centerContinuous" vertical="center"/>
    </xf>
    <xf numFmtId="0" fontId="70" fillId="38" borderId="5" applyBorder="0" applyProtection="0">
      <alignment horizontal="centerContinuous" vertical="center"/>
    </xf>
    <xf numFmtId="0" fontId="54" fillId="0" borderId="0" applyBorder="0" applyProtection="0">
      <alignment horizontal="left"/>
    </xf>
    <xf numFmtId="0" fontId="10" fillId="0" borderId="0" applyFill="0" applyBorder="0" applyProtection="0">
      <alignment horizontal="left"/>
    </xf>
    <xf numFmtId="0" fontId="53" fillId="0" borderId="3" applyFill="0" applyBorder="0" applyProtection="0">
      <alignment horizontal="left" vertical="top"/>
    </xf>
    <xf numFmtId="49" fontId="1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4" fontId="56" fillId="0" borderId="0" applyFont="0" applyFill="0" applyBorder="0" applyProtection="0"/>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38" fillId="0" borderId="30" applyNumberFormat="0" applyFill="0" applyAlignment="0" applyProtection="0"/>
    <xf numFmtId="0" fontId="37" fillId="0" borderId="29" applyNumberFormat="0" applyFill="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18" fillId="29" borderId="27" applyAlignment="0" applyProtection="0"/>
    <xf numFmtId="0" fontId="40" fillId="10" borderId="0" applyNumberFormat="0" applyBorder="0" applyAlignment="0" applyProtection="0"/>
    <xf numFmtId="0" fontId="51" fillId="22" borderId="0" applyNumberFormat="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49" fillId="0" borderId="0" applyNumberFormat="0" applyFill="0" applyBorder="0" applyAlignment="0" applyProtection="0"/>
    <xf numFmtId="175"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3" borderId="0" applyNumberFormat="0" applyBorder="0" applyAlignment="0" applyProtection="0"/>
    <xf numFmtId="38" fontId="57" fillId="0" borderId="25">
      <alignment vertical="center"/>
    </xf>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40" fillId="10" borderId="0" applyNumberFormat="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179" fontId="58" fillId="0" borderId="0" applyFont="0" applyFill="0" applyBorder="0" applyAlignment="0" applyProtection="0">
      <alignment horizontal="right"/>
    </xf>
    <xf numFmtId="0" fontId="49" fillId="0" borderId="0" applyNumberFormat="0" applyFill="0" applyBorder="0" applyAlignment="0" applyProtection="0"/>
    <xf numFmtId="0" fontId="7" fillId="0" borderId="0" applyFill="0" applyBorder="0" applyAlignment="0"/>
    <xf numFmtId="0" fontId="40" fillId="10" borderId="0" applyNumberFormat="0" applyBorder="0" applyAlignment="0" applyProtection="0"/>
    <xf numFmtId="0" fontId="7" fillId="0" borderId="0" applyFon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7" fillId="0" borderId="0" applyFill="0" applyBorder="0" applyAlignment="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pplyFill="0" applyBorder="0" applyAlignment="0"/>
    <xf numFmtId="0" fontId="42" fillId="30" borderId="0" applyNumberFormat="0" applyBorder="0" applyAlignment="0" applyProtection="0"/>
    <xf numFmtId="0" fontId="7" fillId="0" borderId="0" applyFill="0" applyBorder="0" applyAlignment="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35" fillId="31" borderId="33" applyNumberFormat="0" applyFont="0" applyAlignment="0" applyProtection="0"/>
    <xf numFmtId="0" fontId="51" fillId="19" borderId="0" applyNumberFormat="0" applyBorder="0" applyAlignment="0" applyProtection="0"/>
    <xf numFmtId="0" fontId="44" fillId="26" borderId="34" applyNumberFormat="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8" borderId="0" applyNumberFormat="0" applyBorder="0" applyAlignment="0" applyProtection="0"/>
    <xf numFmtId="0" fontId="42" fillId="30" borderId="0" applyNumberFormat="0" applyBorder="0" applyAlignment="0" applyProtection="0"/>
    <xf numFmtId="0" fontId="35" fillId="17" borderId="0" applyNumberFormat="0" applyBorder="0" applyAlignment="0" applyProtection="0"/>
    <xf numFmtId="0" fontId="7" fillId="0" borderId="0">
      <alignment horizontal="left" wrapText="1"/>
    </xf>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8" borderId="0" applyNumberFormat="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179" fontId="58" fillId="0" borderId="0" applyFont="0" applyFill="0" applyBorder="0" applyAlignment="0" applyProtection="0">
      <alignment horizontal="right"/>
    </xf>
    <xf numFmtId="10" fontId="7" fillId="0" borderId="0"/>
    <xf numFmtId="0" fontId="51" fillId="16" borderId="0" applyNumberFormat="0" applyBorder="0" applyAlignment="0" applyProtection="0"/>
    <xf numFmtId="0" fontId="7" fillId="0" borderId="0" applyFont="0" applyFill="0" applyBorder="0" applyAlignment="0" applyProtection="0"/>
    <xf numFmtId="0" fontId="51" fillId="15" borderId="0" applyNumberFormat="0" applyBorder="0" applyAlignment="0" applyProtection="0"/>
    <xf numFmtId="0" fontId="51" fillId="18" borderId="0" applyNumberFormat="0" applyBorder="0" applyAlignment="0" applyProtection="0"/>
    <xf numFmtId="0" fontId="57" fillId="28" borderId="4" applyNumberFormat="0" applyFont="0" applyBorder="0" applyAlignment="0" applyProtection="0">
      <alignment horizontal="centerContinuous"/>
    </xf>
    <xf numFmtId="0" fontId="35" fillId="17"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0" applyNumberFormat="0" applyFill="0" applyBorder="0" applyAlignment="0" applyProtection="0"/>
    <xf numFmtId="0" fontId="43" fillId="13" borderId="23" applyNumberFormat="0" applyAlignment="0" applyProtection="0"/>
    <xf numFmtId="0" fontId="35" fillId="14" borderId="0" applyNumberFormat="0" applyBorder="0" applyAlignment="0" applyProtection="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51" fillId="19" borderId="0" applyNumberFormat="0" applyBorder="0" applyAlignment="0" applyProtection="0"/>
    <xf numFmtId="0" fontId="49" fillId="0" borderId="0" applyNumberFormat="0" applyFill="0" applyBorder="0" applyAlignment="0" applyProtection="0"/>
    <xf numFmtId="179" fontId="58" fillId="0" borderId="0" applyFont="0" applyFill="0" applyBorder="0" applyAlignment="0" applyProtection="0">
      <alignment horizontal="right"/>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0" borderId="0" applyNumberFormat="0" applyBorder="0" applyAlignment="0" applyProtection="0"/>
    <xf numFmtId="38" fontId="57" fillId="0" borderId="25">
      <alignment vertical="center"/>
    </xf>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7" fillId="28" borderId="4" applyNumberFormat="0" applyFont="0" applyBorder="0" applyAlignment="0" applyProtection="0">
      <alignment horizontal="centerContinuous"/>
    </xf>
    <xf numFmtId="0" fontId="51" fillId="19" borderId="0" applyNumberFormat="0" applyBorder="0" applyAlignment="0" applyProtection="0"/>
    <xf numFmtId="0" fontId="51" fillId="20" borderId="0" applyNumberFormat="0" applyBorder="0" applyAlignment="0" applyProtection="0"/>
    <xf numFmtId="0" fontId="7" fillId="0" borderId="0" applyFont="0" applyFill="0" applyBorder="0" applyAlignment="0" applyProtection="0"/>
    <xf numFmtId="0" fontId="51" fillId="25" borderId="0" applyNumberFormat="0" applyBorder="0" applyAlignment="0" applyProtection="0"/>
    <xf numFmtId="10" fontId="7" fillId="0" borderId="0"/>
    <xf numFmtId="0" fontId="49" fillId="0" borderId="0" applyNumberFormat="0" applyFill="0" applyBorder="0" applyAlignment="0" applyProtection="0"/>
    <xf numFmtId="179" fontId="58" fillId="0" borderId="0" applyFont="0" applyFill="0" applyBorder="0" applyAlignment="0" applyProtection="0">
      <alignment horizontal="right"/>
    </xf>
    <xf numFmtId="0" fontId="40" fillId="10" borderId="0" applyNumberFormat="0" applyBorder="0" applyAlignment="0" applyProtection="0"/>
    <xf numFmtId="0" fontId="41" fillId="9" borderId="0" applyNumberFormat="0" applyBorder="0" applyAlignment="0" applyProtection="0"/>
    <xf numFmtId="0" fontId="7" fillId="0" borderId="0" applyFon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pplyFill="0" applyBorder="0" applyAlignment="0"/>
    <xf numFmtId="0" fontId="42" fillId="30" borderId="0" applyNumberFormat="0" applyBorder="0" applyAlignment="0" applyProtection="0"/>
    <xf numFmtId="0" fontId="7" fillId="0" borderId="0" applyFill="0" applyBorder="0" applyAlignment="0"/>
    <xf numFmtId="0" fontId="7" fillId="0" borderId="0" applyFill="0" applyBorder="0" applyAlignment="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35" fillId="31" borderId="33" applyNumberFormat="0" applyFont="0" applyAlignment="0" applyProtection="0"/>
    <xf numFmtId="0" fontId="51" fillId="20" borderId="0" applyNumberFormat="0" applyBorder="0" applyAlignment="0" applyProtection="0"/>
    <xf numFmtId="0" fontId="44" fillId="26" borderId="34" applyNumberFormat="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1" borderId="0" applyNumberFormat="0" applyBorder="0" applyAlignment="0" applyProtection="0"/>
    <xf numFmtId="0" fontId="42" fillId="30" borderId="0" applyNumberFormat="0" applyBorder="0" applyAlignment="0" applyProtection="0"/>
    <xf numFmtId="0" fontId="35" fillId="16" borderId="0" applyNumberFormat="0" applyBorder="0" applyAlignment="0" applyProtection="0"/>
    <xf numFmtId="0" fontId="7" fillId="0" borderId="0">
      <alignment horizontal="left" wrapText="1"/>
    </xf>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0" borderId="0">
      <alignment horizontal="left" wrapText="1"/>
    </xf>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51" fillId="24" borderId="0" applyNumberFormat="0" applyBorder="0" applyAlignment="0" applyProtection="0"/>
    <xf numFmtId="0" fontId="72" fillId="39" borderId="42" applyNumberFormat="0">
      <alignment horizontal="right"/>
    </xf>
    <xf numFmtId="40" fontId="73" fillId="39" borderId="0">
      <alignment horizontal="right"/>
    </xf>
    <xf numFmtId="0" fontId="74" fillId="39" borderId="0">
      <alignment horizontal="right"/>
    </xf>
    <xf numFmtId="0" fontId="75" fillId="39" borderId="22"/>
    <xf numFmtId="0" fontId="75" fillId="0" borderId="0" applyBorder="0">
      <alignment horizontal="centerContinuous"/>
    </xf>
    <xf numFmtId="0" fontId="76" fillId="0" borderId="0" applyBorder="0">
      <alignment horizontal="centerContinuous"/>
    </xf>
    <xf numFmtId="0" fontId="51" fillId="19" borderId="0" applyNumberFormat="0" applyBorder="0" applyAlignment="0" applyProtection="0"/>
    <xf numFmtId="0" fontId="51" fillId="20" borderId="0" applyNumberFormat="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0" borderId="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51" fillId="23" borderId="0" applyNumberFormat="0" applyBorder="0" applyAlignment="0" applyProtection="0"/>
    <xf numFmtId="0" fontId="51" fillId="22" borderId="0" applyNumberFormat="0" applyBorder="0" applyAlignment="0" applyProtection="0"/>
    <xf numFmtId="0" fontId="72" fillId="39" borderId="42" applyNumberFormat="0">
      <alignment horizontal="right"/>
    </xf>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0" borderId="0"/>
    <xf numFmtId="0" fontId="51" fillId="25" borderId="0" applyNumberFormat="0" applyBorder="0" applyAlignment="0" applyProtection="0"/>
    <xf numFmtId="0" fontId="41" fillId="9" borderId="0" applyNumberFormat="0" applyBorder="0" applyAlignment="0" applyProtection="0"/>
    <xf numFmtId="0" fontId="46" fillId="0" borderId="32"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43" fillId="13" borderId="23" applyNumberFormat="0" applyAlignment="0" applyProtection="0"/>
    <xf numFmtId="0" fontId="39"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39" fillId="0" borderId="31" applyNumberFormat="0" applyFill="0" applyAlignment="0" applyProtection="0"/>
    <xf numFmtId="0" fontId="38" fillId="0" borderId="30" applyNumberFormat="0" applyFill="0" applyAlignment="0" applyProtection="0"/>
    <xf numFmtId="179" fontId="58" fillId="0" borderId="0" applyFont="0" applyFill="0" applyBorder="0" applyAlignment="0" applyProtection="0">
      <alignment horizontal="right"/>
    </xf>
    <xf numFmtId="0" fontId="37" fillId="0" borderId="29" applyNumberFormat="0" applyFill="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18" fillId="29" borderId="27" applyAlignment="0" applyProtection="0"/>
    <xf numFmtId="0" fontId="40" fillId="10" borderId="0" applyNumberFormat="0" applyBorder="0" applyAlignment="0" applyProtection="0"/>
    <xf numFmtId="0" fontId="51" fillId="25" borderId="0" applyNumberFormat="0" applyBorder="0" applyAlignment="0" applyProtection="0"/>
    <xf numFmtId="0" fontId="49" fillId="0" borderId="0" applyNumberForma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1" fillId="9" borderId="0" applyNumberFormat="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57" fillId="28" borderId="4" applyNumberFormat="0" applyFont="0" applyBorder="0" applyAlignment="0" applyProtection="0">
      <alignment horizontal="centerContinuous"/>
    </xf>
    <xf numFmtId="0" fontId="40" fillId="10"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ont="0" applyFill="0" applyBorder="0" applyAlignment="0" applyProtection="0"/>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7" fillId="0" borderId="0" applyFill="0" applyBorder="0" applyAlignment="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5" fillId="26" borderId="23" applyNumberFormat="0" applyAlignment="0" applyProtection="0"/>
    <xf numFmtId="0" fontId="47" fillId="27" borderId="24" applyNumberFormat="0" applyAlignment="0" applyProtection="0"/>
    <xf numFmtId="179" fontId="58" fillId="0" borderId="0" applyFont="0" applyFill="0" applyBorder="0" applyAlignment="0" applyProtection="0">
      <alignment horizontal="right"/>
    </xf>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2" borderId="0" applyNumberFormat="0" applyBorder="0" applyAlignment="0" applyProtection="0"/>
    <xf numFmtId="0" fontId="42" fillId="30" borderId="0" applyNumberFormat="0" applyBorder="0" applyAlignment="0" applyProtection="0"/>
    <xf numFmtId="0" fontId="51" fillId="21" borderId="0" applyNumberFormat="0" applyBorder="0" applyAlignment="0" applyProtection="0"/>
    <xf numFmtId="0" fontId="7" fillId="0" borderId="0">
      <alignment horizontal="left" wrapText="1"/>
    </xf>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35" fillId="13" borderId="0" applyNumberFormat="0" applyBorder="0" applyAlignment="0" applyProtection="0"/>
    <xf numFmtId="189" fontId="68" fillId="0" borderId="0" applyFont="0" applyFill="0" applyBorder="0" applyAlignment="0" applyProtection="0"/>
    <xf numFmtId="0" fontId="35" fillId="12" borderId="0" applyNumberFormat="0" applyBorder="0" applyAlignment="0" applyProtection="0"/>
    <xf numFmtId="0" fontId="7" fillId="0" borderId="0">
      <alignment horizontal="left" wrapText="1"/>
    </xf>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51" fillId="21" borderId="0" applyNumberFormat="0" applyBorder="0" applyAlignment="0" applyProtection="0"/>
    <xf numFmtId="0" fontId="7" fillId="0" borderId="0" applyFon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7" fillId="28" borderId="4" applyNumberFormat="0" applyFont="0" applyBorder="0" applyAlignment="0" applyProtection="0">
      <alignment horizontal="centerContinuous"/>
    </xf>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38" fontId="57" fillId="0" borderId="25">
      <alignment vertical="center"/>
    </xf>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1"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7" borderId="0" applyNumberFormat="0" applyBorder="0" applyAlignment="0" applyProtection="0"/>
    <xf numFmtId="0" fontId="42" fillId="30" borderId="0" applyNumberFormat="0" applyBorder="0" applyAlignment="0" applyProtection="0"/>
    <xf numFmtId="0" fontId="35" fillId="14" borderId="0" applyNumberFormat="0" applyBorder="0" applyAlignment="0" applyProtection="0"/>
    <xf numFmtId="0" fontId="7" fillId="0" borderId="0">
      <alignment horizontal="left" wrapText="1"/>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51" fillId="20" borderId="0" applyNumberFormat="0" applyBorder="0" applyAlignment="0" applyProtection="0"/>
    <xf numFmtId="179" fontId="58" fillId="0" borderId="0" applyFont="0" applyFill="0" applyBorder="0" applyAlignment="0" applyProtection="0">
      <alignment horizontal="right"/>
    </xf>
    <xf numFmtId="10" fontId="7" fillId="0" borderId="0"/>
    <xf numFmtId="0" fontId="51" fillId="19" borderId="0" applyNumberFormat="0" applyBorder="0" applyAlignment="0" applyProtection="0"/>
    <xf numFmtId="0" fontId="7" fillId="0" borderId="0" applyFont="0" applyFill="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7" fillId="28" borderId="4" applyNumberFormat="0" applyFont="0" applyBorder="0" applyAlignment="0" applyProtection="0">
      <alignment horizontal="centerContinuous"/>
    </xf>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38" fontId="57" fillId="0" borderId="25">
      <alignment vertical="center"/>
    </xf>
    <xf numFmtId="0" fontId="35"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35" fillId="15" borderId="0" applyNumberFormat="0" applyBorder="0" applyAlignment="0" applyProtection="0"/>
    <xf numFmtId="0" fontId="40" fillId="10" borderId="0" applyNumberFormat="0" applyBorder="0" applyAlignment="0" applyProtection="0"/>
    <xf numFmtId="0" fontId="18" fillId="29" borderId="27"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9" borderId="0" applyNumberFormat="0" applyBorder="0" applyAlignment="0" applyProtection="0"/>
    <xf numFmtId="0" fontId="42" fillId="30"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35"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9" fontId="35"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23" borderId="0" applyNumberFormat="0" applyBorder="0" applyAlignment="0" applyProtection="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51" fillId="22" borderId="0" applyNumberFormat="0" applyBorder="0" applyAlignment="0" applyProtection="0"/>
    <xf numFmtId="179" fontId="58" fillId="0" borderId="0" applyFont="0" applyFill="0" applyBorder="0" applyAlignment="0" applyProtection="0">
      <alignment horizontal="right"/>
    </xf>
    <xf numFmtId="10" fontId="7" fillId="0" borderId="0"/>
    <xf numFmtId="0" fontId="51" fillId="21" borderId="0" applyNumberFormat="0" applyBorder="0" applyAlignment="0" applyProtection="0"/>
    <xf numFmtId="0" fontId="7" fillId="0" borderId="0" applyFont="0" applyFill="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7" fillId="28" borderId="4" applyNumberFormat="0" applyFont="0" applyBorder="0" applyAlignment="0" applyProtection="0">
      <alignment horizontal="centerContinuous"/>
    </xf>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38" fontId="57" fillId="0" borderId="25">
      <alignment vertical="center"/>
    </xf>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35" fillId="11" borderId="0" applyNumberFormat="0" applyBorder="0" applyAlignment="0" applyProtection="0"/>
    <xf numFmtId="0" fontId="40" fillId="10" borderId="0" applyNumberFormat="0" applyBorder="0" applyAlignment="0" applyProtection="0"/>
    <xf numFmtId="0" fontId="18" fillId="29" borderId="27"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1" borderId="0" applyNumberFormat="0" applyBorder="0" applyAlignment="0" applyProtection="0"/>
    <xf numFmtId="0" fontId="42" fillId="30" borderId="0" applyNumberFormat="0" applyBorder="0" applyAlignment="0" applyProtection="0"/>
    <xf numFmtId="0" fontId="35" fillId="10" borderId="0" applyNumberFormat="0" applyBorder="0" applyAlignment="0" applyProtection="0"/>
    <xf numFmtId="0" fontId="7" fillId="0" borderId="0">
      <alignment horizontal="left" wrapText="1"/>
    </xf>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38" fontId="57" fillId="0" borderId="25">
      <alignment vertical="center"/>
    </xf>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7" fillId="28" borderId="4" applyNumberFormat="0" applyFont="0" applyBorder="0" applyAlignment="0" applyProtection="0">
      <alignment horizontal="centerContinuous"/>
    </xf>
    <xf numFmtId="0" fontId="51" fillId="25" borderId="0" applyNumberFormat="0" applyBorder="0" applyAlignment="0" applyProtection="0"/>
    <xf numFmtId="0" fontId="41" fillId="9" borderId="0" applyNumberFormat="0" applyBorder="0" applyAlignment="0" applyProtection="0"/>
    <xf numFmtId="0" fontId="7" fillId="0" borderId="0" applyFont="0" applyFill="0" applyBorder="0" applyAlignment="0" applyProtection="0"/>
    <xf numFmtId="0" fontId="45" fillId="26" borderId="23" applyNumberFormat="0" applyAlignment="0" applyProtection="0"/>
    <xf numFmtId="0" fontId="47" fillId="27" borderId="24" applyNumberFormat="0" applyAlignment="0" applyProtection="0"/>
    <xf numFmtId="10" fontId="7" fillId="0" borderId="0"/>
    <xf numFmtId="179" fontId="58" fillId="0" borderId="0" applyFont="0" applyFill="0" applyBorder="0" applyAlignment="0" applyProtection="0">
      <alignment horizontal="right"/>
    </xf>
    <xf numFmtId="179" fontId="58" fillId="0" borderId="0" applyFont="0" applyFill="0" applyBorder="0" applyAlignment="0" applyProtection="0">
      <alignment horizontal="right"/>
    </xf>
    <xf numFmtId="0" fontId="7" fillId="0" borderId="0" applyFill="0" applyBorder="0" applyAlignment="0"/>
    <xf numFmtId="0" fontId="7"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41" fillId="9" borderId="0" applyNumberFormat="0" applyBorder="0" applyAlignment="0" applyProtection="0"/>
    <xf numFmtId="0" fontId="40" fillId="10"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46" fillId="0" borderId="32" applyNumberFormat="0" applyFill="0" applyAlignment="0" applyProtection="0"/>
    <xf numFmtId="0" fontId="51" fillId="18" borderId="0" applyNumberFormat="0" applyBorder="0" applyAlignment="0" applyProtection="0"/>
    <xf numFmtId="0" fontId="42" fillId="30"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31" borderId="33" applyNumberFormat="0" applyFont="0" applyAlignment="0" applyProtection="0"/>
    <xf numFmtId="0" fontId="35" fillId="15" borderId="0" applyNumberFormat="0" applyBorder="0" applyAlignment="0" applyProtection="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1"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7" borderId="0" applyNumberFormat="0" applyBorder="0" applyAlignment="0" applyProtection="0"/>
    <xf numFmtId="0" fontId="42" fillId="30" borderId="0" applyNumberFormat="0" applyBorder="0" applyAlignment="0" applyProtection="0"/>
    <xf numFmtId="0" fontId="35" fillId="14" borderId="0" applyNumberFormat="0" applyBorder="0" applyAlignment="0" applyProtection="0"/>
    <xf numFmtId="0" fontId="7" fillId="0" borderId="0">
      <alignment horizontal="left" wrapText="1"/>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43" fillId="13" borderId="23" applyNumberFormat="0" applyAlignment="0" applyProtection="0"/>
    <xf numFmtId="0" fontId="39"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39" fillId="0" borderId="31" applyNumberFormat="0" applyFill="0" applyAlignment="0" applyProtection="0"/>
    <xf numFmtId="0" fontId="40" fillId="10" borderId="0" applyNumberFormat="0" applyBorder="0" applyAlignment="0" applyProtection="0"/>
    <xf numFmtId="179" fontId="58" fillId="0" borderId="0" applyFont="0" applyFill="0" applyBorder="0" applyAlignment="0" applyProtection="0">
      <alignment horizontal="right"/>
    </xf>
    <xf numFmtId="0" fontId="38" fillId="0" borderId="30" applyNumberFormat="0" applyFill="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7" fillId="0" borderId="29" applyNumberFormat="0" applyFill="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40" fillId="10" borderId="0" applyNumberFormat="0" applyBorder="0" applyAlignment="0" applyProtection="0"/>
    <xf numFmtId="0" fontId="38" fillId="0" borderId="30" applyNumberFormat="0" applyFill="0" applyAlignment="0" applyProtection="0"/>
    <xf numFmtId="0" fontId="49" fillId="0" borderId="0" applyNumberFormat="0" applyFill="0" applyBorder="0" applyAlignment="0" applyProtection="0"/>
    <xf numFmtId="0" fontId="37" fillId="0" borderId="29" applyNumberFormat="0" applyFill="0" applyAlignment="0" applyProtection="0"/>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9" fillId="0" borderId="0" applyNumberFormat="0" applyFill="0" applyBorder="0" applyAlignment="0" applyProtection="0"/>
    <xf numFmtId="0" fontId="43" fillId="13" borderId="23" applyNumberFormat="0" applyAlignment="0" applyProtection="0"/>
    <xf numFmtId="0" fontId="47" fillId="27" borderId="24" applyNumberFormat="0" applyAlignment="0" applyProtection="0"/>
    <xf numFmtId="0" fontId="46" fillId="0" borderId="32" applyNumberFormat="0" applyFill="0" applyAlignment="0" applyProtection="0"/>
    <xf numFmtId="0" fontId="45" fillId="26" borderId="23" applyNumberFormat="0" applyAlignment="0" applyProtection="0"/>
    <xf numFmtId="0" fontId="42" fillId="3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7" fillId="27" borderId="2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39" fillId="0" borderId="0" applyNumberFormat="0" applyFill="0" applyBorder="0" applyAlignment="0" applyProtection="0"/>
    <xf numFmtId="0" fontId="42" fillId="30" borderId="0" applyNumberFormat="0" applyBorder="0" applyAlignment="0" applyProtection="0"/>
    <xf numFmtId="0" fontId="43" fillId="13" borderId="23" applyNumberFormat="0" applyAlignment="0" applyProtection="0"/>
    <xf numFmtId="0" fontId="47" fillId="27" borderId="24" applyNumberFormat="0" applyAlignment="0" applyProtection="0"/>
    <xf numFmtId="0" fontId="45" fillId="26" borderId="23" applyNumberFormat="0" applyAlignment="0" applyProtection="0"/>
    <xf numFmtId="0" fontId="47" fillId="27" borderId="24" applyNumberFormat="0" applyAlignment="0" applyProtection="0"/>
    <xf numFmtId="0" fontId="45" fillId="26" borderId="23" applyNumberFormat="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9" fontId="35" fillId="0" borderId="0" applyFont="0" applyFill="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6" fillId="0" borderId="32"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35" fillId="31" borderId="33" applyNumberFormat="0" applyFont="0" applyAlignment="0" applyProtection="0"/>
    <xf numFmtId="0" fontId="43" fillId="13" borderId="23" applyNumberForma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2" fillId="30" borderId="0" applyNumberFormat="0" applyBorder="0" applyAlignment="0" applyProtection="0"/>
    <xf numFmtId="0" fontId="46" fillId="0" borderId="32" applyNumberFormat="0" applyFill="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24" borderId="0" applyNumberFormat="0" applyBorder="0" applyAlignment="0" applyProtection="0"/>
    <xf numFmtId="0" fontId="44" fillId="26" borderId="34" applyNumberFormat="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2" fillId="30"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0" fillId="10" borderId="0" applyNumberFormat="0" applyBorder="0" applyAlignment="0" applyProtection="0"/>
    <xf numFmtId="0" fontId="46" fillId="0" borderId="32" applyNumberFormat="0" applyFill="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5" fillId="31" borderId="33" applyNumberFormat="0" applyFont="0" applyAlignment="0" applyProtection="0"/>
    <xf numFmtId="0" fontId="39" fillId="0" borderId="31" applyNumberFormat="0" applyFill="0" applyAlignment="0" applyProtection="0"/>
    <xf numFmtId="0" fontId="44" fillId="26" borderId="34" applyNumberFormat="0" applyAlignment="0" applyProtection="0"/>
    <xf numFmtId="0" fontId="39" fillId="0" borderId="0" applyNumberFormat="0" applyFill="0" applyBorder="0" applyAlignment="0" applyProtection="0"/>
    <xf numFmtId="0" fontId="43" fillId="13" borderId="23"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24" borderId="0" applyNumberFormat="0" applyBorder="0" applyAlignment="0" applyProtection="0"/>
    <xf numFmtId="0" fontId="44" fillId="26" borderId="34" applyNumberFormat="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6" fillId="0" borderId="32" applyNumberFormat="0" applyFill="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53" fillId="0" borderId="3" applyFill="0" applyBorder="0" applyProtection="0">
      <alignment horizontal="left" vertical="top"/>
    </xf>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35"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179" fontId="58" fillId="0" borderId="0" applyFont="0" applyFill="0" applyBorder="0" applyAlignment="0" applyProtection="0">
      <alignment horizontal="right"/>
    </xf>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46" fillId="0" borderId="32" applyNumberFormat="0" applyFill="0" applyAlignment="0" applyProtection="0"/>
    <xf numFmtId="0" fontId="40" fillId="10" borderId="0" applyNumberFormat="0" applyBorder="0" applyAlignment="0" applyProtection="0"/>
    <xf numFmtId="0" fontId="45" fillId="26" borderId="23" applyNumberFormat="0" applyAlignment="0" applyProtection="0"/>
    <xf numFmtId="0" fontId="47" fillId="27" borderId="24" applyNumberFormat="0" applyAlignment="0" applyProtection="0"/>
    <xf numFmtId="0" fontId="40" fillId="10" borderId="0" applyNumberFormat="0" applyBorder="0" applyAlignment="0" applyProtection="0"/>
    <xf numFmtId="0" fontId="40" fillId="10" borderId="0" applyNumberFormat="0" applyBorder="0" applyAlignment="0" applyProtection="0"/>
    <xf numFmtId="179" fontId="58" fillId="0" borderId="0" applyFont="0" applyFill="0" applyBorder="0" applyAlignment="0" applyProtection="0">
      <alignment horizontal="right"/>
    </xf>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8" fillId="0" borderId="30" applyNumberFormat="0" applyFill="0" applyAlignment="0" applyProtection="0"/>
    <xf numFmtId="0" fontId="49" fillId="0" borderId="0" applyNumberFormat="0" applyFill="0" applyBorder="0" applyAlignment="0" applyProtection="0"/>
    <xf numFmtId="0" fontId="37" fillId="0" borderId="29" applyNumberFormat="0" applyFill="0" applyAlignment="0" applyProtection="0"/>
    <xf numFmtId="0" fontId="40" fillId="10" borderId="0" applyNumberFormat="0" applyBorder="0" applyAlignment="0" applyProtection="0"/>
    <xf numFmtId="0" fontId="45" fillId="26" borderId="23" applyNumberFormat="0" applyAlignment="0" applyProtection="0"/>
    <xf numFmtId="0" fontId="47" fillId="27" borderId="24" applyNumberFormat="0" applyAlignment="0" applyProtection="0"/>
    <xf numFmtId="0" fontId="40" fillId="10" borderId="0" applyNumberFormat="0" applyBorder="0" applyAlignment="0" applyProtection="0"/>
    <xf numFmtId="0" fontId="43" fillId="13" borderId="23"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9" fontId="58" fillId="0" borderId="0" applyFont="0" applyFill="0" applyBorder="0" applyAlignment="0" applyProtection="0">
      <alignment horizontal="right"/>
    </xf>
    <xf numFmtId="0" fontId="40" fillId="10"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9" fillId="0" borderId="0" applyNumberFormat="0" applyFill="0" applyBorder="0" applyAlignment="0" applyProtection="0"/>
    <xf numFmtId="0" fontId="43" fillId="13" borderId="23" applyNumberFormat="0" applyAlignment="0" applyProtection="0"/>
    <xf numFmtId="0" fontId="47" fillId="27" borderId="24" applyNumberFormat="0" applyAlignment="0" applyProtection="0"/>
    <xf numFmtId="0" fontId="46" fillId="0" borderId="32" applyNumberFormat="0" applyFill="0" applyAlignment="0" applyProtection="0"/>
    <xf numFmtId="0" fontId="45" fillId="26" borderId="23" applyNumberFormat="0" applyAlignment="0" applyProtection="0"/>
    <xf numFmtId="0" fontId="42" fillId="30" borderId="0" applyNumberFormat="0" applyBorder="0" applyAlignment="0" applyProtection="0"/>
    <xf numFmtId="0" fontId="43" fillId="13"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6" fillId="0" borderId="32" applyNumberFormat="0" applyFill="0" applyAlignment="0" applyProtection="0"/>
    <xf numFmtId="0" fontId="43" fillId="13" borderId="23"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164" fontId="35" fillId="0" borderId="0" applyFon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39" fillId="0" borderId="0" applyNumberFormat="0" applyFill="0" applyBorder="0" applyAlignment="0" applyProtection="0"/>
    <xf numFmtId="0" fontId="42" fillId="30" borderId="0" applyNumberFormat="0" applyBorder="0" applyAlignment="0" applyProtection="0"/>
    <xf numFmtId="0" fontId="43" fillId="13" borderId="23" applyNumberFormat="0" applyAlignment="0" applyProtection="0"/>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41" fillId="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0" fontId="51" fillId="25"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9" fillId="0" borderId="0" applyNumberFormat="0" applyFill="0" applyBorder="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0" fillId="10" borderId="0" applyNumberFormat="0" applyBorder="0" applyAlignment="0" applyProtection="0"/>
    <xf numFmtId="0" fontId="46" fillId="0" borderId="32" applyNumberFormat="0" applyFill="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5" fillId="31" borderId="33" applyNumberFormat="0" applyFont="0" applyAlignment="0" applyProtection="0"/>
    <xf numFmtId="0" fontId="51" fillId="22" borderId="0" applyNumberFormat="0" applyBorder="0" applyAlignment="0" applyProtection="0"/>
    <xf numFmtId="0" fontId="44" fillId="26" borderId="34" applyNumberFormat="0" applyAlignment="0" applyProtection="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0" fillId="10" borderId="0" applyNumberFormat="0" applyBorder="0" applyAlignment="0" applyProtection="0"/>
    <xf numFmtId="0" fontId="39" fillId="0" borderId="31" applyNumberFormat="0" applyFill="0" applyAlignment="0" applyProtection="0"/>
    <xf numFmtId="0" fontId="49" fillId="0" borderId="0" applyNumberFormat="0" applyFill="0" applyBorder="0" applyAlignment="0" applyProtection="0"/>
    <xf numFmtId="0" fontId="38" fillId="0" borderId="30" applyNumberFormat="0" applyFill="0" applyAlignment="0" applyProtection="0"/>
    <xf numFmtId="0" fontId="35" fillId="31" borderId="33" applyNumberFormat="0" applyFont="0" applyAlignment="0" applyProtection="0"/>
    <xf numFmtId="0" fontId="37" fillId="0" borderId="29" applyNumberFormat="0" applyFill="0" applyAlignment="0" applyProtection="0"/>
    <xf numFmtId="0" fontId="44" fillId="26" borderId="34"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51" fillId="24"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31" borderId="33" applyNumberFormat="0" applyFont="0" applyAlignment="0" applyProtection="0"/>
    <xf numFmtId="0" fontId="35" fillId="15" borderId="0" applyNumberFormat="0" applyBorder="0" applyAlignment="0" applyProtection="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8" fillId="0" borderId="30"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5" fillId="26" borderId="23" applyNumberFormat="0" applyAlignment="0" applyProtection="0"/>
    <xf numFmtId="0" fontId="47" fillId="27" borderId="24"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164" fontId="35" fillId="0" borderId="0" applyFont="0" applyFill="0" applyBorder="0" applyAlignment="0" applyProtection="0"/>
    <xf numFmtId="0" fontId="37" fillId="0" borderId="29"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3" fillId="13" borderId="23" applyNumberFormat="0" applyAlignment="0" applyProtection="0"/>
    <xf numFmtId="0" fontId="38" fillId="0" borderId="30" applyNumberFormat="0" applyFill="0" applyAlignment="0" applyProtection="0"/>
    <xf numFmtId="0" fontId="47" fillId="27" borderId="24" applyNumberFormat="0" applyAlignment="0" applyProtection="0"/>
    <xf numFmtId="0" fontId="45" fillId="26" borderId="23"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9" fillId="0" borderId="0" applyNumberFormat="0" applyFill="0" applyBorder="0" applyAlignment="0" applyProtection="0"/>
    <xf numFmtId="0" fontId="43" fillId="13" borderId="23" applyNumberFormat="0" applyAlignment="0" applyProtection="0"/>
    <xf numFmtId="0" fontId="35" fillId="31" borderId="33" applyNumberFormat="0" applyFont="0" applyAlignment="0" applyProtection="0"/>
    <xf numFmtId="164" fontId="35" fillId="0" borderId="0" applyFont="0" applyFill="0" applyBorder="0" applyAlignment="0" applyProtection="0"/>
    <xf numFmtId="0" fontId="44" fillId="26" borderId="34" applyNumberFormat="0" applyAlignment="0" applyProtection="0"/>
    <xf numFmtId="0" fontId="46" fillId="0" borderId="32" applyNumberFormat="0" applyFill="0" applyAlignment="0" applyProtection="0"/>
    <xf numFmtId="0" fontId="47" fillId="27" borderId="24" applyNumberFormat="0" applyAlignment="0" applyProtection="0"/>
    <xf numFmtId="0" fontId="42" fillId="30" borderId="0" applyNumberFormat="0" applyBorder="0" applyAlignment="0" applyProtection="0"/>
    <xf numFmtId="0" fontId="45" fillId="26" borderId="23"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0" fontId="43" fillId="13" borderId="23"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9" fillId="0" borderId="31" applyNumberFormat="0" applyFill="0" applyAlignment="0" applyProtection="0"/>
    <xf numFmtId="0" fontId="35" fillId="31" borderId="33" applyNumberFormat="0" applyFont="0" applyAlignment="0" applyProtection="0"/>
    <xf numFmtId="0" fontId="37" fillId="0" borderId="29" applyNumberFormat="0" applyFill="0" applyAlignment="0" applyProtection="0"/>
    <xf numFmtId="0" fontId="44" fillId="26" borderId="34" applyNumberFormat="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179" fontId="58" fillId="0" borderId="0" applyFont="0" applyFill="0" applyBorder="0" applyAlignment="0" applyProtection="0">
      <alignment horizontal="right"/>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6" fillId="0" borderId="32" applyNumberFormat="0" applyFill="0" applyAlignment="0" applyProtection="0"/>
    <xf numFmtId="0" fontId="43" fillId="13" borderId="23" applyNumberFormat="0" applyAlignment="0" applyProtection="0"/>
    <xf numFmtId="0" fontId="42" fillId="30"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35" fillId="31" borderId="33" applyNumberFormat="0" applyFont="0" applyAlignment="0" applyProtection="0"/>
    <xf numFmtId="0" fontId="42" fillId="30" borderId="0" applyNumberFormat="0" applyBorder="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179" fontId="58" fillId="0" borderId="0" applyFont="0" applyFill="0" applyBorder="0" applyAlignment="0" applyProtection="0">
      <alignment horizontal="right"/>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0" applyNumberForma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41" fillId="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39" fillId="0" borderId="31" applyNumberFormat="0" applyFill="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0" applyNumberFormat="0" applyFill="0" applyBorder="0" applyAlignment="0" applyProtection="0"/>
    <xf numFmtId="164" fontId="35" fillId="0" borderId="0" applyFon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49" fillId="0" borderId="0" applyNumberFormat="0" applyFill="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179" fontId="58" fillId="0" borderId="0" applyFont="0" applyFill="0" applyBorder="0" applyAlignment="0" applyProtection="0">
      <alignment horizontal="right"/>
    </xf>
    <xf numFmtId="0" fontId="35" fillId="31" borderId="33" applyNumberFormat="0" applyFont="0" applyAlignment="0" applyProtection="0"/>
    <xf numFmtId="0" fontId="39" fillId="0" borderId="31" applyNumberFormat="0" applyFill="0" applyAlignment="0" applyProtection="0"/>
    <xf numFmtId="0" fontId="44" fillId="26" borderId="34" applyNumberFormat="0" applyAlignment="0" applyProtection="0"/>
    <xf numFmtId="0" fontId="46" fillId="0" borderId="32" applyNumberFormat="0" applyFill="0" applyAlignment="0" applyProtection="0"/>
    <xf numFmtId="0" fontId="38" fillId="0" borderId="30" applyNumberFormat="0" applyFill="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3" fillId="13" borderId="23" applyNumberFormat="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51" fillId="25" borderId="0" applyNumberFormat="0" applyBorder="0" applyAlignment="0" applyProtection="0"/>
    <xf numFmtId="0" fontId="44" fillId="26" borderId="34" applyNumberFormat="0" applyAlignment="0" applyProtection="0"/>
    <xf numFmtId="0" fontId="51" fillId="20" borderId="0" applyNumberFormat="0" applyBorder="0" applyAlignment="0" applyProtection="0"/>
    <xf numFmtId="0" fontId="51" fillId="19" borderId="0" applyNumberFormat="0" applyBorder="0" applyAlignment="0" applyProtection="0"/>
    <xf numFmtId="0" fontId="46" fillId="0" borderId="32" applyNumberFormat="0" applyFill="0" applyAlignment="0" applyProtection="0"/>
    <xf numFmtId="0" fontId="51" fillId="24"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2" fillId="30" borderId="0" applyNumberFormat="0" applyBorder="0" applyAlignment="0" applyProtection="0"/>
    <xf numFmtId="0" fontId="51" fillId="23" borderId="0" applyNumberFormat="0" applyBorder="0" applyAlignment="0" applyProtection="0"/>
    <xf numFmtId="0" fontId="46" fillId="0" borderId="32"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7" fillId="0" borderId="29" applyNumberFormat="0" applyFill="0" applyAlignment="0" applyProtection="0"/>
    <xf numFmtId="0" fontId="51" fillId="19" borderId="0" applyNumberFormat="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43" fillId="13" borderId="23" applyNumberFormat="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2" borderId="0" applyNumberFormat="0" applyBorder="0" applyAlignment="0" applyProtection="0"/>
    <xf numFmtId="0" fontId="42" fillId="30" borderId="0" applyNumberFormat="0" applyBorder="0" applyAlignment="0" applyProtection="0"/>
    <xf numFmtId="0" fontId="51" fillId="21"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24" borderId="0" applyNumberFormat="0" applyBorder="0" applyAlignment="0" applyProtection="0"/>
    <xf numFmtId="0" fontId="44" fillId="26" borderId="34" applyNumberFormat="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41" fillId="9" borderId="0" applyNumberFormat="0" applyBorder="0" applyAlignment="0" applyProtection="0"/>
    <xf numFmtId="0" fontId="46" fillId="0" borderId="32" applyNumberFormat="0" applyFill="0" applyAlignment="0" applyProtection="0"/>
    <xf numFmtId="0" fontId="39" fillId="0" borderId="0" applyNumberFormat="0" applyFill="0" applyBorder="0" applyAlignment="0" applyProtection="0"/>
    <xf numFmtId="0" fontId="39" fillId="0" borderId="31" applyNumberFormat="0" applyFill="0" applyAlignment="0" applyProtection="0"/>
    <xf numFmtId="0" fontId="35" fillId="31" borderId="33" applyNumberFormat="0" applyFont="0" applyAlignment="0" applyProtection="0"/>
    <xf numFmtId="0" fontId="38" fillId="0" borderId="30" applyNumberFormat="0" applyFill="0" applyAlignment="0" applyProtection="0"/>
    <xf numFmtId="0" fontId="44" fillId="26" borderId="34" applyNumberFormat="0" applyAlignment="0" applyProtection="0"/>
    <xf numFmtId="0" fontId="37" fillId="0" borderId="2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0" fontId="35" fillId="16" borderId="0" applyNumberFormat="0" applyBorder="0" applyAlignment="0" applyProtection="0"/>
    <xf numFmtId="0" fontId="44" fillId="26" borderId="34" applyNumberFormat="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3"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40" fillId="10" borderId="0" applyNumberFormat="0" applyBorder="0" applyAlignment="0" applyProtection="0"/>
    <xf numFmtId="0" fontId="43" fillId="13"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3" fillId="13" borderId="23" applyNumberFormat="0" applyAlignment="0" applyProtection="0"/>
    <xf numFmtId="0" fontId="39"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5" fillId="26" borderId="23" applyNumberFormat="0" applyAlignment="0" applyProtection="0"/>
    <xf numFmtId="0" fontId="47" fillId="27" borderId="24"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5" fillId="31" borderId="33" applyNumberFormat="0" applyFont="0" applyAlignment="0" applyProtection="0"/>
    <xf numFmtId="0" fontId="39" fillId="0" borderId="31" applyNumberFormat="0" applyFill="0" applyAlignment="0" applyProtection="0"/>
    <xf numFmtId="0" fontId="44" fillId="26" borderId="34"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3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51" fillId="22"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6" fillId="0" borderId="32" applyNumberFormat="0" applyFill="0" applyAlignment="0" applyProtection="0"/>
    <xf numFmtId="0" fontId="39" fillId="0" borderId="0" applyNumberFormat="0" applyFill="0" applyBorder="0" applyAlignment="0" applyProtection="0"/>
    <xf numFmtId="0" fontId="42" fillId="30" borderId="0" applyNumberFormat="0" applyBorder="0" applyAlignment="0" applyProtection="0"/>
    <xf numFmtId="0" fontId="43" fillId="13" borderId="23"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7" fillId="27" borderId="2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43" fillId="13" borderId="23"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31" applyNumberFormat="0" applyFill="0" applyAlignment="0" applyProtection="0"/>
    <xf numFmtId="164" fontId="35" fillId="0" borderId="0" applyFon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5" fillId="26" borderId="23" applyNumberFormat="0" applyAlignment="0" applyProtection="0"/>
    <xf numFmtId="0" fontId="51" fillId="21" borderId="0" applyNumberFormat="0" applyBorder="0" applyAlignment="0" applyProtection="0"/>
    <xf numFmtId="0" fontId="51" fillId="2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0" fontId="51" fillId="19" borderId="0" applyNumberFormat="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38" fillId="0" borderId="30" applyNumberFormat="0" applyFill="0" applyAlignment="0" applyProtection="0"/>
    <xf numFmtId="179" fontId="58" fillId="0" borderId="0" applyFont="0" applyFill="0" applyBorder="0" applyAlignment="0" applyProtection="0">
      <alignment horizontal="right"/>
    </xf>
    <xf numFmtId="0" fontId="37" fillId="0" borderId="29" applyNumberFormat="0" applyFill="0" applyAlignment="0" applyProtection="0"/>
    <xf numFmtId="0" fontId="43" fillId="13" borderId="23" applyNumberFormat="0" applyAlignment="0" applyProtection="0"/>
    <xf numFmtId="0" fontId="45" fillId="26" borderId="23" applyNumberFormat="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7" fillId="27" borderId="2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164" fontId="35" fillId="0" borderId="0" applyFont="0" applyFill="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31" borderId="33" applyNumberFormat="0" applyFont="0" applyAlignment="0" applyProtection="0"/>
    <xf numFmtId="0" fontId="35" fillId="14" borderId="0" applyNumberFormat="0" applyBorder="0" applyAlignment="0" applyProtection="0"/>
    <xf numFmtId="0" fontId="44" fillId="26" borderId="34" applyNumberFormat="0" applyAlignment="0" applyProtection="0"/>
    <xf numFmtId="0" fontId="46" fillId="0" borderId="32" applyNumberFormat="0" applyFill="0" applyAlignment="0" applyProtection="0"/>
    <xf numFmtId="0" fontId="35" fillId="11" borderId="0" applyNumberFormat="0" applyBorder="0" applyAlignment="0" applyProtection="0"/>
    <xf numFmtId="0" fontId="42" fillId="30" borderId="0" applyNumberFormat="0" applyBorder="0" applyAlignment="0" applyProtection="0"/>
    <xf numFmtId="0" fontId="35" fillId="16"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8" fillId="0" borderId="30" applyNumberFormat="0" applyFill="0" applyAlignment="0" applyProtection="0"/>
    <xf numFmtId="0" fontId="37" fillId="0" borderId="29" applyNumberFormat="0" applyFill="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2" fillId="30" borderId="0" applyNumberFormat="0" applyBorder="0" applyAlignment="0" applyProtection="0"/>
    <xf numFmtId="0" fontId="43" fillId="13" borderId="23" applyNumberFormat="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7" fillId="0" borderId="29"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35" fillId="31" borderId="33" applyNumberFormat="0" applyFont="0" applyAlignment="0" applyProtection="0"/>
    <xf numFmtId="0" fontId="42" fillId="30" borderId="0" applyNumberFormat="0" applyBorder="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164" fontId="35" fillId="0" borderId="0" applyFont="0" applyFill="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7" fillId="0" borderId="29" applyNumberFormat="0" applyFill="0" applyAlignment="0" applyProtection="0"/>
    <xf numFmtId="0" fontId="47" fillId="27" borderId="24" applyNumberFormat="0" applyAlignment="0" applyProtection="0"/>
    <xf numFmtId="0" fontId="45" fillId="26" borderId="23" applyNumberFormat="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6" fillId="0" borderId="32" applyNumberFormat="0" applyFill="0" applyAlignment="0" applyProtection="0"/>
    <xf numFmtId="0" fontId="41" fillId="9" borderId="0" applyNumberFormat="0" applyBorder="0" applyAlignment="0" applyProtection="0"/>
    <xf numFmtId="0" fontId="42" fillId="3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4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16" borderId="0" applyNumberFormat="0" applyBorder="0" applyAlignment="0" applyProtection="0"/>
    <xf numFmtId="0" fontId="44" fillId="26" borderId="34" applyNumberFormat="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2" fillId="30" borderId="0" applyNumberFormat="0" applyBorder="0" applyAlignment="0" applyProtection="0"/>
    <xf numFmtId="0" fontId="43" fillId="13" borderId="23" applyNumberFormat="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0" applyNumberFormat="0" applyFill="0" applyBorder="0" applyAlignment="0" applyProtection="0"/>
    <xf numFmtId="0" fontId="43" fillId="13"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46" fillId="0" borderId="32" applyNumberFormat="0" applyFill="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164" fontId="35" fillId="0" borderId="0" applyFont="0" applyFill="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2" fillId="30"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6" fillId="0" borderId="32" applyNumberFormat="0" applyFill="0" applyAlignment="0" applyProtection="0"/>
    <xf numFmtId="0" fontId="43" fillId="13" borderId="23" applyNumberFormat="0" applyAlignment="0" applyProtection="0"/>
    <xf numFmtId="0" fontId="39"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39" fillId="0" borderId="31" applyNumberFormat="0" applyFill="0" applyAlignment="0" applyProtection="0"/>
    <xf numFmtId="0" fontId="38" fillId="0" borderId="30" applyNumberFormat="0" applyFill="0" applyAlignment="0" applyProtection="0"/>
    <xf numFmtId="179" fontId="58" fillId="0" borderId="0" applyFont="0" applyFill="0" applyBorder="0" applyAlignment="0" applyProtection="0">
      <alignment horizontal="right"/>
    </xf>
    <xf numFmtId="0" fontId="37" fillId="0" borderId="29" applyNumberFormat="0" applyFill="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57" fillId="0" borderId="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0" fontId="7" fillId="0" borderId="0">
      <alignment horizontal="left" wrapText="1"/>
    </xf>
    <xf numFmtId="10" fontId="57" fillId="0" borderId="0" applyFont="0" applyFill="0" applyBorder="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10" fontId="7" fillId="0" borderId="0"/>
    <xf numFmtId="0" fontId="57" fillId="0" borderId="0"/>
    <xf numFmtId="0" fontId="7" fillId="0" borderId="0" applyFont="0" applyFill="0" applyBorder="0" applyAlignment="0" applyProtection="0"/>
    <xf numFmtId="164" fontId="35" fillId="0" borderId="0" applyFont="0" applyFill="0" applyBorder="0" applyAlignment="0" applyProtection="0"/>
    <xf numFmtId="0" fontId="49" fillId="0" borderId="0" applyNumberFormat="0" applyFill="0" applyBorder="0" applyAlignment="0" applyProtection="0"/>
    <xf numFmtId="0" fontId="7" fillId="0" borderId="0" applyFill="0" applyBorder="0" applyAlignment="0"/>
    <xf numFmtId="0" fontId="40" fillId="10" borderId="0" applyNumberFormat="0" applyBorder="0" applyAlignment="0" applyProtection="0"/>
    <xf numFmtId="0" fontId="18" fillId="29" borderId="27" applyAlignment="0" applyProtection="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37" fontId="7" fillId="0" borderId="0"/>
    <xf numFmtId="0" fontId="7" fillId="0" borderId="0" applyFill="0" applyBorder="0" applyAlignment="0"/>
    <xf numFmtId="0" fontId="46" fillId="0" borderId="32" applyNumberFormat="0" applyFill="0" applyAlignment="0" applyProtection="0"/>
    <xf numFmtId="0" fontId="53" fillId="34" borderId="36" applyNumberFormat="0" applyFont="0" applyBorder="0" applyAlignment="0" applyProtection="0">
      <alignment horizontal="center"/>
    </xf>
    <xf numFmtId="0" fontId="42" fillId="30" borderId="0" applyNumberFormat="0" applyBorder="0" applyAlignment="0" applyProtection="0"/>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37" fontId="7" fillId="0" borderId="0"/>
    <xf numFmtId="37" fontId="7" fillId="0" borderId="0"/>
    <xf numFmtId="0" fontId="7" fillId="0" borderId="0" applyFill="0" applyBorder="0" applyAlignment="0"/>
    <xf numFmtId="0" fontId="35" fillId="31" borderId="33" applyNumberFormat="0" applyFont="0" applyAlignment="0" applyProtection="0"/>
    <xf numFmtId="0" fontId="7" fillId="0" borderId="0" applyFill="0" applyBorder="0" applyAlignment="0"/>
    <xf numFmtId="0" fontId="44" fillId="26" borderId="34" applyNumberFormat="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43" fontId="5" fillId="0" borderId="0" applyFont="0" applyFill="0" applyBorder="0" applyAlignment="0" applyProtection="0"/>
    <xf numFmtId="0" fontId="7" fillId="0" borderId="0">
      <alignment horizontal="left" wrapText="1"/>
    </xf>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7" fillId="0" borderId="29" applyNumberFormat="0" applyFill="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ont="0" applyFill="0" applyBorder="0" applyAlignment="0" applyProtection="0"/>
    <xf numFmtId="38" fontId="57" fillId="0" borderId="25">
      <alignment vertical="center"/>
    </xf>
    <xf numFmtId="0" fontId="7" fillId="0" borderId="0">
      <alignment horizontal="left" wrapText="1"/>
    </xf>
    <xf numFmtId="179" fontId="58" fillId="0" borderId="0" applyFont="0" applyFill="0" applyBorder="0" applyAlignment="0" applyProtection="0">
      <alignment horizontal="right"/>
    </xf>
    <xf numFmtId="14" fontId="55"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0" fontId="59" fillId="0" borderId="0" applyFont="0" applyFill="0" applyBorder="0" applyAlignment="0" applyProtection="0"/>
    <xf numFmtId="0" fontId="7" fillId="0" borderId="0" applyFill="0" applyBorder="0" applyAlignment="0"/>
    <xf numFmtId="0" fontId="48" fillId="0" borderId="0" applyNumberFormat="0" applyFill="0" applyBorder="0" applyAlignment="0" applyProtection="0"/>
    <xf numFmtId="10" fontId="7" fillId="0" borderId="0"/>
    <xf numFmtId="37"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18" fillId="29" borderId="27" applyAlignment="0" applyProtection="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11" borderId="0" applyNumberFormat="0" applyBorder="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191"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1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37" fontId="7" fillId="0" borderId="0"/>
    <xf numFmtId="0" fontId="53" fillId="34" borderId="36" applyNumberFormat="0" applyFont="0" applyBorder="0" applyAlignment="0" applyProtection="0">
      <alignment horizontal="center"/>
    </xf>
    <xf numFmtId="0" fontId="18" fillId="29" borderId="27" applyAlignment="0" applyProtection="0"/>
    <xf numFmtId="0" fontId="47" fillId="27" borderId="24" applyNumberFormat="0" applyAlignment="0" applyProtection="0"/>
    <xf numFmtId="0" fontId="7" fillId="0" borderId="0">
      <alignment horizontal="left" wrapText="1"/>
    </xf>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10" fontId="7" fillId="0" borderId="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0" fontId="7" fillId="0" borderId="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48" fillId="0" borderId="0" applyNumberForma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38" fontId="57" fillId="0" borderId="25">
      <alignment vertical="center"/>
    </xf>
    <xf numFmtId="0" fontId="37" fillId="0" borderId="29" applyNumberFormat="0" applyFill="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1"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10" fontId="7" fillId="0" borderId="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38" fontId="57" fillId="0" borderId="25">
      <alignment vertical="center"/>
    </xf>
    <xf numFmtId="189" fontId="68" fillId="0" borderId="0" applyFont="0" applyFill="0" applyBorder="0" applyAlignment="0" applyProtection="0"/>
    <xf numFmtId="37" fontId="7" fillId="0" borderId="0"/>
    <xf numFmtId="0" fontId="7" fillId="0" borderId="0">
      <alignment horizontal="left" wrapText="1"/>
    </xf>
    <xf numFmtId="37" fontId="7" fillId="0" borderId="0"/>
    <xf numFmtId="164" fontId="35"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35" fillId="0" borderId="0">
      <alignment horizontal="left" wrapText="1"/>
    </xf>
    <xf numFmtId="10" fontId="7" fillId="0" borderId="0"/>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37" fontId="7" fillId="0" borderId="0"/>
    <xf numFmtId="0" fontId="7" fillId="0" borderId="0" applyFill="0" applyBorder="0" applyAlignment="0"/>
    <xf numFmtId="0" fontId="18" fillId="29" borderId="27" applyAlignment="0" applyProtection="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pplyFill="0" applyBorder="0" applyAlignment="0"/>
    <xf numFmtId="38" fontId="57" fillId="0" borderId="25">
      <alignment vertical="center"/>
    </xf>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7" fillId="0" borderId="0"/>
    <xf numFmtId="0" fontId="7" fillId="0" borderId="0" applyFont="0" applyFill="0" applyBorder="0" applyAlignment="0" applyProtection="0"/>
    <xf numFmtId="191" fontId="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0" borderId="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0" borderId="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10" fontId="7" fillId="0" borderId="0"/>
    <xf numFmtId="0" fontId="18" fillId="29" borderId="27" applyAlignment="0" applyProtection="0"/>
    <xf numFmtId="37"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37" fontId="7" fillId="0" borderId="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37" fontId="7" fillId="0" borderId="0"/>
    <xf numFmtId="0" fontId="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28" borderId="4" applyNumberFormat="0" applyFont="0" applyBorder="0" applyAlignment="0" applyProtection="0">
      <alignment horizontal="centerContinuous"/>
    </xf>
    <xf numFmtId="191"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42" fillId="30" borderId="0" applyNumberFormat="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lignment horizontal="left" wrapText="1"/>
    </xf>
    <xf numFmtId="0" fontId="35"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6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10" fontId="7" fillId="0" borderId="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164" fontId="35" fillId="0" borderId="0" applyFont="0" applyFill="0" applyBorder="0" applyAlignment="0" applyProtection="0"/>
    <xf numFmtId="37"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18" fillId="29" borderId="27" applyAlignment="0" applyProtection="0"/>
    <xf numFmtId="38" fontId="57" fillId="0" borderId="25">
      <alignment vertical="center"/>
    </xf>
    <xf numFmtId="10" fontId="7" fillId="0" borderId="0"/>
    <xf numFmtId="0" fontId="45" fillId="26" borderId="23" applyNumberFormat="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49"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37" fontId="7" fillId="0" borderId="0"/>
    <xf numFmtId="37" fontId="7" fillId="0" borderId="0"/>
    <xf numFmtId="188" fontId="65"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43" fontId="5" fillId="0" borderId="0" applyFont="0" applyFill="0" applyBorder="0" applyAlignment="0" applyProtection="0"/>
    <xf numFmtId="0" fontId="7"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189" fontId="68"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38" fontId="57" fillId="0" borderId="25">
      <alignment vertical="center"/>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ont="0" applyFill="0" applyBorder="0" applyAlignment="0" applyProtection="0"/>
    <xf numFmtId="37" fontId="7" fillId="0" borderId="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0" fillId="0" borderId="41" applyNumberFormat="0" applyFill="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1"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45" fillId="26" borderId="23" applyNumberFormat="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0" borderId="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0" fillId="0" borderId="41" applyNumberFormat="0" applyFill="0" applyAlignment="0" applyProtection="0"/>
    <xf numFmtId="0" fontId="7" fillId="0" borderId="0">
      <alignment horizontal="left" wrapText="1"/>
    </xf>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53" fillId="34" borderId="36" applyNumberFormat="0" applyFont="0" applyBorder="0" applyAlignment="0" applyProtection="0">
      <alignment horizontal="center"/>
    </xf>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49" fillId="0" borderId="0" applyNumberForma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53" fillId="0" borderId="3" applyFill="0" applyBorder="0" applyProtection="0">
      <alignment horizontal="left" vertical="top"/>
    </xf>
    <xf numFmtId="0" fontId="18" fillId="29" borderId="27" applyAlignment="0" applyProtection="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37" fontId="7" fillId="0" borderId="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10" fontId="7" fillId="0" borderId="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65" fontId="7"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37" fontId="7" fillId="0" borderId="0"/>
    <xf numFmtId="0" fontId="7" fillId="0" borderId="0">
      <alignment horizontal="left" wrapText="1"/>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37" fontId="7" fillId="0" borderId="0"/>
    <xf numFmtId="0" fontId="7" fillId="0" borderId="0">
      <alignment horizontal="left" wrapText="1"/>
    </xf>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77" fontId="5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45" fillId="26" borderId="23" applyNumberFormat="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lignment horizontal="left" wrapText="1"/>
    </xf>
    <xf numFmtId="0" fontId="7" fillId="0" borderId="0" applyFont="0" applyFill="0" applyBorder="0" applyAlignment="0" applyProtection="0"/>
    <xf numFmtId="0" fontId="7" fillId="0" borderId="0">
      <alignment horizontal="left" wrapText="1"/>
    </xf>
    <xf numFmtId="10" fontId="7" fillId="0" borderId="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91"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lignment horizontal="left" wrapText="1"/>
    </xf>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175" fontId="7" fillId="0" borderId="0" applyFont="0" applyFill="0" applyBorder="0" applyAlignment="0" applyProtection="0"/>
    <xf numFmtId="38" fontId="57" fillId="0" borderId="25">
      <alignment vertic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53" fillId="0" borderId="3" applyFill="0" applyBorder="0" applyProtection="0">
      <alignment horizontal="left" vertical="top"/>
    </xf>
    <xf numFmtId="175" fontId="7" fillId="0" borderId="0" applyFont="0" applyFill="0" applyBorder="0" applyAlignment="0" applyProtection="0"/>
    <xf numFmtId="177" fontId="5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10" fontId="7" fillId="0" borderId="0"/>
    <xf numFmtId="188" fontId="65"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10"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38" fontId="57" fillId="0" borderId="25">
      <alignment vertical="center"/>
    </xf>
    <xf numFmtId="177" fontId="57" fillId="0" borderId="0" applyFill="0" applyBorder="0" applyAlignment="0"/>
    <xf numFmtId="188" fontId="65"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0" fontId="7" fillId="0" borderId="0" applyFill="0" applyBorder="0" applyAlignment="0"/>
    <xf numFmtId="37"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7" fillId="0" borderId="0"/>
    <xf numFmtId="0" fontId="7" fillId="0" borderId="0">
      <alignment horizontal="left" wrapText="1"/>
    </xf>
    <xf numFmtId="0" fontId="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47" fillId="27" borderId="24" applyNumberFormat="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43" fontId="5" fillId="0" borderId="0" applyFont="0" applyFill="0" applyBorder="0" applyAlignment="0" applyProtection="0"/>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7" fillId="0" borderId="0">
      <alignment horizontal="left" wrapText="1"/>
    </xf>
    <xf numFmtId="0" fontId="57" fillId="0" borderId="0"/>
    <xf numFmtId="0" fontId="45" fillId="26" borderId="23" applyNumberFormat="0" applyAlignment="0" applyProtection="0"/>
    <xf numFmtId="191"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43" fontId="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177" fontId="57" fillId="0" borderId="0" applyFill="0" applyBorder="0" applyAlignment="0"/>
    <xf numFmtId="37" fontId="7" fillId="0" borderId="0"/>
    <xf numFmtId="0" fontId="7" fillId="0" borderId="0">
      <alignment horizontal="left" wrapText="1"/>
    </xf>
    <xf numFmtId="0" fontId="7" fillId="0" borderId="0" applyFill="0" applyBorder="0" applyAlignment="0"/>
    <xf numFmtId="38" fontId="57" fillId="0" borderId="25">
      <alignment vertical="center"/>
    </xf>
    <xf numFmtId="10" fontId="7" fillId="0" borderId="0"/>
    <xf numFmtId="188" fontId="65"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38" fontId="57" fillId="0" borderId="25">
      <alignment vertical="center"/>
    </xf>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7" fillId="0" borderId="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18" fillId="29" borderId="27" applyAlignment="0" applyProtection="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37"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38" fontId="57" fillId="0" borderId="25">
      <alignment vertic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47" fillId="27" borderId="24" applyNumberFormat="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1" fillId="21"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37" fontId="7" fillId="0" borderId="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41" fillId="9" borderId="0" applyNumberFormat="0" applyBorder="0" applyAlignment="0" applyProtection="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8" fontId="57" fillId="0" borderId="25">
      <alignment vertical="center"/>
    </xf>
    <xf numFmtId="37" fontId="7" fillId="0" borderId="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51" fillId="25"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188" fontId="65" fillId="0" borderId="0" applyFont="0" applyFill="0" applyBorder="0" applyAlignment="0" applyProtection="0"/>
    <xf numFmtId="10" fontId="57" fillId="0" borderId="0" applyFont="0" applyFill="0" applyBorder="0" applyAlignment="0" applyProtection="0"/>
    <xf numFmtId="175" fontId="7" fillId="0" borderId="0" applyFont="0" applyFill="0" applyBorder="0" applyAlignment="0" applyProtection="0"/>
    <xf numFmtId="37" fontId="7" fillId="0" borderId="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49" fillId="0" borderId="0" applyNumberFormat="0" applyFill="0" applyBorder="0" applyAlignment="0" applyProtection="0"/>
    <xf numFmtId="0" fontId="7" fillId="0" borderId="0" applyFont="0" applyFill="0" applyBorder="0" applyAlignment="0" applyProtection="0"/>
    <xf numFmtId="0" fontId="53" fillId="33" borderId="36" applyNumberFormat="0" applyFont="0" applyBorder="0" applyAlignment="0" applyProtection="0">
      <alignment horizontal="center"/>
    </xf>
    <xf numFmtId="37" fontId="7" fillId="0" borderId="0"/>
    <xf numFmtId="0" fontId="18" fillId="29" borderId="27" applyAlignment="0" applyProtection="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0" fillId="0" borderId="41" applyNumberFormat="0" applyFill="0" applyAlignment="0" applyProtection="0"/>
    <xf numFmtId="0" fontId="7" fillId="0" borderId="0" applyFill="0" applyBorder="0" applyAlignment="0"/>
    <xf numFmtId="189" fontId="68"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9" fontId="58" fillId="0" borderId="0" applyFont="0" applyFill="0" applyBorder="0" applyAlignment="0" applyProtection="0">
      <alignment horizontal="right"/>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1" fillId="23" borderId="0" applyNumberFormat="0" applyBorder="0" applyAlignment="0" applyProtection="0"/>
    <xf numFmtId="38" fontId="57" fillId="0" borderId="25">
      <alignment vertical="center"/>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0" fontId="7" fillId="0" borderId="0"/>
    <xf numFmtId="0" fontId="7" fillId="0" borderId="0" applyFill="0" applyBorder="0" applyAlignment="0"/>
    <xf numFmtId="175" fontId="7" fillId="0" borderId="0" applyFont="0" applyFill="0" applyBorder="0" applyAlignment="0" applyProtection="0"/>
    <xf numFmtId="0" fontId="51" fillId="22" borderId="0" applyNumberFormat="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0" fontId="57" fillId="0" borderId="0" applyFont="0" applyFill="0" applyBorder="0" applyAlignment="0" applyProtection="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18" fillId="29" borderId="27" applyAlignment="0" applyProtection="0"/>
    <xf numFmtId="175"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0" fontId="57" fillId="0" borderId="0"/>
    <xf numFmtId="175" fontId="7" fillId="0" borderId="0" applyFont="0" applyFill="0" applyBorder="0" applyAlignment="0" applyProtection="0"/>
    <xf numFmtId="38" fontId="57" fillId="0" borderId="25">
      <alignment vertic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51" fillId="16"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37"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79" fontId="58" fillId="0" borderId="0" applyFont="0" applyFill="0" applyBorder="0" applyAlignment="0" applyProtection="0">
      <alignment horizontal="right"/>
    </xf>
    <xf numFmtId="0" fontId="53" fillId="33"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77" fontId="57" fillId="0" borderId="0" applyFill="0" applyBorder="0" applyAlignment="0"/>
    <xf numFmtId="188" fontId="65" fillId="0" borderId="0" applyFont="0" applyFill="0" applyBorder="0" applyAlignment="0" applyProtection="0"/>
    <xf numFmtId="189" fontId="68" fillId="0" borderId="0" applyFont="0" applyFill="0" applyBorder="0" applyAlignment="0" applyProtection="0"/>
    <xf numFmtId="37" fontId="7" fillId="0" borderId="0"/>
    <xf numFmtId="0" fontId="7" fillId="0" borderId="0" applyFill="0" applyBorder="0" applyAlignment="0"/>
    <xf numFmtId="175" fontId="7"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1" fillId="19" borderId="0" applyNumberFormat="0" applyBorder="0" applyAlignment="0" applyProtection="0"/>
    <xf numFmtId="0" fontId="35"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lignment horizontal="left" wrapText="1"/>
    </xf>
    <xf numFmtId="0" fontId="35" fillId="0" borderId="0">
      <alignment horizontal="left" wrapText="1"/>
    </xf>
    <xf numFmtId="10" fontId="7" fillId="0" borderId="0"/>
    <xf numFmtId="0" fontId="57" fillId="28" borderId="4" applyNumberFormat="0" applyFont="0" applyBorder="0" applyAlignment="0" applyProtection="0">
      <alignment horizontal="centerContinuous"/>
    </xf>
    <xf numFmtId="0" fontId="51" fillId="15"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89" fontId="68" fillId="0" borderId="0" applyFont="0" applyFill="0" applyBorder="0" applyAlignment="0" applyProtection="0"/>
    <xf numFmtId="0" fontId="51" fillId="18" borderId="0" applyNumberFormat="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49" fillId="0" borderId="0" applyNumberForma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75" fontId="7" fillId="0" borderId="0" applyFont="0" applyFill="0" applyBorder="0" applyAlignment="0" applyProtection="0"/>
    <xf numFmtId="38" fontId="57" fillId="0" borderId="25">
      <alignment vertical="center"/>
    </xf>
    <xf numFmtId="0" fontId="40" fillId="10"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35" fillId="14" borderId="0" applyNumberFormat="0" applyBorder="0"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38" fontId="57" fillId="0" borderId="25">
      <alignment vertic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41" fillId="9" borderId="0" applyNumberFormat="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35" fillId="16" borderId="0" applyNumberFormat="0" applyBorder="0" applyAlignment="0" applyProtection="0"/>
    <xf numFmtId="0" fontId="7" fillId="0" borderId="0" applyFont="0" applyFill="0" applyBorder="0" applyAlignment="0" applyProtection="0"/>
    <xf numFmtId="0" fontId="18" fillId="29" borderId="27" applyAlignment="0" applyProtection="0"/>
    <xf numFmtId="0" fontId="7" fillId="0" borderId="0">
      <alignment horizontal="left" wrapText="1"/>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0" fillId="0" borderId="41" applyNumberFormat="0" applyFill="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37" fontId="7" fillId="0" borderId="0"/>
    <xf numFmtId="0" fontId="7" fillId="0" borderId="0">
      <alignment horizontal="left" wrapText="1"/>
    </xf>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10" fontId="7" fillId="0" borderId="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2" borderId="0" applyNumberFormat="0" applyBorder="0" applyAlignment="0" applyProtection="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35" fillId="10" borderId="0" applyNumberFormat="0" applyBorder="0" applyAlignment="0" applyProtection="0"/>
    <xf numFmtId="0" fontId="35" fillId="0" borderId="0">
      <alignment horizontal="left" wrapText="1"/>
    </xf>
    <xf numFmtId="0" fontId="57" fillId="0" borderId="0"/>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38" fontId="57" fillId="0" borderId="25">
      <alignment vertical="center"/>
    </xf>
    <xf numFmtId="0" fontId="7"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177" fontId="57" fillId="0" borderId="0" applyFill="0" applyBorder="0" applyAlignment="0"/>
    <xf numFmtId="0" fontId="35" fillId="9"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188" fontId="65" fillId="0" borderId="0" applyFont="0" applyFill="0" applyBorder="0" applyAlignment="0" applyProtection="0"/>
    <xf numFmtId="0" fontId="45" fillId="26" borderId="23" applyNumberFormat="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38" fillId="0" borderId="30" applyNumberFormat="0" applyFill="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7" fillId="0" borderId="0">
      <alignment horizontal="left" wrapText="1"/>
    </xf>
    <xf numFmtId="177" fontId="5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9" fillId="0" borderId="0" applyNumberFormat="0" applyFill="0" applyBorder="0" applyAlignment="0" applyProtection="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lignment horizontal="left" wrapText="1"/>
    </xf>
    <xf numFmtId="0" fontId="39" fillId="0" borderId="31" applyNumberFormat="0" applyFill="0" applyAlignment="0" applyProtection="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18" fillId="29" borderId="27" applyAlignment="0" applyProtection="0"/>
    <xf numFmtId="189" fontId="68"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7" fillId="0" borderId="29"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38" fontId="57" fillId="0" borderId="25">
      <alignment vertic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lignment horizontal="left" wrapText="1"/>
    </xf>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189" fontId="68"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41" fillId="9" borderId="0" applyNumberFormat="0" applyBorder="0" applyAlignment="0" applyProtection="0"/>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10" fontId="57" fillId="0" borderId="0" applyFont="0" applyFill="0" applyBorder="0" applyAlignment="0" applyProtection="0"/>
    <xf numFmtId="177" fontId="57" fillId="0" borderId="0" applyFill="0" applyBorder="0" applyAlignment="0"/>
    <xf numFmtId="37"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7" fillId="0" borderId="0">
      <alignment horizontal="left" wrapText="1"/>
    </xf>
    <xf numFmtId="0" fontId="51" fillId="25" borderId="0" applyNumberFormat="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lignment horizontal="left" wrapText="1"/>
    </xf>
    <xf numFmtId="0" fontId="49" fillId="0" borderId="0" applyNumberFormat="0" applyFill="0" applyBorder="0" applyAlignment="0" applyProtection="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35" fillId="0" borderId="0">
      <alignment horizontal="left" wrapText="1"/>
    </xf>
    <xf numFmtId="0" fontId="7" fillId="0" borderId="0" applyFill="0" applyBorder="0" applyAlignment="0"/>
    <xf numFmtId="10" fontId="57" fillId="0" borderId="0" applyFont="0" applyFill="0" applyBorder="0" applyAlignment="0" applyProtection="0"/>
    <xf numFmtId="0" fontId="51" fillId="19" borderId="0" applyNumberFormat="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lignment horizontal="left" wrapText="1"/>
    </xf>
    <xf numFmtId="37" fontId="7" fillId="0" borderId="0"/>
    <xf numFmtId="37" fontId="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91"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39" fillId="0" borderId="0" applyNumberForma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1" fillId="16" borderId="0" applyNumberFormat="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1" fillId="23" borderId="0" applyNumberFormat="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7" fillId="0" borderId="0" applyFont="0" applyFill="0" applyBorder="0" applyAlignment="0" applyProtection="0"/>
    <xf numFmtId="0" fontId="51" fillId="20" borderId="0" applyNumberFormat="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177" fontId="57" fillId="0" borderId="0" applyFill="0" applyBorder="0" applyAlignment="0"/>
    <xf numFmtId="0" fontId="51" fillId="22" borderId="0" applyNumberFormat="0" applyBorder="0" applyAlignment="0" applyProtection="0"/>
    <xf numFmtId="10" fontId="7" fillId="0" borderId="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50" fillId="0" borderId="41" applyNumberFormat="0" applyFill="0" applyAlignment="0" applyProtection="0"/>
    <xf numFmtId="0" fontId="53" fillId="34" borderId="36" applyNumberFormat="0" applyFont="0" applyBorder="0" applyAlignment="0" applyProtection="0">
      <alignment horizontal="center"/>
    </xf>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51" fillId="21" borderId="0" applyNumberFormat="0" applyBorder="0" applyAlignment="0" applyProtection="0"/>
    <xf numFmtId="0" fontId="35" fillId="0" borderId="0">
      <alignment horizontal="left" wrapText="1"/>
    </xf>
    <xf numFmtId="38" fontId="57" fillId="0" borderId="25">
      <alignment vertical="center"/>
    </xf>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0" borderId="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35" fillId="15" borderId="0" applyNumberFormat="0" applyBorder="0" applyAlignment="0" applyProtection="0"/>
    <xf numFmtId="37"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53" fillId="33"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35"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1" fillId="19" borderId="0" applyNumberFormat="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lignment horizontal="left" wrapText="1"/>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9" fontId="58" fillId="0" borderId="0" applyFont="0" applyFill="0" applyBorder="0" applyAlignment="0" applyProtection="0">
      <alignment horizontal="right"/>
    </xf>
    <xf numFmtId="0" fontId="7" fillId="0" borderId="0" applyFill="0" applyBorder="0" applyAlignment="0"/>
    <xf numFmtId="0" fontId="18" fillId="29" borderId="27"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0" fontId="51" fillId="18"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38" fontId="57" fillId="0" borderId="25">
      <alignment vertical="center"/>
    </xf>
    <xf numFmtId="37" fontId="7" fillId="0" borderId="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189" fontId="68" fillId="0" borderId="0" applyFont="0" applyFill="0" applyBorder="0" applyAlignment="0" applyProtection="0"/>
    <xf numFmtId="0" fontId="18" fillId="29" borderId="27"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38" fontId="57" fillId="0" borderId="25">
      <alignment vertic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ont="0" applyFill="0" applyBorder="0" applyAlignment="0" applyProtection="0"/>
    <xf numFmtId="10" fontId="7" fillId="0" borderId="0"/>
    <xf numFmtId="10" fontId="7" fillId="0" borderId="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35" fillId="14" borderId="0" applyNumberFormat="0" applyBorder="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37" fontId="7" fillId="0" borderId="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10" fontId="7" fillId="0" borderId="0"/>
    <xf numFmtId="0" fontId="7" fillId="0" borderId="0" applyFill="0" applyBorder="0" applyAlignment="0"/>
    <xf numFmtId="0" fontId="35" fillId="1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35" fillId="12"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57" fillId="0" borderId="0" applyFont="0" applyFill="0" applyBorder="0" applyAlignment="0" applyProtection="0"/>
    <xf numFmtId="0" fontId="35" fillId="10" borderId="0" applyNumberFormat="0" applyBorder="0" applyAlignment="0" applyProtection="0"/>
    <xf numFmtId="0" fontId="35"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25" borderId="0" applyNumberFormat="0" applyBorder="0" applyAlignment="0" applyProtection="0"/>
    <xf numFmtId="0" fontId="7" fillId="0" borderId="0" applyFont="0" applyFill="0" applyBorder="0" applyAlignment="0" applyProtection="0"/>
    <xf numFmtId="0" fontId="35" fillId="9" borderId="0" applyNumberFormat="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7" fillId="0" borderId="0"/>
    <xf numFmtId="0" fontId="39" fillId="0" borderId="31" applyNumberFormat="0" applyFill="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77" fontId="5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25" borderId="0" applyNumberFormat="0" applyBorder="0" applyAlignment="0" applyProtection="0"/>
    <xf numFmtId="0" fontId="50" fillId="0" borderId="41" applyNumberFormat="0" applyFill="0" applyAlignment="0" applyProtection="0"/>
    <xf numFmtId="10" fontId="7" fillId="0" borderId="0"/>
    <xf numFmtId="0" fontId="53" fillId="34"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51" fillId="21"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44" fillId="26" borderId="34" applyNumberFormat="0" applyAlignment="0" applyProtection="0"/>
    <xf numFmtId="0" fontId="51" fillId="20" borderId="0" applyNumberFormat="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49" fillId="0" borderId="0" applyNumberFormat="0" applyFill="0" applyBorder="0" applyAlignment="0" applyProtection="0"/>
    <xf numFmtId="0" fontId="53" fillId="0" borderId="3" applyFill="0" applyBorder="0" applyProtection="0">
      <alignment horizontal="left" vertical="top"/>
    </xf>
    <xf numFmtId="10" fontId="7" fillId="0" borderId="0"/>
    <xf numFmtId="164" fontId="35"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10" fontId="7" fillId="0" borderId="0"/>
    <xf numFmtId="10" fontId="5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89" fontId="68" fillId="0" borderId="0" applyFont="0" applyFill="0" applyBorder="0" applyAlignment="0" applyProtection="0"/>
    <xf numFmtId="37"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10" fontId="7" fillId="0" borderId="0"/>
    <xf numFmtId="0" fontId="7" fillId="0" borderId="0" applyFill="0" applyBorder="0" applyAlignment="0"/>
    <xf numFmtId="189" fontId="68" fillId="0" borderId="0" applyFont="0" applyFill="0" applyBorder="0" applyAlignment="0" applyProtection="0"/>
    <xf numFmtId="43" fontId="5" fillId="0" borderId="0" applyFont="0" applyFill="0" applyBorder="0" applyAlignment="0" applyProtection="0"/>
    <xf numFmtId="0" fontId="7" fillId="0" borderId="0" applyFill="0" applyBorder="0" applyAlignment="0"/>
    <xf numFmtId="0" fontId="50" fillId="0" borderId="41" applyNumberFormat="0" applyFill="0" applyAlignment="0" applyProtection="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4" borderId="36" applyNumberFormat="0" applyFont="0" applyBorder="0" applyAlignment="0" applyProtection="0">
      <alignment horizontal="center"/>
    </xf>
    <xf numFmtId="177" fontId="57" fillId="0" borderId="0" applyFill="0" applyBorder="0" applyAlignment="0"/>
    <xf numFmtId="0" fontId="51" fillId="19"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38" fontId="57" fillId="0" borderId="25">
      <alignment vertical="center"/>
    </xf>
    <xf numFmtId="0" fontId="51" fillId="15"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0" fontId="7" fillId="0" borderId="0"/>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0" fontId="7" fillId="0" borderId="0"/>
    <xf numFmtId="0" fontId="38" fillId="0" borderId="30" applyNumberFormat="0" applyFill="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37" fontId="7" fillId="0" borderId="0"/>
    <xf numFmtId="0" fontId="7" fillId="0" borderId="0" applyFont="0" applyFill="0" applyBorder="0" applyAlignment="0" applyProtection="0"/>
    <xf numFmtId="0" fontId="53" fillId="33" borderId="36" applyNumberFormat="0" applyFont="0" applyBorder="0" applyAlignment="0" applyProtection="0">
      <alignment horizontal="center"/>
    </xf>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37" fontId="7" fillId="0" borderId="0"/>
    <xf numFmtId="0" fontId="35" fillId="31" borderId="33" applyNumberFormat="0" applyFont="0" applyAlignment="0" applyProtection="0"/>
    <xf numFmtId="0" fontId="51" fillId="24" borderId="0" applyNumberFormat="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1" fillId="23"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51" fillId="22" borderId="0" applyNumberFormat="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10"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1" fillId="21" borderId="0" applyNumberFormat="0" applyBorder="0" applyAlignment="0" applyProtection="0"/>
    <xf numFmtId="164" fontId="35"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65" fontId="7" fillId="0" borderId="0" applyFont="0" applyFill="0" applyBorder="0" applyAlignment="0" applyProtection="0"/>
    <xf numFmtId="0" fontId="7" fillId="0" borderId="0" applyFill="0" applyBorder="0" applyAlignment="0"/>
    <xf numFmtId="37" fontId="7" fillId="0" borderId="0"/>
    <xf numFmtId="179" fontId="58" fillId="0" borderId="0" applyFont="0" applyFill="0" applyBorder="0" applyAlignment="0" applyProtection="0">
      <alignment horizontal="right"/>
    </xf>
    <xf numFmtId="10" fontId="7" fillId="0" borderId="0"/>
    <xf numFmtId="0" fontId="51" fillId="20" borderId="0" applyNumberFormat="0" applyBorder="0" applyAlignment="0" applyProtection="0"/>
    <xf numFmtId="189" fontId="68" fillId="0" borderId="0" applyFon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49" fillId="0" borderId="0" applyNumberForma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53" fillId="0" borderId="3" applyFill="0" applyBorder="0" applyProtection="0">
      <alignment horizontal="left" vertical="top"/>
    </xf>
    <xf numFmtId="0" fontId="51" fillId="19" borderId="0" applyNumberFormat="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177" fontId="57" fillId="0" borderId="0" applyFill="0" applyBorder="0" applyAlignment="0"/>
    <xf numFmtId="38" fontId="57" fillId="0" borderId="25">
      <alignment vertical="center"/>
    </xf>
    <xf numFmtId="0" fontId="7" fillId="0" borderId="0">
      <alignment horizontal="left" wrapText="1"/>
    </xf>
    <xf numFmtId="0" fontId="35" fillId="11"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18" fillId="29" borderId="27" applyAlignment="0" applyProtection="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35" fillId="0" borderId="0">
      <alignment horizontal="left" wrapText="1"/>
    </xf>
    <xf numFmtId="0" fontId="40" fillId="10" borderId="0" applyNumberFormat="0" applyBorder="0" applyAlignment="0" applyProtection="0"/>
    <xf numFmtId="0" fontId="7" fillId="0" borderId="0" applyFont="0" applyFill="0" applyBorder="0" applyAlignment="0" applyProtection="0"/>
    <xf numFmtId="0" fontId="51" fillId="16"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5" borderId="0" applyNumberFormat="0" applyBorder="0" applyAlignment="0" applyProtection="0"/>
    <xf numFmtId="0" fontId="18" fillId="29" borderId="27" applyAlignment="0" applyProtection="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35" fillId="16" borderId="0" applyNumberFormat="0" applyBorder="0" applyAlignment="0" applyProtection="0"/>
    <xf numFmtId="177" fontId="5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8" borderId="0" applyNumberFormat="0" applyBorder="0" applyAlignment="0" applyProtection="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35" fillId="17"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35" fillId="14" borderId="0" applyNumberFormat="0" applyBorder="0" applyAlignment="0" applyProtection="0"/>
    <xf numFmtId="0" fontId="35" fillId="0" borderId="0">
      <alignment horizontal="left" wrapText="1"/>
    </xf>
    <xf numFmtId="175"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0" borderId="3" applyFill="0" applyBorder="0" applyProtection="0">
      <alignment horizontal="left" vertical="top"/>
    </xf>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38" fontId="57" fillId="0" borderId="25">
      <alignment vertical="center"/>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42" fillId="30"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64" fontId="35" fillId="0" borderId="0" applyFont="0" applyFill="0" applyBorder="0" applyAlignment="0" applyProtection="0"/>
    <xf numFmtId="10" fontId="7" fillId="0" borderId="0"/>
    <xf numFmtId="38" fontId="57" fillId="0" borderId="25">
      <alignment vertical="center"/>
    </xf>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35" fillId="0" borderId="0">
      <alignment horizontal="left" wrapText="1"/>
    </xf>
    <xf numFmtId="0" fontId="7" fillId="0" borderId="0">
      <alignment horizontal="left" wrapText="1"/>
    </xf>
    <xf numFmtId="0" fontId="7" fillId="0" borderId="0" applyFill="0" applyBorder="0" applyAlignment="0"/>
    <xf numFmtId="0" fontId="35" fillId="14" borderId="0" applyNumberFormat="0" applyBorder="0" applyAlignment="0" applyProtection="0"/>
    <xf numFmtId="0" fontId="18" fillId="29" borderId="27" applyAlignment="0" applyProtection="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7" fillId="0" borderId="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10" fontId="7" fillId="0" borderId="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lignment horizontal="left" wrapText="1"/>
    </xf>
    <xf numFmtId="10" fontId="7" fillId="0" borderId="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57" fillId="0" borderId="0"/>
    <xf numFmtId="0" fontId="57" fillId="28" borderId="4" applyNumberFormat="0" applyFont="0" applyBorder="0" applyAlignment="0" applyProtection="0">
      <alignment horizontal="centerContinuous"/>
    </xf>
    <xf numFmtId="0" fontId="36" fillId="0" borderId="0" applyNumberFormat="0" applyFill="0" applyBorder="0" applyAlignment="0" applyProtection="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35" fillId="12" borderId="0" applyNumberFormat="0" applyBorder="0" applyAlignment="0" applyProtection="0"/>
    <xf numFmtId="0" fontId="35" fillId="0" borderId="0">
      <alignment horizontal="left" wrapText="1"/>
    </xf>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35" fillId="11" borderId="0" applyNumberFormat="0" applyBorder="0" applyAlignment="0" applyProtection="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35" fillId="10" borderId="0" applyNumberFormat="0" applyBorder="0" applyAlignment="0" applyProtection="0"/>
    <xf numFmtId="0" fontId="18" fillId="29" borderId="27"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7" fontId="7" fillId="0" borderId="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38" fontId="57" fillId="0" borderId="25">
      <alignment vertical="center"/>
    </xf>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0" fontId="7" fillId="0" borderId="0" applyFill="0" applyBorder="0" applyAlignment="0"/>
    <xf numFmtId="0" fontId="35" fillId="9" borderId="0" applyNumberFormat="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77" fontId="5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75" fontId="7" fillId="0" borderId="0" applyFont="0" applyFill="0" applyBorder="0" applyAlignment="0" applyProtection="0"/>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18" fillId="29" borderId="27"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38" fontId="57" fillId="0" borderId="25">
      <alignment vertical="center"/>
    </xf>
    <xf numFmtId="0" fontId="39" fillId="0" borderId="0" applyNumberFormat="0" applyFill="0" applyBorder="0" applyAlignment="0" applyProtection="0"/>
    <xf numFmtId="0" fontId="7" fillId="0" borderId="0" applyFont="0" applyFill="0" applyBorder="0" applyAlignment="0" applyProtection="0"/>
    <xf numFmtId="38" fontId="57" fillId="0" borderId="25">
      <alignment vertical="center"/>
    </xf>
    <xf numFmtId="0" fontId="7" fillId="0" borderId="0">
      <alignment horizontal="left" wrapText="1"/>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35" fillId="0" borderId="0">
      <alignment horizontal="left" wrapText="1"/>
    </xf>
    <xf numFmtId="0" fontId="7" fillId="0" borderId="0" applyFill="0" applyBorder="0" applyAlignment="0"/>
    <xf numFmtId="0" fontId="39" fillId="0" borderId="31" applyNumberFormat="0" applyFill="0" applyAlignment="0" applyProtection="0"/>
    <xf numFmtId="0" fontId="7" fillId="0" borderId="0">
      <alignment horizontal="left" wrapText="1"/>
    </xf>
    <xf numFmtId="0" fontId="51" fillId="23"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40" fillId="10" borderId="0" applyNumberFormat="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5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38" fillId="0" borderId="30" applyNumberFormat="0" applyFill="0" applyAlignment="0" applyProtection="0"/>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10" fontId="57" fillId="0" borderId="0" applyFont="0" applyFill="0" applyBorder="0" applyAlignment="0" applyProtection="0"/>
    <xf numFmtId="10" fontId="7" fillId="0" borderId="0"/>
    <xf numFmtId="38" fontId="57" fillId="0" borderId="25">
      <alignment vertical="center"/>
    </xf>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35"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35" fillId="13" borderId="0" applyNumberFormat="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10" fontId="7" fillId="0" borderId="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10" fontId="7" fillId="0" borderId="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175" fontId="7"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7" fillId="0" borderId="0"/>
    <xf numFmtId="0" fontId="7" fillId="0" borderId="0">
      <alignment horizontal="left" wrapText="1"/>
    </xf>
    <xf numFmtId="0" fontId="53" fillId="34" borderId="36" applyNumberFormat="0" applyFont="0" applyBorder="0" applyAlignment="0" applyProtection="0">
      <alignment horizontal="center"/>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0" fillId="0" borderId="4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175" fontId="7" fillId="0" borderId="0" applyFont="0" applyFill="0" applyBorder="0" applyAlignment="0" applyProtection="0"/>
    <xf numFmtId="38" fontId="57" fillId="0" borderId="25">
      <alignment vertical="center"/>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177" fontId="5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0" fillId="0" borderId="41" applyNumberFormat="0" applyFill="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18" fillId="29" borderId="27" applyAlignment="0" applyProtection="0"/>
    <xf numFmtId="191" fontId="7" fillId="0" borderId="0" applyFont="0" applyFill="0" applyBorder="0" applyAlignment="0" applyProtection="0"/>
    <xf numFmtId="189" fontId="68"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175" fontId="7"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lignment horizontal="left" wrapText="1"/>
    </xf>
    <xf numFmtId="0" fontId="5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10" fontId="7" fillId="0" borderId="0"/>
    <xf numFmtId="0" fontId="53" fillId="0" borderId="3" applyFill="0" applyBorder="0" applyProtection="0">
      <alignment horizontal="left" vertical="top"/>
    </xf>
    <xf numFmtId="0" fontId="7" fillId="0" borderId="0">
      <alignment horizontal="left" wrapText="1"/>
    </xf>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191"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18" fillId="29" borderId="27"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43" fontId="5" fillId="0" borderId="0" applyFont="0" applyFill="0" applyBorder="0" applyAlignment="0" applyProtection="0"/>
    <xf numFmtId="175" fontId="7" fillId="0" borderId="0" applyFont="0" applyFill="0" applyBorder="0" applyAlignment="0" applyProtection="0"/>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35" fillId="12" borderId="0" applyNumberFormat="0" applyBorder="0" applyAlignment="0" applyProtection="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79" fontId="58" fillId="0" borderId="0" applyFont="0" applyFill="0" applyBorder="0" applyAlignment="0" applyProtection="0">
      <alignment horizontal="right"/>
    </xf>
    <xf numFmtId="0" fontId="35" fillId="0" borderId="0">
      <alignment horizontal="left" wrapText="1"/>
    </xf>
    <xf numFmtId="0" fontId="18" fillId="29" borderId="27"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45" fillId="26" borderId="23" applyNumberFormat="0" applyAlignment="0" applyProtection="0"/>
    <xf numFmtId="0" fontId="7" fillId="0" borderId="0" applyFont="0" applyFill="0" applyBorder="0" applyAlignment="0" applyProtection="0"/>
    <xf numFmtId="191"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8" fillId="0" borderId="0" applyNumberForma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lignment horizontal="left" wrapText="1"/>
    </xf>
    <xf numFmtId="37" fontId="7" fillId="0" borderId="0"/>
    <xf numFmtId="0" fontId="53" fillId="0" borderId="3" applyFill="0" applyBorder="0" applyProtection="0">
      <alignment horizontal="left" vertical="top"/>
    </xf>
    <xf numFmtId="175" fontId="7" fillId="0" borderId="0" applyFont="0" applyFill="0" applyBorder="0" applyAlignment="0" applyProtection="0"/>
    <xf numFmtId="0" fontId="18" fillId="29" borderId="27" applyAlignment="0" applyProtection="0"/>
    <xf numFmtId="0" fontId="53" fillId="34" borderId="36" applyNumberFormat="0" applyFont="0" applyBorder="0" applyAlignment="0" applyProtection="0">
      <alignment horizontal="center"/>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47" fillId="27" borderId="24" applyNumberFormat="0" applyAlignment="0" applyProtection="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38" fontId="57" fillId="0" borderId="25">
      <alignment vertical="center"/>
    </xf>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38" fontId="57" fillId="0" borderId="25">
      <alignment vertic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7" fillId="0" borderId="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57" fillId="0" borderId="0"/>
    <xf numFmtId="0" fontId="7" fillId="0" borderId="0" applyFill="0" applyBorder="0" applyAlignment="0"/>
    <xf numFmtId="0" fontId="41" fillId="9" borderId="0" applyNumberFormat="0" applyBorder="0" applyAlignment="0" applyProtection="0"/>
    <xf numFmtId="0" fontId="35" fillId="0" borderId="0">
      <alignment horizontal="left" wrapText="1"/>
    </xf>
    <xf numFmtId="191" fontId="7" fillId="0" borderId="0" applyFont="0" applyFill="0" applyBorder="0" applyAlignment="0" applyProtection="0"/>
    <xf numFmtId="177" fontId="5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7"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47" fillId="27" borderId="24" applyNumberFormat="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1" fillId="25"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37"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9"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37"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188" fontId="65" fillId="0" borderId="0" applyFont="0" applyFill="0" applyBorder="0" applyAlignment="0" applyProtection="0"/>
    <xf numFmtId="0" fontId="53" fillId="0" borderId="3" applyFill="0" applyBorder="0" applyProtection="0">
      <alignment horizontal="left" vertical="top"/>
    </xf>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lignment horizontal="left" wrapText="1"/>
    </xf>
    <xf numFmtId="10" fontId="57"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10" fontId="7" fillId="0" borderId="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0" fontId="53" fillId="34"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35" fillId="31" borderId="33" applyNumberFormat="0" applyFont="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0" fontId="7" fillId="0" borderId="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41" fillId="9" borderId="0" applyNumberFormat="0" applyBorder="0" applyAlignment="0" applyProtection="0"/>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177" fontId="57" fillId="0" borderId="0" applyFill="0" applyBorder="0" applyAlignment="0"/>
    <xf numFmtId="0" fontId="51" fillId="25"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10" fontId="7" fillId="0" borderId="0"/>
    <xf numFmtId="37" fontId="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53" fillId="34"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188" fontId="6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35" fillId="0" borderId="0">
      <alignment horizontal="left" wrapText="1"/>
    </xf>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37" fontId="7" fillId="0" borderId="0"/>
    <xf numFmtId="191"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51" fillId="23" borderId="0" applyNumberFormat="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7" fillId="0" borderId="0" applyFill="0" applyBorder="0" applyAlignment="0"/>
    <xf numFmtId="37" fontId="7" fillId="0" borderId="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18" fillId="29" borderId="27" applyAlignment="0" applyProtection="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8" fontId="6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51" fillId="19" borderId="0" applyNumberFormat="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51" fillId="19" borderId="0" applyNumberFormat="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47" fillId="27" borderId="24" applyNumberFormat="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47" fillId="27" borderId="24" applyNumberFormat="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7" fillId="0" borderId="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1" fillId="20"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35" fillId="17"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177" fontId="5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37" fontId="7" fillId="0" borderId="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35" fillId="0" borderId="0">
      <alignment horizontal="left" wrapText="1"/>
    </xf>
    <xf numFmtId="0" fontId="53" fillId="33" borderId="36" applyNumberFormat="0" applyFont="0" applyBorder="0" applyAlignment="0" applyProtection="0">
      <alignment horizontal="center"/>
    </xf>
    <xf numFmtId="0" fontId="42" fillId="30" borderId="0" applyNumberFormat="0" applyBorder="0" applyAlignment="0" applyProtection="0"/>
    <xf numFmtId="0" fontId="35" fillId="11" borderId="0" applyNumberFormat="0" applyBorder="0" applyAlignment="0" applyProtection="0"/>
    <xf numFmtId="37" fontId="7" fillId="0" borderId="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53" fillId="33" borderId="36" applyNumberFormat="0" applyFont="0" applyBorder="0" applyAlignment="0" applyProtection="0">
      <alignment horizontal="center"/>
    </xf>
    <xf numFmtId="0" fontId="35" fillId="16" borderId="0" applyNumberFormat="0" applyBorder="0" applyAlignment="0" applyProtection="0"/>
    <xf numFmtId="0" fontId="7" fillId="0" borderId="0">
      <alignment horizontal="left" wrapText="1"/>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191" fontId="7" fillId="0" borderId="0" applyFont="0" applyFill="0" applyBorder="0" applyAlignment="0" applyProtection="0"/>
    <xf numFmtId="38" fontId="57" fillId="0" borderId="25">
      <alignment vertical="center"/>
    </xf>
    <xf numFmtId="0" fontId="7" fillId="0" borderId="0">
      <alignment horizontal="left" wrapText="1"/>
    </xf>
    <xf numFmtId="0" fontId="53" fillId="33" borderId="36" applyNumberFormat="0" applyFont="0" applyBorder="0" applyAlignment="0" applyProtection="0">
      <alignment horizontal="center"/>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77" fontId="5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65" fontId="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35" fillId="14"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177" fontId="57" fillId="0" borderId="0" applyFill="0" applyBorder="0" applyAlignment="0"/>
    <xf numFmtId="0" fontId="7" fillId="0" borderId="0" applyFill="0" applyBorder="0" applyAlignment="0"/>
    <xf numFmtId="0" fontId="35" fillId="13" borderId="0" applyNumberFormat="0" applyBorder="0" applyAlignment="0" applyProtection="0"/>
    <xf numFmtId="37"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10" fontId="57" fillId="0" borderId="0" applyFont="0" applyFill="0" applyBorder="0" applyAlignment="0" applyProtection="0"/>
    <xf numFmtId="189" fontId="68"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43" fontId="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7" fillId="0" borderId="0"/>
    <xf numFmtId="10" fontId="7" fillId="0" borderId="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3" fillId="34" borderId="36" applyNumberFormat="0" applyFont="0" applyBorder="0" applyAlignment="0" applyProtection="0">
      <alignment horizontal="center"/>
    </xf>
    <xf numFmtId="0" fontId="39"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39" fillId="0" borderId="31" applyNumberFormat="0" applyFill="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lignment horizontal="left" wrapText="1"/>
    </xf>
    <xf numFmtId="177" fontId="5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34" borderId="36" applyNumberFormat="0" applyFont="0" applyBorder="0" applyAlignment="0" applyProtection="0">
      <alignment horizontal="center"/>
    </xf>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51" fillId="1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41" fillId="9" borderId="0" applyNumberFormat="0" applyBorder="0" applyAlignment="0" applyProtection="0"/>
    <xf numFmtId="177" fontId="57" fillId="0" borderId="0" applyFill="0" applyBorder="0" applyAlignment="0"/>
    <xf numFmtId="0" fontId="7" fillId="0" borderId="0">
      <alignment horizontal="left" wrapText="1"/>
    </xf>
    <xf numFmtId="177" fontId="5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9" fillId="0" borderId="31" applyNumberFormat="0" applyFill="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1" fillId="19" borderId="0" applyNumberFormat="0" applyBorder="0" applyAlignment="0" applyProtection="0"/>
    <xf numFmtId="0" fontId="53" fillId="34" borderId="36" applyNumberFormat="0" applyFont="0" applyBorder="0" applyAlignment="0" applyProtection="0">
      <alignment horizontal="center"/>
    </xf>
    <xf numFmtId="0" fontId="51" fillId="22"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1" fillId="2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0" fontId="7" fillId="0" borderId="0"/>
    <xf numFmtId="0" fontId="7" fillId="0" borderId="0" applyFill="0" applyBorder="0" applyAlignment="0"/>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35" fillId="0" borderId="0">
      <alignment horizontal="left" wrapText="1"/>
    </xf>
    <xf numFmtId="38" fontId="57" fillId="0" borderId="25">
      <alignment vertical="center"/>
    </xf>
    <xf numFmtId="0" fontId="44" fillId="26" borderId="34" applyNumberFormat="0" applyAlignment="0" applyProtection="0"/>
    <xf numFmtId="0" fontId="51" fillId="2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175" fontId="7" fillId="0" borderId="0" applyFont="0" applyFill="0" applyBorder="0" applyAlignment="0" applyProtection="0"/>
    <xf numFmtId="175" fontId="7" fillId="0" borderId="0" applyFont="0" applyFill="0" applyBorder="0" applyAlignment="0" applyProtection="0"/>
    <xf numFmtId="188" fontId="65" fillId="0" borderId="0" applyFont="0" applyFill="0" applyBorder="0" applyAlignment="0" applyProtection="0"/>
    <xf numFmtId="16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35" fillId="0" borderId="0">
      <alignment horizontal="left" wrapText="1"/>
    </xf>
    <xf numFmtId="175" fontId="7" fillId="0" borderId="0" applyFont="0" applyFill="0" applyBorder="0" applyAlignment="0" applyProtection="0"/>
    <xf numFmtId="37" fontId="7" fillId="0" borderId="0"/>
    <xf numFmtId="0" fontId="51" fillId="1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53" fillId="0" borderId="3" applyFill="0" applyBorder="0" applyProtection="0">
      <alignment horizontal="left" vertical="top"/>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35" fillId="17" borderId="0" applyNumberFormat="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lignment horizontal="left" wrapText="1"/>
    </xf>
    <xf numFmtId="0" fontId="57" fillId="0" borderId="0"/>
    <xf numFmtId="38" fontId="57" fillId="0" borderId="25">
      <alignment vertical="center"/>
    </xf>
    <xf numFmtId="0" fontId="37" fillId="0" borderId="29" applyNumberFormat="0" applyFill="0" applyAlignment="0" applyProtection="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191" fontId="7" fillId="0" borderId="0" applyFont="0" applyFill="0" applyBorder="0" applyAlignment="0" applyProtection="0"/>
    <xf numFmtId="10" fontId="57" fillId="0" borderId="0" applyFont="0" applyFill="0" applyBorder="0" applyAlignment="0" applyProtection="0"/>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1" fillId="23" borderId="0" applyNumberFormat="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48" fillId="0" borderId="0" applyNumberFormat="0" applyFill="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18" fillId="29" borderId="27" applyAlignment="0" applyProtection="0"/>
    <xf numFmtId="0" fontId="7" fillId="0" borderId="0" applyFont="0" applyFill="0" applyBorder="0" applyAlignment="0" applyProtection="0"/>
    <xf numFmtId="189" fontId="68" fillId="0" borderId="0" applyFont="0" applyFill="0" applyBorder="0" applyAlignment="0" applyProtection="0"/>
    <xf numFmtId="177" fontId="57" fillId="0" borderId="0" applyFill="0" applyBorder="0" applyAlignment="0"/>
    <xf numFmtId="37" fontId="7" fillId="0" borderId="0"/>
    <xf numFmtId="0" fontId="7" fillId="0" borderId="0">
      <alignment horizontal="left" wrapText="1"/>
    </xf>
    <xf numFmtId="0" fontId="7" fillId="0" borderId="0">
      <alignment horizontal="left" wrapText="1"/>
    </xf>
    <xf numFmtId="0" fontId="51" fillId="20" borderId="0" applyNumberFormat="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10" fontId="57" fillId="0" borderId="0" applyFont="0" applyFill="0" applyBorder="0" applyAlignment="0" applyProtection="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44" fillId="26" borderId="34" applyNumberFormat="0" applyAlignment="0" applyProtection="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1" fillId="21" borderId="0" applyNumberFormat="0" applyBorder="0" applyAlignment="0" applyProtection="0"/>
    <xf numFmtId="0" fontId="35" fillId="0" borderId="0">
      <alignment horizontal="left" wrapText="1"/>
    </xf>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1" fillId="19" borderId="0" applyNumberFormat="0" applyBorder="0" applyAlignment="0" applyProtection="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43" fontId="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0" borderId="0">
      <alignment horizontal="left" wrapText="1"/>
    </xf>
    <xf numFmtId="0" fontId="7"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8" fillId="0" borderId="30" applyNumberFormat="0" applyFill="0" applyAlignment="0" applyProtection="0"/>
    <xf numFmtId="0" fontId="53" fillId="33" borderId="36" applyNumberFormat="0" applyFont="0" applyBorder="0" applyAlignment="0" applyProtection="0">
      <alignment horizontal="center"/>
    </xf>
    <xf numFmtId="0" fontId="7" fillId="0" borderId="0">
      <alignment horizontal="left" wrapText="1"/>
    </xf>
    <xf numFmtId="175"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51" fillId="15" borderId="0" applyNumberFormat="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37" fontId="7" fillId="0" borderId="0"/>
    <xf numFmtId="0" fontId="57" fillId="28" borderId="4" applyNumberFormat="0" applyFont="0" applyBorder="0" applyAlignment="0" applyProtection="0">
      <alignment horizontal="centerContinuous"/>
    </xf>
    <xf numFmtId="1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35" fillId="17"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0" borderId="0"/>
    <xf numFmtId="177" fontId="5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3" fillId="34" borderId="36" applyNumberFormat="0" applyFont="0" applyBorder="0" applyAlignment="0" applyProtection="0">
      <alignment horizontal="center"/>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175"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189" fontId="68"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18" fillId="29" borderId="27" applyAlignment="0" applyProtection="0"/>
    <xf numFmtId="10" fontId="57" fillId="0" borderId="0" applyFont="0" applyFill="0" applyBorder="0" applyAlignment="0" applyProtection="0"/>
    <xf numFmtId="38" fontId="57" fillId="0" borderId="25">
      <alignment vertical="center"/>
    </xf>
    <xf numFmtId="0" fontId="35" fillId="0" borderId="0">
      <alignment horizontal="left" wrapText="1"/>
    </xf>
    <xf numFmtId="0" fontId="7" fillId="0" borderId="0" applyFill="0" applyBorder="0" applyAlignment="0"/>
    <xf numFmtId="0" fontId="7" fillId="0" borderId="0" applyFill="0" applyBorder="0" applyAlignment="0"/>
    <xf numFmtId="0" fontId="35" fillId="14" borderId="0" applyNumberFormat="0" applyBorder="0" applyAlignment="0" applyProtection="0"/>
    <xf numFmtId="10" fontId="7" fillId="0" borderId="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35" fillId="16" borderId="0" applyNumberFormat="0" applyBorder="0" applyAlignment="0" applyProtection="0"/>
    <xf numFmtId="10" fontId="7" fillId="0" borderId="0"/>
    <xf numFmtId="0" fontId="7" fillId="0" borderId="0">
      <alignment horizontal="left" wrapText="1"/>
    </xf>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18" fillId="29" borderId="27" applyAlignment="0" applyProtection="0"/>
    <xf numFmtId="188" fontId="65" fillId="0" borderId="0" applyFont="0" applyFill="0" applyBorder="0" applyAlignment="0" applyProtection="0"/>
    <xf numFmtId="0" fontId="7" fillId="0" borderId="0" applyFill="0" applyBorder="0" applyAlignment="0"/>
    <xf numFmtId="38" fontId="57" fillId="0" borderId="25">
      <alignment vertical="center"/>
    </xf>
    <xf numFmtId="38" fontId="57" fillId="0" borderId="25">
      <alignment vertical="center"/>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12"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34" borderId="36" applyNumberFormat="0" applyFont="0" applyBorder="0" applyAlignment="0" applyProtection="0">
      <alignment horizontal="center"/>
    </xf>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45" fillId="26" borderId="23" applyNumberFormat="0" applyAlignment="0" applyProtection="0"/>
    <xf numFmtId="0" fontId="7" fillId="0" borderId="0">
      <alignment horizontal="left" wrapText="1"/>
    </xf>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0" fontId="7" fillId="0" borderId="0"/>
    <xf numFmtId="165"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5" fillId="26" borderId="23" applyNumberFormat="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35" fillId="14" borderId="0" applyNumberFormat="0" applyBorder="0" applyAlignment="0" applyProtection="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37" fontId="7" fillId="0" borderId="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164" fontId="35" fillId="0" borderId="0" applyFont="0" applyFill="0" applyBorder="0" applyAlignment="0" applyProtection="0"/>
    <xf numFmtId="10" fontId="7" fillId="0" borderId="0"/>
    <xf numFmtId="0" fontId="35" fillId="11" borderId="0" applyNumberFormat="0" applyBorder="0" applyAlignment="0" applyProtection="0"/>
    <xf numFmtId="0" fontId="7" fillId="0" borderId="0" applyFont="0" applyFill="0" applyBorder="0" applyAlignment="0" applyProtection="0"/>
    <xf numFmtId="38" fontId="57" fillId="0" borderId="25">
      <alignment vertical="center"/>
    </xf>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43" fontId="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lignment horizontal="left" wrapText="1"/>
    </xf>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35" fillId="0" borderId="0">
      <alignment horizontal="left" wrapText="1"/>
    </xf>
    <xf numFmtId="164" fontId="35"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0" fontId="57"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0" fontId="57" fillId="0" borderId="0" applyFont="0" applyFill="0" applyBorder="0" applyAlignment="0" applyProtection="0"/>
    <xf numFmtId="0" fontId="5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0" fontId="45" fillId="26" borderId="23" applyNumberFormat="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37" fontId="7" fillId="0" borderId="0"/>
    <xf numFmtId="0" fontId="18" fillId="29" borderId="27" applyAlignment="0" applyProtection="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0" fillId="0" borderId="41" applyNumberFormat="0" applyFill="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37" fontId="7" fillId="0" borderId="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7" fillId="0" borderId="0"/>
    <xf numFmtId="0" fontId="53" fillId="34" borderId="36" applyNumberFormat="0" applyFont="0" applyBorder="0" applyAlignment="0" applyProtection="0">
      <alignment horizontal="center"/>
    </xf>
    <xf numFmtId="177" fontId="5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39" fillId="0" borderId="0" applyNumberFormat="0" applyFill="0" applyBorder="0" applyAlignment="0" applyProtection="0"/>
    <xf numFmtId="188" fontId="6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0" borderId="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37" fillId="0" borderId="29" applyNumberFormat="0" applyFill="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53" fillId="33" borderId="36" applyNumberFormat="0" applyFont="0" applyBorder="0" applyAlignment="0" applyProtection="0">
      <alignment horizontal="center"/>
    </xf>
    <xf numFmtId="177" fontId="5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53" fillId="33"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35"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0" fontId="7" fillId="0" borderId="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6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16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5" fillId="26" borderId="23" applyNumberFormat="0" applyAlignment="0" applyProtection="0"/>
    <xf numFmtId="38" fontId="57" fillId="0" borderId="25">
      <alignment vertic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38" fontId="57" fillId="0" borderId="25">
      <alignment vertical="center"/>
    </xf>
    <xf numFmtId="191" fontId="7" fillId="0" borderId="0" applyFont="0" applyFill="0" applyBorder="0" applyAlignment="0" applyProtection="0"/>
    <xf numFmtId="0" fontId="7" fillId="0" borderId="0" applyFill="0" applyBorder="0" applyAlignment="0"/>
    <xf numFmtId="37" fontId="7" fillId="0" borderId="0"/>
    <xf numFmtId="0" fontId="18" fillId="29" borderId="27"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38" fontId="57" fillId="0" borderId="25">
      <alignment vertical="center"/>
    </xf>
    <xf numFmtId="0" fontId="53" fillId="0" borderId="3" applyFill="0" applyBorder="0" applyProtection="0">
      <alignment horizontal="left" vertical="top"/>
    </xf>
    <xf numFmtId="37" fontId="7" fillId="0" borderId="0"/>
    <xf numFmtId="0" fontId="53" fillId="34" borderId="36" applyNumberFormat="0" applyFont="0" applyBorder="0" applyAlignment="0" applyProtection="0">
      <alignment horizontal="center"/>
    </xf>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37" fontId="7" fillId="0" borderId="0"/>
    <xf numFmtId="0" fontId="48" fillId="0" borderId="0" applyNumberForma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lignment horizontal="left" wrapText="1"/>
    </xf>
    <xf numFmtId="0" fontId="49" fillId="0" borderId="0" applyNumberFormat="0" applyFill="0" applyBorder="0" applyAlignment="0" applyProtection="0"/>
    <xf numFmtId="0" fontId="47" fillId="27" borderId="24" applyNumberFormat="0" applyAlignment="0" applyProtection="0"/>
    <xf numFmtId="0" fontId="57" fillId="0" borderId="0"/>
    <xf numFmtId="189" fontId="68"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43" fontId="5" fillId="0" borderId="0" applyFont="0" applyFill="0" applyBorder="0" applyAlignment="0" applyProtection="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48" fillId="0" borderId="0" applyNumberFormat="0" applyFill="0" applyBorder="0" applyAlignment="0" applyProtection="0"/>
    <xf numFmtId="0" fontId="7" fillId="0" borderId="0" applyFont="0" applyFill="0" applyBorder="0" applyAlignment="0" applyProtection="0"/>
    <xf numFmtId="0" fontId="35" fillId="0" borderId="0">
      <alignment horizontal="left" wrapText="1"/>
    </xf>
    <xf numFmtId="10"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35" fillId="12" borderId="0" applyNumberFormat="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50" fillId="0" borderId="41" applyNumberFormat="0" applyFill="0" applyAlignment="0" applyProtection="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36" fillId="0" borderId="0" applyNumberForma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53" fillId="34"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lignment horizontal="left" wrapText="1"/>
    </xf>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7" fillId="0" borderId="0"/>
    <xf numFmtId="38" fontId="57" fillId="0" borderId="25">
      <alignment vertical="center"/>
    </xf>
    <xf numFmtId="0" fontId="7" fillId="0" borderId="0">
      <alignment horizontal="left" wrapText="1"/>
    </xf>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77" fontId="57" fillId="0" borderId="0" applyFill="0" applyBorder="0" applyAlignment="0"/>
    <xf numFmtId="0" fontId="53" fillId="0" borderId="3" applyFill="0" applyBorder="0" applyProtection="0">
      <alignment horizontal="left" vertical="top"/>
    </xf>
    <xf numFmtId="0" fontId="38" fillId="0" borderId="30" applyNumberFormat="0" applyFill="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1" fillId="15"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38" fontId="57" fillId="0" borderId="25">
      <alignment vertical="center"/>
    </xf>
    <xf numFmtId="188" fontId="6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lignment horizontal="left" wrapText="1"/>
    </xf>
    <xf numFmtId="10" fontId="7" fillId="0" borderId="0"/>
    <xf numFmtId="10" fontId="7" fillId="0" borderId="0"/>
    <xf numFmtId="189" fontId="68"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75"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18" fillId="29" borderId="27" applyAlignment="0" applyProtection="0"/>
    <xf numFmtId="191" fontId="7" fillId="0" borderId="0" applyFont="0" applyFill="0" applyBorder="0" applyAlignment="0" applyProtection="0"/>
    <xf numFmtId="0" fontId="18" fillId="29" borderId="27" applyAlignment="0" applyProtection="0"/>
    <xf numFmtId="0" fontId="51" fillId="25" borderId="0" applyNumberFormat="0" applyBorder="0" applyAlignment="0" applyProtection="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0" fontId="7" fillId="0" borderId="0"/>
    <xf numFmtId="0" fontId="53" fillId="0" borderId="3" applyFill="0" applyBorder="0" applyProtection="0">
      <alignment horizontal="left" vertical="top"/>
    </xf>
    <xf numFmtId="10" fontId="7" fillId="0" borderId="0"/>
    <xf numFmtId="0" fontId="38" fillId="0" borderId="30" applyNumberFormat="0" applyFill="0"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lignment horizontal="left" wrapText="1"/>
    </xf>
    <xf numFmtId="0" fontId="7" fillId="0" borderId="0" applyFont="0" applyFill="0" applyBorder="0" applyAlignment="0" applyProtection="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10" fontId="7" fillId="0" borderId="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7" fontId="7" fillId="0" borderId="0"/>
    <xf numFmtId="0" fontId="35" fillId="0" borderId="0">
      <alignment horizontal="left" wrapText="1"/>
    </xf>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188" fontId="65" fillId="0" borderId="0" applyFont="0" applyFill="0" applyBorder="0" applyAlignment="0" applyProtection="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37" fontId="7" fillId="0" borderId="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8" fontId="65"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51" fillId="23" borderId="0" applyNumberFormat="0" applyBorder="0" applyAlignment="0" applyProtection="0"/>
    <xf numFmtId="0" fontId="18" fillId="29" borderId="27"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18" fillId="29" borderId="27" applyAlignment="0" applyProtection="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lignment horizontal="left" wrapText="1"/>
    </xf>
    <xf numFmtId="10" fontId="7" fillId="0" borderId="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47" fillId="27" borderId="24" applyNumberFormat="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57" fillId="0" borderId="0"/>
    <xf numFmtId="0" fontId="7" fillId="0" borderId="0" applyFont="0" applyFill="0" applyBorder="0" applyAlignment="0" applyProtection="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51" fillId="1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51" fillId="15"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ont="0" applyFill="0" applyBorder="0" applyAlignment="0" applyProtection="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35" fillId="14" borderId="0" applyNumberFormat="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35" fillId="14"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42" fillId="30" borderId="0" applyNumberFormat="0" applyBorder="0" applyAlignment="0" applyProtection="0"/>
    <xf numFmtId="0" fontId="35" fillId="11"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46" fillId="0" borderId="32" applyNumberFormat="0" applyFill="0" applyAlignment="0" applyProtection="0"/>
    <xf numFmtId="0" fontId="35" fillId="15"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35"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10" fontId="7" fillId="0" borderId="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65" fontId="7" fillId="0" borderId="0" applyFont="0" applyFill="0" applyBorder="0"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35" fillId="8" borderId="0" applyNumberFormat="0" applyBorder="0" applyAlignment="0" applyProtection="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37" fontId="7" fillId="0" borderId="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43" fontId="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47" fillId="27" borderId="24" applyNumberFormat="0" applyAlignment="0" applyProtection="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8" fillId="0" borderId="30"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0" borderId="0"/>
    <xf numFmtId="0" fontId="7" fillId="0" borderId="0">
      <alignment horizontal="left" wrapText="1"/>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191"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31" borderId="33" applyNumberFormat="0" applyFont="0" applyAlignment="0" applyProtection="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0" fontId="5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41" fillId="9" borderId="0" applyNumberFormat="0" applyBorder="0" applyAlignment="0" applyProtection="0"/>
    <xf numFmtId="177" fontId="5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47" fillId="27" borderId="24" applyNumberFormat="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51" fillId="25"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53" fillId="0" borderId="3" applyFill="0" applyBorder="0" applyProtection="0">
      <alignment horizontal="left" vertical="top"/>
    </xf>
    <xf numFmtId="0" fontId="40" fillId="10" borderId="0" applyNumberFormat="0" applyBorder="0" applyAlignment="0" applyProtection="0"/>
    <xf numFmtId="0" fontId="7"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38" fontId="57" fillId="0" borderId="25">
      <alignment vertical="center"/>
    </xf>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35" fillId="0" borderId="0">
      <alignment horizontal="left" wrapText="1"/>
    </xf>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ont="0" applyFill="0" applyBorder="0" applyAlignment="0" applyProtection="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37"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10"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51" fillId="23" borderId="0" applyNumberFormat="0" applyBorder="0" applyAlignment="0" applyProtection="0"/>
    <xf numFmtId="10" fontId="7" fillId="0" borderId="0"/>
    <xf numFmtId="0" fontId="7" fillId="0" borderId="0">
      <alignment horizontal="left" wrapText="1"/>
    </xf>
    <xf numFmtId="10" fontId="57" fillId="0" borderId="0" applyFont="0" applyFill="0" applyBorder="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38" fontId="57" fillId="0" borderId="25">
      <alignment vertical="center"/>
    </xf>
    <xf numFmtId="0" fontId="7" fillId="0" borderId="0" applyFont="0" applyFill="0" applyBorder="0" applyAlignment="0" applyProtection="0"/>
    <xf numFmtId="0" fontId="37" fillId="0" borderId="29" applyNumberFormat="0" applyFill="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7" fillId="0" borderId="0"/>
    <xf numFmtId="0" fontId="7" fillId="0" borderId="0" applyFill="0" applyBorder="0" applyAlignment="0"/>
    <xf numFmtId="189" fontId="68" fillId="0" borderId="0" applyFont="0" applyFill="0" applyBorder="0" applyAlignment="0" applyProtection="0"/>
    <xf numFmtId="179" fontId="58" fillId="0" borderId="0" applyFont="0" applyFill="0" applyBorder="0" applyAlignment="0" applyProtection="0">
      <alignment horizontal="right"/>
    </xf>
    <xf numFmtId="0" fontId="7" fillId="0" borderId="0">
      <alignment horizontal="left" wrapText="1"/>
    </xf>
    <xf numFmtId="0" fontId="18" fillId="29" borderId="27" applyAlignment="0" applyProtection="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35" fillId="15"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1" fillId="21" borderId="0" applyNumberFormat="0" applyBorder="0" applyAlignment="0" applyProtection="0"/>
    <xf numFmtId="0" fontId="35" fillId="0" borderId="0">
      <alignment horizontal="left" wrapText="1"/>
    </xf>
    <xf numFmtId="38" fontId="57" fillId="0" borderId="25">
      <alignment vertical="center"/>
    </xf>
    <xf numFmtId="10" fontId="5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0" fontId="7" fillId="0" borderId="0"/>
    <xf numFmtId="191"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3"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51" fillId="16"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35" fillId="12" borderId="0" applyNumberFormat="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7" fillId="0" borderId="0"/>
    <xf numFmtId="0" fontId="51" fillId="15"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10" fontId="57" fillId="0" borderId="0" applyFont="0" applyFill="0" applyBorder="0" applyAlignment="0" applyProtection="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35" fillId="0" borderId="0">
      <alignment horizontal="left" wrapText="1"/>
    </xf>
    <xf numFmtId="0" fontId="7" fillId="0" borderId="0" applyFill="0" applyBorder="0" applyAlignment="0"/>
    <xf numFmtId="0" fontId="18" fillId="29" borderId="27"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37" fillId="0" borderId="29" applyNumberFormat="0" applyFill="0" applyAlignment="0" applyProtection="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40" fillId="10" borderId="0" applyNumberFormat="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77" fontId="5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38" fontId="57" fillId="0" borderId="25">
      <alignment vertic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0" fillId="0" borderId="41" applyNumberFormat="0" applyFill="0" applyAlignment="0" applyProtection="0"/>
    <xf numFmtId="177" fontId="57" fillId="0" borderId="0" applyFill="0" applyBorder="0" applyAlignment="0"/>
    <xf numFmtId="38" fontId="57" fillId="0" borderId="25">
      <alignment vertical="center"/>
    </xf>
    <xf numFmtId="0" fontId="35" fillId="0" borderId="0">
      <alignment horizontal="left" wrapText="1"/>
    </xf>
    <xf numFmtId="0" fontId="7" fillId="0" borderId="0">
      <alignment horizontal="left" wrapText="1"/>
    </xf>
    <xf numFmtId="0" fontId="35" fillId="14" borderId="0" applyNumberFormat="0" applyBorder="0" applyAlignment="0" applyProtection="0"/>
    <xf numFmtId="10" fontId="7" fillId="0" borderId="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57" fillId="0" borderId="0"/>
    <xf numFmtId="10" fontId="7" fillId="0" borderId="0"/>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10" fontId="7" fillId="0" borderId="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35" fillId="9" borderId="0" applyNumberFormat="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35"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39" fillId="0" borderId="0" applyNumberFormat="0" applyFill="0" applyBorder="0" applyAlignment="0" applyProtection="0"/>
    <xf numFmtId="0" fontId="53" fillId="34" borderId="36" applyNumberFormat="0" applyFont="0" applyBorder="0" applyAlignment="0" applyProtection="0">
      <alignment horizontal="center"/>
    </xf>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10" fontId="7" fillId="0" borderId="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77" fontId="5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191" fontId="7" fillId="0" borderId="0" applyFont="0" applyFill="0" applyBorder="0" applyAlignment="0" applyProtection="0"/>
    <xf numFmtId="0" fontId="35" fillId="11" borderId="0" applyNumberFormat="0" applyBorder="0" applyAlignment="0" applyProtection="0"/>
    <xf numFmtId="164" fontId="35"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0" fontId="7" fillId="0" borderId="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18" fillId="29" borderId="27" applyAlignment="0" applyProtection="0"/>
    <xf numFmtId="0" fontId="41" fillId="9" borderId="0" applyNumberFormat="0" applyBorder="0" applyAlignment="0" applyProtection="0"/>
    <xf numFmtId="164" fontId="35" fillId="0" borderId="0" applyFont="0" applyFill="0" applyBorder="0" applyAlignment="0" applyProtection="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1" fillId="25" borderId="0" applyNumberFormat="0" applyBorder="0" applyAlignment="0" applyProtection="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37" fontId="7" fillId="0" borderId="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42" fillId="30" borderId="0" applyNumberFormat="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5" borderId="0" applyNumberFormat="0" applyBorder="0" applyAlignment="0" applyProtection="0"/>
    <xf numFmtId="37" fontId="7" fillId="0" borderId="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57" fillId="28" borderId="4" applyNumberFormat="0" applyFont="0" applyBorder="0" applyAlignment="0" applyProtection="0">
      <alignment horizontal="centerContinuous"/>
    </xf>
    <xf numFmtId="10" fontId="57" fillId="0" borderId="0" applyFont="0" applyFill="0" applyBorder="0" applyAlignment="0" applyProtection="0"/>
    <xf numFmtId="191"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1" fillId="23" borderId="0" applyNumberFormat="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38" fontId="57" fillId="0" borderId="25">
      <alignment vertical="center"/>
    </xf>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51" fillId="19" borderId="0" applyNumberFormat="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18" fillId="29" borderId="27" applyAlignment="0" applyProtection="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51" fillId="19" borderId="0" applyNumberFormat="0" applyBorder="0" applyAlignment="0" applyProtection="0"/>
    <xf numFmtId="0" fontId="35" fillId="0" borderId="0">
      <alignment horizontal="left" wrapText="1"/>
    </xf>
    <xf numFmtId="0" fontId="18" fillId="29" borderId="27"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38" fontId="57" fillId="0" borderId="25">
      <alignment vertical="center"/>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lignment horizontal="left" wrapText="1"/>
    </xf>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35"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50" fillId="0" borderId="41" applyNumberFormat="0" applyFill="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35" fillId="17" borderId="0" applyNumberFormat="0" applyBorder="0" applyAlignment="0" applyProtection="0"/>
    <xf numFmtId="0" fontId="35"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37" fontId="7" fillId="0" borderId="0"/>
    <xf numFmtId="177" fontId="57" fillId="0" borderId="0" applyFill="0" applyBorder="0" applyAlignment="0"/>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35" fillId="10"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35" fillId="14"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35"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37" fontId="7" fillId="0" borderId="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35"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0" fontId="7" fillId="0" borderId="0"/>
    <xf numFmtId="0" fontId="35" fillId="14" borderId="0" applyNumberFormat="0" applyBorder="0" applyAlignment="0" applyProtection="0"/>
    <xf numFmtId="175"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18" fillId="29" borderId="27" applyAlignment="0" applyProtection="0"/>
    <xf numFmtId="0" fontId="7" fillId="0" borderId="0" applyFill="0" applyBorder="0" applyAlignment="0"/>
    <xf numFmtId="0" fontId="35" fillId="13" borderId="0" applyNumberFormat="0" applyBorder="0" applyAlignment="0" applyProtection="0"/>
    <xf numFmtId="37"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35" fillId="0" borderId="0">
      <alignment horizontal="left" wrapText="1"/>
    </xf>
    <xf numFmtId="10" fontId="7" fillId="0" borderId="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43" fontId="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1" fillId="20" borderId="0" applyNumberFormat="0" applyBorder="0" applyAlignment="0" applyProtection="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7" fillId="0" borderId="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0" fontId="57"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0" fontId="39" fillId="0" borderId="0" applyNumberForma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37" fontId="7" fillId="0" borderId="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10"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64" fontId="35"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35" fillId="0" borderId="0">
      <alignment horizontal="left" wrapText="1"/>
    </xf>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18" fillId="29" borderId="27" applyAlignment="0" applyProtection="0"/>
    <xf numFmtId="191"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35"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18" fillId="29" borderId="27" applyAlignment="0" applyProtection="0"/>
    <xf numFmtId="10" fontId="7" fillId="0" borderId="0"/>
    <xf numFmtId="0" fontId="7" fillId="0" borderId="0" applyFill="0" applyBorder="0" applyAlignment="0"/>
    <xf numFmtId="0" fontId="7" fillId="0" borderId="0" applyFont="0" applyFill="0" applyBorder="0" applyAlignment="0" applyProtection="0"/>
    <xf numFmtId="0" fontId="57" fillId="0" borderId="0"/>
    <xf numFmtId="191"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35" fillId="12"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14" borderId="0" applyNumberFormat="0" applyBorder="0" applyAlignment="0" applyProtection="0"/>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41" fillId="9"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51" fillId="25" borderId="0" applyNumberFormat="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53" fillId="33" borderId="36" applyNumberFormat="0" applyFont="0" applyBorder="0" applyAlignment="0" applyProtection="0">
      <alignment horizontal="center"/>
    </xf>
    <xf numFmtId="0" fontId="49" fillId="0" borderId="0" applyNumberFormat="0" applyFill="0" applyBorder="0" applyAlignment="0" applyProtection="0"/>
    <xf numFmtId="0" fontId="53" fillId="34" borderId="36" applyNumberFormat="0" applyFont="0" applyBorder="0" applyAlignment="0" applyProtection="0">
      <alignment horizontal="center"/>
    </xf>
    <xf numFmtId="188" fontId="6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44" fillId="26" borderId="34" applyNumberFormat="0" applyAlignment="0" applyProtection="0"/>
    <xf numFmtId="0" fontId="51" fillId="20"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37" fillId="0" borderId="29" applyNumberFormat="0" applyFill="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lignment horizontal="left" wrapText="1"/>
    </xf>
    <xf numFmtId="0" fontId="51" fillId="19" borderId="0" applyNumberFormat="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10" fontId="7" fillId="0" borderId="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37" fontId="7" fillId="0" borderId="0"/>
    <xf numFmtId="0" fontId="53" fillId="33" borderId="36" applyNumberFormat="0" applyFont="0" applyBorder="0" applyAlignment="0" applyProtection="0">
      <alignment horizontal="center"/>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51" fillId="23" borderId="0" applyNumberFormat="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91"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0" fontId="18" fillId="29" borderId="27"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0" fontId="51" fillId="21" borderId="0" applyNumberFormat="0" applyBorder="0" applyAlignment="0" applyProtection="0"/>
    <xf numFmtId="0" fontId="35"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43" fontId="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189" fontId="68"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8"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40" fillId="10" borderId="0" applyNumberFormat="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35" fillId="0" borderId="0">
      <alignment horizontal="left" wrapText="1"/>
    </xf>
    <xf numFmtId="0" fontId="53" fillId="0" borderId="3" applyFill="0" applyBorder="0" applyProtection="0">
      <alignment horizontal="left" vertical="top"/>
    </xf>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7"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7" fillId="0" borderId="0" applyFill="0" applyBorder="0" applyAlignment="0"/>
    <xf numFmtId="0" fontId="35" fillId="13"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10" fontId="7" fillId="0" borderId="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165" fontId="7" fillId="0" borderId="0" applyFont="0" applyFill="0" applyBorder="0" applyAlignment="0" applyProtection="0"/>
    <xf numFmtId="0" fontId="42" fillId="30" borderId="0" applyNumberFormat="0" applyBorder="0" applyAlignment="0" applyProtection="0"/>
    <xf numFmtId="0" fontId="35" fillId="11"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39" fillId="0" borderId="31" applyNumberFormat="0" applyFill="0" applyAlignment="0" applyProtection="0"/>
    <xf numFmtId="0" fontId="7" fillId="0" borderId="0">
      <alignment horizontal="left" wrapText="1"/>
    </xf>
    <xf numFmtId="0" fontId="18" fillId="29" borderId="27" applyAlignment="0" applyProtection="0"/>
    <xf numFmtId="10" fontId="7" fillId="0" borderId="0"/>
    <xf numFmtId="0" fontId="57" fillId="0" borderId="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44" fillId="26" borderId="34" applyNumberFormat="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7" fillId="0" borderId="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35" fillId="0" borderId="0">
      <alignment horizontal="left" wrapText="1"/>
    </xf>
    <xf numFmtId="0" fontId="53" fillId="0" borderId="3" applyFill="0" applyBorder="0" applyProtection="0">
      <alignment horizontal="left" vertical="top"/>
    </xf>
    <xf numFmtId="0" fontId="51" fillId="21" borderId="0" applyNumberFormat="0" applyBorder="0" applyAlignment="0" applyProtection="0"/>
    <xf numFmtId="0" fontId="35" fillId="14" borderId="0" applyNumberFormat="0" applyBorder="0" applyAlignment="0" applyProtection="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37" fontId="7" fillId="0" borderId="0"/>
    <xf numFmtId="0" fontId="51" fillId="22" borderId="0" applyNumberFormat="0" applyBorder="0" applyAlignment="0" applyProtection="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1" fillId="24" borderId="0" applyNumberFormat="0" applyBorder="0" applyAlignment="0" applyProtection="0"/>
    <xf numFmtId="0" fontId="35" fillId="11" borderId="0" applyNumberFormat="0" applyBorder="0" applyAlignment="0" applyProtection="0"/>
    <xf numFmtId="0" fontId="35" fillId="0" borderId="0">
      <alignment horizontal="left" wrapText="1"/>
    </xf>
    <xf numFmtId="0" fontId="57" fillId="0" borderId="0"/>
    <xf numFmtId="0" fontId="53" fillId="0" borderId="3" applyFill="0" applyBorder="0" applyProtection="0">
      <alignment horizontal="left" vertical="top"/>
    </xf>
    <xf numFmtId="0" fontId="7" fillId="0" borderId="0">
      <alignment horizontal="left" wrapText="1"/>
    </xf>
    <xf numFmtId="0" fontId="53" fillId="34" borderId="36" applyNumberFormat="0" applyFont="0" applyBorder="0" applyAlignment="0" applyProtection="0">
      <alignment horizontal="center"/>
    </xf>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38" fontId="57" fillId="0" borderId="25">
      <alignment vertical="center"/>
    </xf>
    <xf numFmtId="0" fontId="51" fillId="19" borderId="0" applyNumberFormat="0" applyBorder="0" applyAlignment="0" applyProtection="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9" borderId="0" applyNumberFormat="0" applyBorder="0" applyAlignment="0" applyProtection="0"/>
    <xf numFmtId="0" fontId="53" fillId="0" borderId="3" applyFill="0" applyBorder="0" applyProtection="0">
      <alignment horizontal="left" vertical="top"/>
    </xf>
    <xf numFmtId="0" fontId="7" fillId="0" borderId="0">
      <alignment horizontal="left" wrapText="1"/>
    </xf>
    <xf numFmtId="43" fontId="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18" fillId="29" borderId="27" applyAlignment="0" applyProtection="0"/>
    <xf numFmtId="38" fontId="57" fillId="0" borderId="25">
      <alignment vertical="center"/>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0" borderId="0"/>
    <xf numFmtId="189" fontId="68"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38" fontId="57" fillId="0" borderId="25">
      <alignment vertical="center"/>
    </xf>
    <xf numFmtId="0" fontId="7" fillId="0" borderId="0" applyFont="0" applyFill="0" applyBorder="0" applyAlignment="0" applyProtection="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35" fillId="12" borderId="0" applyNumberFormat="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50" fillId="0" borderId="41" applyNumberFormat="0" applyFill="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0" fontId="7" fillId="0" borderId="0"/>
    <xf numFmtId="38" fontId="57" fillId="0" borderId="25">
      <alignment vertical="center"/>
    </xf>
    <xf numFmtId="0" fontId="7" fillId="0" borderId="0">
      <alignment horizontal="left" wrapText="1"/>
    </xf>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37" fillId="0" borderId="29" applyNumberFormat="0" applyFill="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45" fillId="26" borderId="23" applyNumberFormat="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57" fillId="0" borderId="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7" fillId="0" borderId="0"/>
    <xf numFmtId="0" fontId="7" fillId="0" borderId="0">
      <alignment horizontal="left" wrapText="1"/>
    </xf>
    <xf numFmtId="0" fontId="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10" fontId="7" fillId="0" borderId="0"/>
    <xf numFmtId="189" fontId="68"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5" fillId="26" borderId="23" applyNumberFormat="0" applyAlignment="0" applyProtection="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179" fontId="58" fillId="0" borderId="0" applyFont="0" applyFill="0" applyBorder="0" applyAlignment="0" applyProtection="0">
      <alignment horizontal="right"/>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35" fillId="0" borderId="0">
      <alignment horizontal="left" wrapText="1"/>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40"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7" fillId="0" borderId="0"/>
    <xf numFmtId="0" fontId="18" fillId="29" borderId="27" applyAlignment="0" applyProtection="0"/>
    <xf numFmtId="38" fontId="57" fillId="0" borderId="25">
      <alignment vertic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ont="0" applyFill="0" applyBorder="0" applyAlignment="0" applyProtection="0"/>
    <xf numFmtId="10" fontId="57" fillId="0" borderId="0" applyFont="0" applyFill="0" applyBorder="0" applyAlignment="0" applyProtection="0"/>
    <xf numFmtId="0" fontId="35" fillId="0" borderId="0">
      <alignment horizontal="left" wrapText="1"/>
    </xf>
    <xf numFmtId="10"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177" fontId="5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177" fontId="57" fillId="0" borderId="0" applyFill="0" applyBorder="0" applyAlignment="0"/>
    <xf numFmtId="37"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38" fontId="57" fillId="0" borderId="25">
      <alignment vertical="center"/>
    </xf>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37" fontId="7" fillId="0" borderId="0"/>
    <xf numFmtId="177" fontId="5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5" fillId="0" borderId="0">
      <alignment horizontal="left" wrapText="1"/>
    </xf>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38" fontId="57" fillId="0" borderId="25">
      <alignment vertic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lignment horizontal="left" wrapText="1"/>
    </xf>
    <xf numFmtId="177" fontId="5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37" fontId="7" fillId="0" borderId="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8" fontId="65" fillId="0" borderId="0" applyFont="0" applyFill="0" applyBorder="0" applyAlignment="0" applyProtection="0"/>
    <xf numFmtId="0" fontId="40" fillId="10"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39" fillId="0" borderId="31" applyNumberFormat="0" applyFill="0" applyAlignment="0" applyProtection="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37" fontId="7" fillId="0" borderId="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10" fontId="5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9" fontId="58" fillId="0" borderId="0" applyFont="0" applyFill="0" applyBorder="0" applyAlignment="0" applyProtection="0">
      <alignment horizontal="right"/>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7" fillId="0" borderId="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pplyFont="0" applyFill="0" applyBorder="0" applyAlignment="0" applyProtection="0"/>
    <xf numFmtId="37" fontId="7" fillId="0" borderId="0"/>
    <xf numFmtId="177" fontId="57" fillId="0" borderId="0" applyFill="0" applyBorder="0" applyAlignment="0"/>
    <xf numFmtId="10" fontId="57" fillId="0" borderId="0" applyFont="0" applyFill="0" applyBorder="0" applyAlignment="0" applyProtection="0"/>
    <xf numFmtId="177" fontId="57" fillId="0" borderId="0" applyFill="0" applyBorder="0" applyAlignment="0"/>
    <xf numFmtId="188" fontId="65" fillId="0" borderId="0" applyFont="0" applyFill="0" applyBorder="0" applyAlignment="0" applyProtection="0"/>
    <xf numFmtId="177" fontId="57" fillId="0" borderId="0" applyFill="0" applyBorder="0" applyAlignment="0"/>
    <xf numFmtId="38" fontId="57" fillId="0" borderId="25">
      <alignment vertical="center"/>
    </xf>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188" fontId="6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57" fillId="28" borderId="4" applyNumberFormat="0" applyFont="0" applyBorder="0" applyAlignment="0" applyProtection="0">
      <alignment horizontal="centerContinuous"/>
    </xf>
    <xf numFmtId="37" fontId="7" fillId="0" borderId="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7" fillId="0" borderId="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47" fillId="27" borderId="24" applyNumberFormat="0" applyAlignment="0" applyProtection="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5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5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40" fillId="10"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47" fillId="27" borderId="24" applyNumberFormat="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88" fontId="65" fillId="0" borderId="0" applyFont="0" applyFill="0" applyBorder="0" applyAlignment="0" applyProtection="0"/>
    <xf numFmtId="10"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191"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191" fontId="7" fillId="0" borderId="0" applyFont="0" applyFill="0" applyBorder="0" applyAlignment="0" applyProtection="0"/>
    <xf numFmtId="0" fontId="53" fillId="34" borderId="36" applyNumberFormat="0" applyFont="0" applyBorder="0" applyAlignment="0" applyProtection="0">
      <alignment horizontal="center"/>
    </xf>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38" fontId="57" fillId="0" borderId="25">
      <alignment vertical="center"/>
    </xf>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51" fillId="25"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37" fontId="7" fillId="0" borderId="0"/>
    <xf numFmtId="10" fontId="57" fillId="0" borderId="0" applyFont="0" applyFill="0" applyBorder="0" applyAlignment="0" applyProtection="0"/>
    <xf numFmtId="0" fontId="53" fillId="33" borderId="36" applyNumberFormat="0" applyFont="0" applyBorder="0" applyAlignment="0" applyProtection="0">
      <alignment horizontal="center"/>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7" fillId="0" borderId="0"/>
    <xf numFmtId="0" fontId="7" fillId="0" borderId="0" applyFill="0" applyBorder="0" applyAlignment="0"/>
    <xf numFmtId="37" fontId="7" fillId="0" borderId="0"/>
    <xf numFmtId="0" fontId="35" fillId="0" borderId="0">
      <alignment horizontal="left" wrapText="1"/>
    </xf>
    <xf numFmtId="0" fontId="7" fillId="0" borderId="0" applyFont="0" applyFill="0" applyBorder="0" applyAlignment="0" applyProtection="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8" fontId="65"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57" fillId="0" borderId="0"/>
    <xf numFmtId="0" fontId="7" fillId="0" borderId="0" applyFill="0" applyBorder="0" applyAlignment="0"/>
    <xf numFmtId="0" fontId="51" fillId="23" borderId="0" applyNumberFormat="0" applyBorder="0" applyAlignment="0" applyProtection="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38" fontId="57" fillId="0" borderId="25">
      <alignment vertic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0" borderId="0"/>
    <xf numFmtId="0" fontId="18" fillId="29" borderId="27" applyAlignment="0" applyProtection="0"/>
    <xf numFmtId="10" fontId="7" fillId="0" borderId="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7" fillId="0" borderId="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1" fillId="1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177" fontId="5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3" borderId="36" applyNumberFormat="0" applyFont="0" applyBorder="0" applyAlignment="0" applyProtection="0">
      <alignment horizontal="center"/>
    </xf>
    <xf numFmtId="10" fontId="7" fillId="0" borderId="0"/>
    <xf numFmtId="0" fontId="18" fillId="29" borderId="27"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lignment horizontal="left" wrapText="1"/>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17" borderId="0" applyNumberFormat="0" applyBorder="0" applyAlignment="0" applyProtection="0"/>
    <xf numFmtId="0" fontId="53" fillId="34" borderId="36" applyNumberFormat="0" applyFont="0" applyBorder="0" applyAlignment="0" applyProtection="0">
      <alignment horizontal="center"/>
    </xf>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42" fillId="30" borderId="0" applyNumberFormat="0" applyBorder="0" applyAlignment="0" applyProtection="0"/>
    <xf numFmtId="0" fontId="35" fillId="11" borderId="0" applyNumberFormat="0" applyBorder="0" applyAlignment="0" applyProtection="0"/>
    <xf numFmtId="188" fontId="65"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35" fillId="16"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48" fillId="0" borderId="0" applyNumberFormat="0" applyFill="0" applyBorder="0" applyAlignment="0" applyProtection="0"/>
    <xf numFmtId="10" fontId="7" fillId="0" borderId="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8" fontId="57" fillId="0" borderId="25">
      <alignment vertical="center"/>
    </xf>
    <xf numFmtId="0" fontId="35"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64" fontId="3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35" fillId="13" borderId="0" applyNumberFormat="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1" fillId="18" borderId="0" applyNumberFormat="0" applyBorder="0" applyAlignment="0" applyProtection="0"/>
    <xf numFmtId="0" fontId="53" fillId="34" borderId="36" applyNumberFormat="0" applyFont="0" applyBorder="0" applyAlignment="0" applyProtection="0">
      <alignment horizontal="center"/>
    </xf>
    <xf numFmtId="10" fontId="57" fillId="0" borderId="0" applyFont="0" applyFill="0" applyBorder="0" applyAlignment="0" applyProtection="0"/>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7" fontId="7" fillId="0" borderId="0"/>
    <xf numFmtId="0" fontId="7" fillId="0" borderId="0" applyFill="0" applyBorder="0" applyAlignment="0"/>
    <xf numFmtId="175" fontId="7" fillId="0" borderId="0" applyFont="0" applyFill="0" applyBorder="0" applyAlignment="0" applyProtection="0"/>
    <xf numFmtId="37" fontId="7" fillId="0" borderId="0"/>
    <xf numFmtId="0" fontId="7" fillId="0" borderId="0" applyFont="0" applyFill="0" applyBorder="0" applyAlignment="0" applyProtection="0"/>
    <xf numFmtId="10" fontId="57" fillId="0" borderId="0" applyFont="0" applyFill="0" applyBorder="0" applyAlignment="0" applyProtection="0"/>
    <xf numFmtId="0" fontId="53" fillId="0" borderId="3" applyFill="0" applyBorder="0" applyProtection="0">
      <alignment horizontal="left" vertical="top"/>
    </xf>
    <xf numFmtId="43" fontId="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43" fontId="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7" fillId="0" borderId="0"/>
    <xf numFmtId="38" fontId="57" fillId="0" borderId="25">
      <alignment vertical="center"/>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39" fillId="0" borderId="0" applyNumberForma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177" fontId="5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6" fillId="0" borderId="0" applyNumberFormat="0" applyFill="0" applyBorder="0" applyAlignment="0" applyProtection="0"/>
    <xf numFmtId="0" fontId="51" fillId="19" borderId="0" applyNumberFormat="0" applyBorder="0" applyAlignment="0" applyProtection="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7" fillId="0" borderId="0">
      <alignment horizontal="left" wrapText="1"/>
    </xf>
    <xf numFmtId="188" fontId="65" fillId="0" borderId="0" applyFont="0" applyFill="0" applyBorder="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189" fontId="68" fillId="0" borderId="0" applyFont="0" applyFill="0" applyBorder="0" applyAlignment="0" applyProtection="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0" borderId="0"/>
    <xf numFmtId="38" fontId="57" fillId="0" borderId="25">
      <alignment vertical="center"/>
    </xf>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41" fillId="9" borderId="0" applyNumberFormat="0" applyBorder="0" applyAlignment="0" applyProtection="0"/>
    <xf numFmtId="177" fontId="57" fillId="0" borderId="0" applyFill="0" applyBorder="0" applyAlignment="0"/>
    <xf numFmtId="188" fontId="65" fillId="0" borderId="0" applyFont="0" applyFill="0" applyBorder="0" applyAlignment="0" applyProtection="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51" fillId="25" borderId="0" applyNumberFormat="0" applyBorder="0" applyAlignment="0" applyProtection="0"/>
    <xf numFmtId="0" fontId="5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10" fontId="7" fillId="0" borderId="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35" fillId="0" borderId="0">
      <alignment horizontal="left" wrapText="1"/>
    </xf>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77" fontId="57" fillId="0" borderId="0" applyFill="0" applyBorder="0" applyAlignment="0"/>
    <xf numFmtId="0" fontId="35" fillId="0" borderId="0">
      <alignment horizontal="left" wrapText="1"/>
    </xf>
    <xf numFmtId="0" fontId="18" fillId="29" borderId="27" applyAlignment="0" applyProtection="0"/>
    <xf numFmtId="0" fontId="7" fillId="0" borderId="0" applyFill="0" applyBorder="0" applyAlignment="0"/>
    <xf numFmtId="0" fontId="51" fillId="19" borderId="0" applyNumberFormat="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164" fontId="3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lignment horizontal="left" wrapText="1"/>
    </xf>
    <xf numFmtId="0" fontId="57" fillId="0" borderId="0"/>
    <xf numFmtId="0" fontId="7" fillId="0" borderId="0" applyFill="0" applyBorder="0" applyAlignment="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1" fillId="23"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18" fillId="29" borderId="27" applyAlignment="0" applyProtection="0"/>
    <xf numFmtId="43" fontId="5" fillId="0" borderId="0" applyFont="0" applyFill="0" applyBorder="0" applyAlignment="0" applyProtection="0"/>
    <xf numFmtId="0" fontId="50" fillId="0" borderId="41" applyNumberFormat="0" applyFill="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48" fillId="0" borderId="0" applyNumberForma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1"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175" fontId="7" fillId="0" borderId="0" applyFont="0" applyFill="0" applyBorder="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51" fillId="18"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35" fillId="0" borderId="0">
      <alignment horizontal="left" wrapText="1"/>
    </xf>
    <xf numFmtId="38" fontId="57" fillId="0" borderId="25">
      <alignment vertical="center"/>
    </xf>
    <xf numFmtId="0" fontId="53" fillId="33" borderId="36" applyNumberFormat="0" applyFont="0" applyBorder="0" applyAlignment="0" applyProtection="0">
      <alignment horizontal="center"/>
    </xf>
    <xf numFmtId="0" fontId="51" fillId="16" borderId="0" applyNumberFormat="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0" fontId="7" fillId="0" borderId="0"/>
    <xf numFmtId="0" fontId="53" fillId="0" borderId="3" applyFill="0" applyBorder="0" applyProtection="0">
      <alignment horizontal="left" vertical="top"/>
    </xf>
    <xf numFmtId="37" fontId="7" fillId="0" borderId="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53" fillId="34" borderId="36" applyNumberFormat="0" applyFont="0" applyBorder="0" applyAlignment="0" applyProtection="0">
      <alignment horizontal="center"/>
    </xf>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18" fillId="29" borderId="27" applyAlignment="0" applyProtection="0"/>
    <xf numFmtId="0" fontId="49"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35" fillId="17" borderId="0" applyNumberFormat="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35" fillId="9"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37" fontId="7" fillId="0" borderId="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lignment horizontal="left" wrapText="1"/>
    </xf>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35" fillId="0" borderId="0">
      <alignment horizontal="left" wrapText="1"/>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38" fontId="57" fillId="0" borderId="25">
      <alignment vertical="center"/>
    </xf>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4" borderId="0" applyNumberFormat="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51" fillId="25"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35" fillId="13"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35" fillId="11"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9" borderId="0" applyNumberFormat="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0" fillId="0" borderId="41" applyNumberFormat="0" applyFill="0" applyAlignment="0" applyProtection="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39" fillId="0" borderId="0" applyNumberFormat="0" applyFill="0" applyBorder="0" applyAlignment="0" applyProtection="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10" fontId="7" fillId="0" borderId="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88" fontId="65"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10" fontId="7" fillId="0" borderId="0"/>
    <xf numFmtId="177" fontId="57" fillId="0" borderId="0" applyFill="0" applyBorder="0" applyAlignment="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9" fontId="58" fillId="0" borderId="0" applyFont="0" applyFill="0" applyBorder="0" applyAlignment="0" applyProtection="0">
      <alignment horizontal="right"/>
    </xf>
    <xf numFmtId="0" fontId="7" fillId="0" borderId="0">
      <alignment horizontal="left" wrapText="1"/>
    </xf>
    <xf numFmtId="188" fontId="65"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175" fontId="7" fillId="0" borderId="0" applyFont="0" applyFill="0" applyBorder="0" applyAlignment="0" applyProtection="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37" fillId="0" borderId="29" applyNumberFormat="0" applyFill="0" applyAlignment="0" applyProtection="0"/>
    <xf numFmtId="0" fontId="7" fillId="0" borderId="0">
      <alignment horizontal="left" wrapText="1"/>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37" fontId="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41" fillId="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18" fillId="29" borderId="27" applyAlignment="0" applyProtection="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51" fillId="19" borderId="0" applyNumberFormat="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lignment horizontal="left" wrapText="1"/>
    </xf>
    <xf numFmtId="37" fontId="7" fillId="0" borderId="0"/>
    <xf numFmtId="0" fontId="51" fillId="23" borderId="0" applyNumberFormat="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35" fillId="0" borderId="0">
      <alignment horizontal="left" wrapText="1"/>
    </xf>
    <xf numFmtId="0" fontId="7" fillId="0" borderId="0">
      <alignment horizontal="left" wrapText="1"/>
    </xf>
    <xf numFmtId="0" fontId="51" fillId="22" borderId="0" applyNumberFormat="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18" fillId="29" borderId="27" applyAlignment="0" applyProtection="0"/>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51" fillId="21" borderId="0" applyNumberFormat="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7" fillId="0" borderId="0" applyFill="0" applyBorder="0" applyAlignment="0"/>
    <xf numFmtId="0" fontId="51" fillId="20" borderId="0" applyNumberFormat="0" applyBorder="0" applyAlignment="0" applyProtection="0"/>
    <xf numFmtId="0" fontId="53" fillId="34" borderId="36" applyNumberFormat="0" applyFont="0" applyBorder="0" applyAlignment="0" applyProtection="0">
      <alignment horizontal="center"/>
    </xf>
    <xf numFmtId="10" fontId="7" fillId="0" borderId="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7" fillId="0" borderId="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51" fillId="19"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77" fontId="5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8" fontId="57" fillId="0" borderId="25">
      <alignment vertical="center"/>
    </xf>
    <xf numFmtId="191"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51" fillId="16"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51" fillId="15" borderId="0" applyNumberFormat="0" applyBorder="0" applyAlignment="0" applyProtection="0"/>
    <xf numFmtId="0" fontId="35"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lignment horizontal="left" wrapText="1"/>
    </xf>
    <xf numFmtId="0" fontId="35" fillId="17" borderId="0" applyNumberFormat="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188" fontId="65" fillId="0" borderId="0" applyFont="0" applyFill="0" applyBorder="0" applyAlignment="0" applyProtection="0"/>
    <xf numFmtId="0" fontId="7" fillId="0" borderId="0">
      <alignment horizontal="left" wrapText="1"/>
    </xf>
    <xf numFmtId="0" fontId="35" fillId="14" borderId="0" applyNumberFormat="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5" fillId="26" borderId="23" applyNumberFormat="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2"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18" fillId="29" borderId="27" applyAlignment="0" applyProtection="0"/>
    <xf numFmtId="37" fontId="7" fillId="0" borderId="0"/>
    <xf numFmtId="0" fontId="7" fillId="0" borderId="0" applyFill="0" applyBorder="0" applyAlignment="0"/>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5" borderId="0" applyNumberFormat="0" applyBorder="0" applyAlignment="0" applyProtection="0"/>
    <xf numFmtId="0" fontId="7" fillId="0" borderId="0" applyFill="0" applyBorder="0" applyAlignment="0"/>
    <xf numFmtId="0" fontId="35" fillId="0" borderId="0">
      <alignment horizontal="left" wrapText="1"/>
    </xf>
    <xf numFmtId="0" fontId="35" fillId="12" borderId="0" applyNumberFormat="0" applyBorder="0" applyAlignment="0" applyProtection="0"/>
    <xf numFmtId="0" fontId="46" fillId="0" borderId="32" applyNumberFormat="0" applyFill="0" applyAlignment="0" applyProtection="0"/>
    <xf numFmtId="0" fontId="35" fillId="15"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10" fontId="5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35" fillId="0" borderId="0">
      <alignment horizontal="left" wrapText="1"/>
    </xf>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7" fillId="0" borderId="0"/>
    <xf numFmtId="0" fontId="53" fillId="34" borderId="36" applyNumberFormat="0" applyFont="0" applyBorder="0" applyAlignment="0" applyProtection="0">
      <alignment horizontal="center"/>
    </xf>
    <xf numFmtId="177" fontId="5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35" fillId="13"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10" fontId="7" fillId="0" borderId="0"/>
    <xf numFmtId="0" fontId="35" fillId="11" borderId="0" applyNumberFormat="0" applyBorder="0" applyAlignment="0" applyProtection="0"/>
    <xf numFmtId="0" fontId="7" fillId="0" borderId="0" applyFont="0" applyFill="0" applyBorder="0" applyAlignment="0" applyProtection="0"/>
    <xf numFmtId="38" fontId="57" fillId="0" borderId="25">
      <alignment vertical="center"/>
    </xf>
    <xf numFmtId="0" fontId="57" fillId="0" borderId="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35"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50" fillId="0" borderId="41" applyNumberFormat="0" applyFill="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35" fillId="10" borderId="0" applyNumberFormat="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16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7" fillId="0" borderId="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lignment horizontal="left" wrapText="1"/>
    </xf>
    <xf numFmtId="177" fontId="5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38" fillId="0" borderId="30" applyNumberFormat="0" applyFill="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164" fontId="3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41" fillId="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50" fillId="0" borderId="41" applyNumberFormat="0" applyFill="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37" fontId="7" fillId="0" borderId="0"/>
    <xf numFmtId="188" fontId="65" fillId="0" borderId="0" applyFont="0" applyFill="0" applyBorder="0" applyAlignment="0" applyProtection="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91" fontId="7" fillId="0" borderId="0" applyFont="0" applyFill="0" applyBorder="0" applyAlignment="0" applyProtection="0"/>
    <xf numFmtId="10" fontId="7" fillId="0" borderId="0"/>
    <xf numFmtId="188" fontId="65"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35" fillId="0" borderId="0">
      <alignment horizontal="left" wrapText="1"/>
    </xf>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7" fillId="0" borderId="0"/>
    <xf numFmtId="0" fontId="35" fillId="0" borderId="0">
      <alignment horizontal="left" wrapText="1"/>
    </xf>
    <xf numFmtId="0" fontId="7" fillId="0" borderId="0" applyFill="0" applyBorder="0" applyAlignment="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18" fillId="29" borderId="27" applyAlignment="0" applyProtection="0"/>
    <xf numFmtId="38" fontId="57" fillId="0" borderId="25">
      <alignment vertical="center"/>
    </xf>
    <xf numFmtId="0" fontId="53" fillId="0" borderId="3" applyFill="0" applyBorder="0" applyProtection="0">
      <alignment horizontal="left" vertical="top"/>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0" fontId="7" fillId="0" borderId="0">
      <alignment horizontal="left" wrapText="1"/>
    </xf>
    <xf numFmtId="37" fontId="7" fillId="0" borderId="0"/>
    <xf numFmtId="0" fontId="7" fillId="0" borderId="0">
      <alignment horizontal="left" wrapText="1"/>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188" fontId="65" fillId="0" borderId="0" applyFont="0" applyFill="0" applyBorder="0" applyAlignment="0" applyProtection="0"/>
    <xf numFmtId="38" fontId="57" fillId="0" borderId="25">
      <alignment vertical="center"/>
    </xf>
    <xf numFmtId="189" fontId="68" fillId="0" borderId="0" applyFont="0" applyFill="0" applyBorder="0" applyAlignment="0" applyProtection="0"/>
    <xf numFmtId="0" fontId="7"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7" fillId="0" borderId="0"/>
    <xf numFmtId="0" fontId="7" fillId="0" borderId="0" applyFill="0" applyBorder="0" applyAlignment="0"/>
    <xf numFmtId="0" fontId="7" fillId="0" borderId="0" applyFont="0" applyFill="0" applyBorder="0" applyAlignment="0" applyProtection="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0" borderId="0"/>
    <xf numFmtId="0" fontId="18" fillId="29" borderId="27" applyAlignment="0" applyProtection="0"/>
    <xf numFmtId="0" fontId="7" fillId="0" borderId="0" applyFont="0" applyFill="0" applyBorder="0" applyAlignment="0" applyProtection="0"/>
    <xf numFmtId="0" fontId="51" fillId="19"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ont="0" applyFill="0" applyBorder="0" applyAlignment="0" applyProtection="0"/>
    <xf numFmtId="0" fontId="51" fillId="15" borderId="0" applyNumberFormat="0" applyBorder="0" applyAlignment="0" applyProtection="0"/>
    <xf numFmtId="0" fontId="35"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5" fillId="26" borderId="23" applyNumberFormat="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7" fontId="7" fillId="0" borderId="0"/>
    <xf numFmtId="0" fontId="53" fillId="33" borderId="36" applyNumberFormat="0" applyFont="0" applyBorder="0" applyAlignment="0" applyProtection="0">
      <alignment horizontal="center"/>
    </xf>
    <xf numFmtId="177" fontId="57" fillId="0" borderId="0" applyFill="0" applyBorder="0" applyAlignment="0"/>
    <xf numFmtId="164" fontId="35" fillId="0" borderId="0" applyFont="0" applyFill="0" applyBorder="0" applyAlignment="0" applyProtection="0"/>
    <xf numFmtId="0" fontId="35" fillId="0" borderId="0">
      <alignment horizontal="left" wrapText="1"/>
    </xf>
    <xf numFmtId="0" fontId="35" fillId="14" borderId="0" applyNumberFormat="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35" fillId="16" borderId="0" applyNumberFormat="0" applyBorder="0" applyAlignment="0" applyProtection="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35" fillId="0" borderId="0">
      <alignment horizontal="left" wrapText="1"/>
    </xf>
    <xf numFmtId="0" fontId="46" fillId="0" borderId="32" applyNumberFormat="0" applyFill="0" applyAlignment="0" applyProtection="0"/>
    <xf numFmtId="0" fontId="35" fillId="15"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37" fontId="7" fillId="0" borderId="0"/>
    <xf numFmtId="10" fontId="5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35" fillId="11" borderId="0" applyNumberFormat="0" applyBorder="0" applyAlignment="0" applyProtection="0"/>
    <xf numFmtId="0" fontId="7" fillId="0" borderId="0" applyFont="0" applyFill="0" applyBorder="0" applyAlignment="0" applyProtection="0"/>
    <xf numFmtId="38" fontId="57" fillId="0" borderId="25">
      <alignment vertical="center"/>
    </xf>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175" fontId="7" fillId="0" borderId="0" applyFont="0" applyFill="0" applyBorder="0" applyAlignment="0" applyProtection="0"/>
    <xf numFmtId="43" fontId="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0" fontId="35" fillId="10" borderId="0" applyNumberFormat="0" applyBorder="0"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0" fontId="57" fillId="0" borderId="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37" fontId="7" fillId="0" borderId="0"/>
    <xf numFmtId="37" fontId="7" fillId="0" borderId="0"/>
    <xf numFmtId="0" fontId="47" fillId="27" borderId="24" applyNumberFormat="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7" fillId="0" borderId="0"/>
    <xf numFmtId="189" fontId="68"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177" fontId="5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91" fontId="7" fillId="0" borderId="0" applyFont="0" applyFill="0" applyBorder="0" applyAlignment="0" applyProtection="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51" fillId="25" borderId="0" applyNumberFormat="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37" fontId="7" fillId="0" borderId="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10" fontId="7" fillId="0" borderId="0"/>
    <xf numFmtId="37" fontId="7" fillId="0" borderId="0"/>
    <xf numFmtId="0" fontId="35" fillId="0" borderId="0">
      <alignment horizontal="left" wrapText="1"/>
    </xf>
    <xf numFmtId="0" fontId="44" fillId="26" borderId="34" applyNumberFormat="0" applyAlignment="0" applyProtection="0"/>
    <xf numFmtId="0" fontId="51" fillId="20" borderId="0" applyNumberFormat="0" applyBorder="0" applyAlignment="0" applyProtection="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37" fontId="7" fillId="0" borderId="0"/>
    <xf numFmtId="0" fontId="35" fillId="0" borderId="0">
      <alignment horizontal="left" wrapText="1"/>
    </xf>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51" fillId="23"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1" fillId="1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37" fontId="7" fillId="0" borderId="0"/>
    <xf numFmtId="0" fontId="53" fillId="33" borderId="36" applyNumberFormat="0" applyFont="0" applyBorder="0" applyAlignment="0" applyProtection="0">
      <alignment horizontal="center"/>
    </xf>
    <xf numFmtId="177" fontId="5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35" fillId="14" borderId="0" applyNumberFormat="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46" fillId="0" borderId="32" applyNumberFormat="0" applyFill="0" applyAlignment="0" applyProtection="0"/>
    <xf numFmtId="0" fontId="35" fillId="15"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35" fillId="0" borderId="0">
      <alignment horizontal="left" wrapText="1"/>
    </xf>
    <xf numFmtId="10" fontId="7" fillId="0" borderId="0"/>
    <xf numFmtId="0" fontId="35" fillId="14" borderId="0" applyNumberFormat="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35" fillId="13" borderId="0" applyNumberFormat="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37" fontId="7" fillId="0" borderId="0"/>
    <xf numFmtId="0" fontId="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43" fontId="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57" fillId="28" borderId="4" applyNumberFormat="0" applyFont="0" applyBorder="0" applyAlignment="0" applyProtection="0">
      <alignment horizontal="centerContinuous"/>
    </xf>
    <xf numFmtId="10" fontId="7" fillId="0" borderId="0"/>
    <xf numFmtId="189" fontId="68"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41" fillId="9" borderId="0" applyNumberFormat="0" applyBorder="0" applyAlignment="0" applyProtection="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1" fillId="25" borderId="0" applyNumberFormat="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35" fillId="0" borderId="0">
      <alignment horizontal="left" wrapText="1"/>
    </xf>
    <xf numFmtId="0" fontId="44" fillId="26" borderId="34" applyNumberFormat="0" applyAlignment="0" applyProtection="0"/>
    <xf numFmtId="0" fontId="51" fillId="20" borderId="0" applyNumberFormat="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35" fillId="0" borderId="0">
      <alignment horizontal="left" wrapText="1"/>
    </xf>
    <xf numFmtId="0" fontId="51" fillId="1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10" fontId="7" fillId="0" borderId="0"/>
    <xf numFmtId="37" fontId="7" fillId="0" borderId="0"/>
    <xf numFmtId="37" fontId="7" fillId="0" borderId="0"/>
    <xf numFmtId="0" fontId="35" fillId="31" borderId="33" applyNumberFormat="0" applyFont="0" applyAlignment="0" applyProtection="0"/>
    <xf numFmtId="0" fontId="51" fillId="24" borderId="0" applyNumberFormat="0" applyBorder="0" applyAlignment="0" applyProtection="0"/>
    <xf numFmtId="0" fontId="18" fillId="29" borderId="27" applyAlignment="0" applyProtection="0"/>
    <xf numFmtId="0" fontId="51" fillId="23"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18" fillId="29" borderId="27" applyAlignment="0" applyProtection="0"/>
    <xf numFmtId="0" fontId="7" fillId="0" borderId="0">
      <alignment horizontal="left" wrapText="1"/>
    </xf>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35" fillId="0" borderId="0">
      <alignment horizontal="left" wrapText="1"/>
    </xf>
    <xf numFmtId="0" fontId="51" fillId="16" borderId="0" applyNumberFormat="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38" fontId="57" fillId="0" borderId="25">
      <alignment vertical="center"/>
    </xf>
    <xf numFmtId="164" fontId="35" fillId="0" borderId="0" applyFont="0" applyFill="0" applyBorder="0" applyAlignment="0" applyProtection="0"/>
    <xf numFmtId="0" fontId="7" fillId="0" borderId="0" applyFill="0" applyBorder="0" applyAlignment="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lignment horizontal="left" wrapText="1"/>
    </xf>
    <xf numFmtId="0" fontId="46" fillId="0" borderId="32" applyNumberFormat="0" applyFill="0" applyAlignment="0" applyProtection="0"/>
    <xf numFmtId="0" fontId="35" fillId="15"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38" fontId="57" fillId="0" borderId="25">
      <alignment vertical="center"/>
    </xf>
    <xf numFmtId="0" fontId="35" fillId="0" borderId="0">
      <alignment horizontal="left" wrapText="1"/>
    </xf>
    <xf numFmtId="0" fontId="35" fillId="14" borderId="0" applyNumberFormat="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18" fillId="29" borderId="27" applyAlignment="0" applyProtection="0"/>
    <xf numFmtId="164" fontId="35" fillId="0" borderId="0" applyFont="0" applyFill="0" applyBorder="0" applyAlignment="0" applyProtection="0"/>
    <xf numFmtId="0" fontId="35" fillId="0" borderId="0">
      <alignment horizontal="left" wrapText="1"/>
    </xf>
    <xf numFmtId="0" fontId="35" fillId="13"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1" borderId="0" applyNumberFormat="0" applyBorder="0" applyAlignment="0" applyProtection="0"/>
    <xf numFmtId="0" fontId="35"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35" fillId="9" borderId="0" applyNumberFormat="0" applyBorder="0" applyAlignment="0" applyProtection="0"/>
    <xf numFmtId="0" fontId="53" fillId="0" borderId="3" applyFill="0" applyBorder="0" applyProtection="0">
      <alignment horizontal="left" vertical="top"/>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179" fontId="58" fillId="0" borderId="0" applyFont="0" applyFill="0" applyBorder="0" applyAlignment="0" applyProtection="0">
      <alignment horizontal="right"/>
    </xf>
    <xf numFmtId="0" fontId="35" fillId="0" borderId="0">
      <alignment horizontal="left" wrapText="1"/>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57" fillId="0" borderId="0"/>
    <xf numFmtId="0" fontId="57" fillId="0" borderId="0"/>
    <xf numFmtId="43" fontId="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179" fontId="58" fillId="0" borderId="0" applyFont="0" applyFill="0" applyBorder="0" applyAlignment="0" applyProtection="0">
      <alignment horizontal="right"/>
    </xf>
    <xf numFmtId="9"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0" fontId="35" fillId="0" borderId="0">
      <alignment horizontal="left" wrapText="1"/>
    </xf>
    <xf numFmtId="9"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57" fillId="0" borderId="0"/>
    <xf numFmtId="0" fontId="35" fillId="0" borderId="0">
      <alignment horizontal="left" wrapText="1"/>
    </xf>
    <xf numFmtId="179" fontId="58" fillId="0" borderId="0" applyFont="0" applyFill="0" applyBorder="0" applyAlignment="0" applyProtection="0">
      <alignment horizontal="right"/>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43" fontId="5" fillId="0" borderId="0" applyFont="0" applyFill="0" applyBorder="0" applyAlignment="0" applyProtection="0"/>
    <xf numFmtId="179" fontId="58" fillId="0" borderId="0" applyFont="0" applyFill="0" applyBorder="0" applyAlignment="0" applyProtection="0">
      <alignment horizontal="right"/>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9" fontId="35" fillId="0" borderId="0" applyFont="0" applyFill="0" applyBorder="0" applyAlignment="0" applyProtection="0"/>
    <xf numFmtId="164" fontId="35" fillId="0" borderId="0" applyFont="0" applyFill="0" applyBorder="0" applyAlignment="0" applyProtection="0"/>
    <xf numFmtId="0" fontId="57" fillId="0" borderId="0"/>
    <xf numFmtId="9" fontId="35" fillId="0" borderId="0" applyFont="0" applyFill="0" applyBorder="0" applyAlignment="0" applyProtection="0"/>
    <xf numFmtId="0" fontId="35" fillId="0" borderId="0">
      <alignment horizontal="left" wrapText="1"/>
    </xf>
    <xf numFmtId="179" fontId="58" fillId="0" borderId="0" applyFont="0" applyFill="0" applyBorder="0" applyAlignment="0" applyProtection="0">
      <alignment horizontal="right"/>
    </xf>
    <xf numFmtId="0" fontId="57" fillId="0" borderId="0"/>
    <xf numFmtId="0" fontId="35" fillId="0" borderId="0">
      <alignment horizontal="left" wrapText="1"/>
    </xf>
    <xf numFmtId="0" fontId="57" fillId="0" borderId="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57" fillId="0" borderId="0"/>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9" fontId="35" fillId="0" borderId="0" applyFont="0" applyFill="0" applyBorder="0" applyAlignment="0" applyProtection="0"/>
    <xf numFmtId="43" fontId="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57" fillId="0" borderId="0"/>
    <xf numFmtId="164" fontId="35" fillId="0" borderId="0" applyFont="0" applyFill="0" applyBorder="0" applyAlignment="0" applyProtection="0"/>
    <xf numFmtId="0" fontId="35" fillId="0" borderId="0">
      <alignment horizontal="left" wrapText="1"/>
    </xf>
    <xf numFmtId="0" fontId="35" fillId="0" borderId="0">
      <alignment horizontal="left" wrapText="1"/>
    </xf>
    <xf numFmtId="9" fontId="35" fillId="0" borderId="0" applyFont="0" applyFill="0" applyBorder="0" applyAlignment="0" applyProtection="0"/>
    <xf numFmtId="0" fontId="57" fillId="0" borderId="0"/>
    <xf numFmtId="164" fontId="35" fillId="0" borderId="0" applyFont="0" applyFill="0" applyBorder="0" applyAlignment="0" applyProtection="0"/>
    <xf numFmtId="0" fontId="35" fillId="0" borderId="0">
      <alignment horizontal="left" wrapText="1"/>
    </xf>
    <xf numFmtId="179" fontId="58" fillId="0" borderId="0" applyFont="0" applyFill="0" applyBorder="0" applyAlignment="0" applyProtection="0">
      <alignment horizontal="right"/>
    </xf>
    <xf numFmtId="43" fontId="5" fillId="0" borderId="0" applyFont="0" applyFill="0" applyBorder="0" applyAlignment="0" applyProtection="0"/>
    <xf numFmtId="164" fontId="35" fillId="0" borderId="0" applyFont="0" applyFill="0" applyBorder="0" applyAlignment="0" applyProtection="0"/>
    <xf numFmtId="9" fontId="35" fillId="0" borderId="0" applyFont="0" applyFill="0" applyBorder="0" applyAlignment="0" applyProtection="0"/>
    <xf numFmtId="0" fontId="35" fillId="0" borderId="0">
      <alignment horizontal="left" wrapText="1"/>
    </xf>
    <xf numFmtId="43" fontId="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43" fontId="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9" fontId="35" fillId="0" borderId="0" applyFont="0" applyFill="0" applyBorder="0" applyAlignment="0" applyProtection="0"/>
    <xf numFmtId="0" fontId="35" fillId="0" borderId="0">
      <alignment horizontal="left" wrapText="1"/>
    </xf>
    <xf numFmtId="43" fontId="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179" fontId="58" fillId="0" borderId="0" applyFont="0" applyFill="0" applyBorder="0" applyAlignment="0" applyProtection="0">
      <alignment horizontal="right"/>
    </xf>
    <xf numFmtId="0" fontId="35" fillId="0" borderId="0">
      <alignment horizontal="left" wrapText="1"/>
    </xf>
    <xf numFmtId="0" fontId="57" fillId="0" borderId="0"/>
    <xf numFmtId="0" fontId="35" fillId="0" borderId="0">
      <alignment horizontal="left" wrapText="1"/>
    </xf>
    <xf numFmtId="0" fontId="35" fillId="0" borderId="0">
      <alignment horizontal="left" wrapText="1"/>
    </xf>
    <xf numFmtId="0" fontId="35" fillId="0" borderId="0">
      <alignment horizontal="left" wrapText="1"/>
    </xf>
    <xf numFmtId="179" fontId="58" fillId="0" borderId="0" applyFont="0" applyFill="0" applyBorder="0" applyAlignment="0" applyProtection="0">
      <alignment horizontal="right"/>
    </xf>
    <xf numFmtId="0" fontId="57" fillId="0" borderId="0"/>
    <xf numFmtId="43" fontId="5" fillId="0" borderId="0" applyFont="0" applyFill="0" applyBorder="0" applyAlignment="0" applyProtection="0"/>
    <xf numFmtId="164" fontId="35" fillId="0" borderId="0" applyFont="0" applyFill="0" applyBorder="0" applyAlignment="0" applyProtection="0"/>
    <xf numFmtId="0" fontId="57" fillId="0" borderId="0"/>
    <xf numFmtId="0" fontId="35" fillId="0" borderId="0">
      <alignment horizontal="left" wrapText="1"/>
    </xf>
    <xf numFmtId="38" fontId="80" fillId="0" borderId="0"/>
    <xf numFmtId="38" fontId="81" fillId="0" borderId="0"/>
    <xf numFmtId="38" fontId="82" fillId="0" borderId="0"/>
    <xf numFmtId="38" fontId="83" fillId="0" borderId="0"/>
    <xf numFmtId="0" fontId="84" fillId="0" borderId="0"/>
    <xf numFmtId="0" fontId="84" fillId="0" borderId="0"/>
    <xf numFmtId="0" fontId="7" fillId="0" borderId="0">
      <alignment horizontal="left" wrapText="1"/>
    </xf>
    <xf numFmtId="180" fontId="85" fillId="0" borderId="0"/>
    <xf numFmtId="187" fontId="86" fillId="0" borderId="0"/>
    <xf numFmtId="10" fontId="87" fillId="0" borderId="0"/>
    <xf numFmtId="180" fontId="85" fillId="0" borderId="0" applyFont="0" applyFill="0" applyBorder="0" applyAlignment="0" applyProtection="0"/>
    <xf numFmtId="43" fontId="4" fillId="0" borderId="0" applyFont="0" applyFill="0" applyBorder="0" applyAlignment="0" applyProtection="0"/>
    <xf numFmtId="180" fontId="85" fillId="0" borderId="0" applyFont="0" applyFill="0" applyBorder="0" applyAlignment="0" applyProtection="0"/>
    <xf numFmtId="0" fontId="57"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8" fillId="0" borderId="0" applyNumberFormat="0" applyFill="0" applyBorder="0" applyAlignment="0" applyProtection="0"/>
    <xf numFmtId="0" fontId="89" fillId="0" borderId="44" applyNumberFormat="0" applyFill="0" applyAlignment="0" applyProtection="0"/>
    <xf numFmtId="0" fontId="90" fillId="0" borderId="45" applyNumberFormat="0" applyFill="0" applyAlignment="0" applyProtection="0"/>
    <xf numFmtId="0" fontId="91" fillId="0" borderId="46" applyNumberFormat="0" applyFill="0" applyAlignment="0" applyProtection="0"/>
    <xf numFmtId="0" fontId="91" fillId="0" borderId="0" applyNumberFormat="0" applyFill="0" applyBorder="0" applyAlignment="0" applyProtection="0"/>
    <xf numFmtId="0" fontId="92" fillId="40" borderId="0" applyNumberFormat="0" applyBorder="0" applyAlignment="0" applyProtection="0"/>
    <xf numFmtId="0" fontId="93" fillId="41" borderId="0" applyNumberFormat="0" applyBorder="0" applyAlignment="0" applyProtection="0"/>
    <xf numFmtId="0" fontId="94" fillId="42" borderId="0" applyNumberFormat="0" applyBorder="0" applyAlignment="0" applyProtection="0"/>
    <xf numFmtId="0" fontId="95" fillId="43" borderId="47" applyNumberFormat="0" applyAlignment="0" applyProtection="0"/>
    <xf numFmtId="0" fontId="96" fillId="44" borderId="48" applyNumberFormat="0" applyAlignment="0" applyProtection="0"/>
    <xf numFmtId="0" fontId="97" fillId="44" borderId="47" applyNumberFormat="0" applyAlignment="0" applyProtection="0"/>
    <xf numFmtId="0" fontId="98" fillId="0" borderId="49" applyNumberFormat="0" applyFill="0" applyAlignment="0" applyProtection="0"/>
    <xf numFmtId="0" fontId="99" fillId="45" borderId="50"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52" applyNumberFormat="0" applyFill="0" applyAlignment="0" applyProtection="0"/>
    <xf numFmtId="0" fontId="10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103" fillId="50" borderId="0" applyNumberFormat="0" applyBorder="0" applyAlignment="0" applyProtection="0"/>
    <xf numFmtId="0" fontId="10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103" fillId="54" borderId="0" applyNumberFormat="0" applyBorder="0" applyAlignment="0" applyProtection="0"/>
    <xf numFmtId="0" fontId="103" fillId="55"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103" fillId="58" borderId="0" applyNumberFormat="0" applyBorder="0" applyAlignment="0" applyProtection="0"/>
    <xf numFmtId="0" fontId="103" fillId="59"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103" fillId="62" borderId="0" applyNumberFormat="0" applyBorder="0" applyAlignment="0" applyProtection="0"/>
    <xf numFmtId="0" fontId="103" fillId="63"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103" fillId="66" borderId="0" applyNumberFormat="0" applyBorder="0" applyAlignment="0" applyProtection="0"/>
    <xf numFmtId="0" fontId="103" fillId="67"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103" fillId="70" borderId="0" applyNumberFormat="0" applyBorder="0" applyAlignment="0" applyProtection="0"/>
    <xf numFmtId="0" fontId="3" fillId="0" borderId="0"/>
    <xf numFmtId="0" fontId="3"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104" fillId="0" borderId="0"/>
    <xf numFmtId="187" fontId="105" fillId="0" borderId="0"/>
    <xf numFmtId="10" fontId="106" fillId="0" borderId="0"/>
    <xf numFmtId="180" fontId="104" fillId="0" borderId="0" applyFont="0" applyFill="0" applyBorder="0" applyAlignment="0" applyProtection="0"/>
    <xf numFmtId="43" fontId="2" fillId="0" borderId="0" applyFont="0" applyFill="0" applyBorder="0" applyAlignment="0" applyProtection="0"/>
    <xf numFmtId="180" fontId="10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179" fontId="58" fillId="0" borderId="0" applyFont="0" applyFill="0" applyBorder="0" applyAlignment="0" applyProtection="0">
      <alignment horizontal="right"/>
    </xf>
    <xf numFmtId="0" fontId="9" fillId="0" borderId="0"/>
    <xf numFmtId="0" fontId="57" fillId="0" borderId="0"/>
  </cellStyleXfs>
  <cellXfs count="688">
    <xf numFmtId="0" fontId="0" fillId="0" borderId="0" xfId="0"/>
    <xf numFmtId="0" fontId="0" fillId="0" borderId="0" xfId="0" applyFont="1"/>
    <xf numFmtId="0" fontId="9" fillId="0" borderId="0" xfId="0" applyFont="1" applyBorder="1"/>
    <xf numFmtId="0" fontId="9" fillId="0" borderId="0" xfId="0" applyFont="1" applyFill="1" applyAlignment="1"/>
    <xf numFmtId="0" fontId="9" fillId="0" borderId="0" xfId="0" applyFont="1" applyFill="1" applyBorder="1"/>
    <xf numFmtId="0" fontId="9" fillId="0" borderId="0" xfId="0" applyFont="1" applyFill="1" applyBorder="1" applyAlignment="1">
      <alignment horizontal="left"/>
    </xf>
    <xf numFmtId="0" fontId="9" fillId="0" borderId="0" xfId="0" applyFont="1" applyBorder="1" applyAlignment="1">
      <alignment horizontal="left"/>
    </xf>
    <xf numFmtId="165" fontId="9" fillId="0" borderId="0" xfId="1" applyNumberFormat="1" applyFont="1" applyBorder="1"/>
    <xf numFmtId="0" fontId="9" fillId="0" borderId="0" xfId="0" applyFont="1" applyFill="1"/>
    <xf numFmtId="0" fontId="9" fillId="0" borderId="0" xfId="0" applyFont="1"/>
    <xf numFmtId="0" fontId="9" fillId="0" borderId="0" xfId="0" applyFont="1" applyFill="1" applyAlignment="1">
      <alignment horizontal="left"/>
    </xf>
    <xf numFmtId="0" fontId="9" fillId="0" borderId="0" xfId="0" applyFont="1" applyAlignment="1">
      <alignment horizontal="left"/>
    </xf>
    <xf numFmtId="165" fontId="9" fillId="0" borderId="0" xfId="1" applyNumberFormat="1" applyFont="1"/>
    <xf numFmtId="0" fontId="9" fillId="0" borderId="0" xfId="0" applyFont="1" applyFill="1" applyBorder="1" applyAlignment="1">
      <alignment wrapText="1"/>
    </xf>
    <xf numFmtId="0" fontId="9" fillId="0" borderId="0" xfId="14" applyFont="1" applyFill="1" applyBorder="1" applyAlignment="1" applyProtection="1"/>
    <xf numFmtId="0" fontId="11" fillId="0" borderId="0" xfId="14" applyFont="1" applyFill="1" applyBorder="1" applyAlignment="1" applyProtection="1"/>
    <xf numFmtId="0" fontId="10" fillId="0" borderId="0" xfId="0" applyFont="1" applyFill="1" applyBorder="1" applyAlignment="1">
      <alignment vertical="top"/>
    </xf>
    <xf numFmtId="0" fontId="10" fillId="0" borderId="0" xfId="0" applyFont="1" applyFill="1" applyBorder="1" applyAlignment="1"/>
    <xf numFmtId="0" fontId="7" fillId="0" borderId="0" xfId="0" applyFont="1" applyBorder="1"/>
    <xf numFmtId="0" fontId="12" fillId="0" borderId="0" xfId="0" applyFont="1" applyFill="1" applyBorder="1" applyAlignment="1">
      <alignment wrapText="1"/>
    </xf>
    <xf numFmtId="0" fontId="7" fillId="0" borderId="0" xfId="0" applyFont="1" applyFill="1" applyAlignment="1"/>
    <xf numFmtId="0" fontId="7" fillId="0" borderId="0" xfId="0" applyFont="1" applyFill="1" applyBorder="1"/>
    <xf numFmtId="0" fontId="13" fillId="0" borderId="0" xfId="0" applyFont="1" applyFill="1" applyBorder="1" applyAlignment="1">
      <alignment horizontal="right"/>
    </xf>
    <xf numFmtId="0" fontId="7" fillId="0" borderId="0" xfId="0" applyFont="1" applyFill="1" applyBorder="1" applyAlignment="1">
      <alignment horizontal="left"/>
    </xf>
    <xf numFmtId="0" fontId="7" fillId="0" borderId="0" xfId="0" applyFont="1" applyBorder="1" applyAlignment="1">
      <alignment horizontal="left"/>
    </xf>
    <xf numFmtId="0" fontId="17" fillId="0" borderId="0" xfId="0" applyFont="1" applyFill="1"/>
    <xf numFmtId="0" fontId="7" fillId="0" borderId="0" xfId="0" applyFont="1" applyFill="1"/>
    <xf numFmtId="0" fontId="7" fillId="0" borderId="0" xfId="0" applyFont="1"/>
    <xf numFmtId="0" fontId="18" fillId="0" borderId="1" xfId="16" applyFont="1" applyFill="1" applyBorder="1" applyAlignment="1">
      <alignment horizontal="left"/>
    </xf>
    <xf numFmtId="0" fontId="18" fillId="0" borderId="2" xfId="16" applyFont="1" applyFill="1" applyBorder="1" applyAlignment="1">
      <alignment horizontal="left"/>
    </xf>
    <xf numFmtId="15" fontId="18" fillId="0" borderId="0" xfId="0" applyNumberFormat="1" applyFont="1" applyFill="1" applyBorder="1" applyAlignment="1">
      <alignment horizontal="right"/>
    </xf>
    <xf numFmtId="15" fontId="18" fillId="0" borderId="0" xfId="0" applyNumberFormat="1" applyFont="1" applyFill="1" applyBorder="1"/>
    <xf numFmtId="0" fontId="7" fillId="0" borderId="0" xfId="0" applyFont="1" applyFill="1" applyAlignment="1">
      <alignment horizontal="left"/>
    </xf>
    <xf numFmtId="0" fontId="7" fillId="0" borderId="0" xfId="0" applyFont="1" applyAlignment="1">
      <alignment horizontal="left"/>
    </xf>
    <xf numFmtId="0" fontId="18" fillId="0" borderId="3" xfId="16" applyFont="1" applyFill="1" applyBorder="1" applyAlignment="1">
      <alignment horizontal="left"/>
    </xf>
    <xf numFmtId="0" fontId="18" fillId="0" borderId="0" xfId="16" applyFont="1" applyFill="1" applyBorder="1" applyAlignment="1">
      <alignment horizontal="left"/>
    </xf>
    <xf numFmtId="0" fontId="7" fillId="0" borderId="0" xfId="0" applyFont="1" applyFill="1" applyBorder="1" applyAlignment="1">
      <alignment wrapText="1"/>
    </xf>
    <xf numFmtId="0" fontId="7" fillId="0" borderId="0" xfId="14" applyFont="1" applyFill="1" applyBorder="1" applyAlignment="1" applyProtection="1"/>
    <xf numFmtId="0" fontId="8" fillId="0" borderId="0" xfId="14" applyFont="1" applyFill="1" applyBorder="1" applyAlignment="1" applyProtection="1"/>
    <xf numFmtId="0" fontId="18" fillId="0" borderId="0" xfId="0" applyFont="1" applyFill="1" applyBorder="1" applyAlignment="1">
      <alignment vertical="top"/>
    </xf>
    <xf numFmtId="0" fontId="18" fillId="0" borderId="0" xfId="0" applyFont="1" applyFill="1" applyBorder="1" applyAlignment="1"/>
    <xf numFmtId="0" fontId="10" fillId="0" borderId="7" xfId="0" applyFont="1" applyFill="1" applyBorder="1"/>
    <xf numFmtId="0" fontId="10" fillId="0" borderId="0" xfId="20" applyFont="1" applyFill="1" applyBorder="1" applyAlignment="1"/>
    <xf numFmtId="0" fontId="10" fillId="0" borderId="8" xfId="0" applyFont="1" applyFill="1" applyBorder="1" applyAlignment="1">
      <alignment horizontal="center"/>
    </xf>
    <xf numFmtId="0" fontId="10" fillId="0" borderId="9" xfId="0" applyFont="1" applyFill="1" applyBorder="1" applyAlignment="1">
      <alignment horizontal="center"/>
    </xf>
    <xf numFmtId="0" fontId="10" fillId="0" borderId="9" xfId="0" applyFont="1" applyFill="1" applyBorder="1" applyAlignment="1">
      <alignment horizontal="left"/>
    </xf>
    <xf numFmtId="0" fontId="10" fillId="0" borderId="8" xfId="0" applyFont="1" applyFill="1" applyBorder="1" applyAlignment="1">
      <alignment horizontal="left"/>
    </xf>
    <xf numFmtId="0" fontId="10" fillId="0" borderId="0" xfId="0" applyFont="1" applyFill="1" applyBorder="1" applyAlignment="1">
      <alignment horizontal="center"/>
    </xf>
    <xf numFmtId="10" fontId="10" fillId="0" borderId="0" xfId="37" quotePrefix="1" applyNumberFormat="1" applyFont="1" applyFill="1" applyBorder="1" applyAlignment="1">
      <alignment horizontal="right"/>
    </xf>
    <xf numFmtId="0" fontId="10" fillId="0" borderId="10" xfId="0" applyFont="1" applyFill="1" applyBorder="1" applyAlignment="1">
      <alignment horizontal="left"/>
    </xf>
    <xf numFmtId="0" fontId="10" fillId="0" borderId="0" xfId="0" applyFont="1" applyFill="1" applyBorder="1" applyAlignment="1">
      <alignment horizontal="left"/>
    </xf>
    <xf numFmtId="41" fontId="9" fillId="0" borderId="0" xfId="1" quotePrefix="1" applyNumberFormat="1" applyFont="1" applyFill="1" applyBorder="1" applyAlignment="1">
      <alignment horizontal="left"/>
    </xf>
    <xf numFmtId="41" fontId="9" fillId="0" borderId="10" xfId="1" quotePrefix="1" applyNumberFormat="1" applyFont="1" applyFill="1" applyBorder="1" applyAlignment="1">
      <alignment horizontal="left"/>
    </xf>
    <xf numFmtId="0" fontId="10" fillId="0" borderId="11" xfId="0" applyFont="1" applyFill="1" applyBorder="1" applyAlignment="1">
      <alignment horizontal="center"/>
    </xf>
    <xf numFmtId="0" fontId="10" fillId="0" borderId="12" xfId="0" applyFont="1" applyFill="1" applyBorder="1" applyAlignment="1">
      <alignment horizontal="center"/>
    </xf>
    <xf numFmtId="0" fontId="0" fillId="0" borderId="11" xfId="0" applyFont="1" applyBorder="1"/>
    <xf numFmtId="0" fontId="0" fillId="0" borderId="13" xfId="0" applyFont="1" applyBorder="1"/>
    <xf numFmtId="41" fontId="9" fillId="0" borderId="13" xfId="1" quotePrefix="1" applyNumberFormat="1" applyFont="1" applyFill="1" applyBorder="1" applyAlignment="1">
      <alignment horizontal="left"/>
    </xf>
    <xf numFmtId="0" fontId="0" fillId="0" borderId="16" xfId="0" applyFont="1" applyBorder="1"/>
    <xf numFmtId="0" fontId="10" fillId="0" borderId="17" xfId="0" applyFont="1" applyFill="1" applyBorder="1" applyAlignment="1">
      <alignment horizontal="left"/>
    </xf>
    <xf numFmtId="166" fontId="10" fillId="0" borderId="0" xfId="1" applyNumberFormat="1" applyFont="1" applyFill="1" applyBorder="1" applyAlignment="1">
      <alignment horizontal="left"/>
    </xf>
    <xf numFmtId="165" fontId="9" fillId="0" borderId="0" xfId="1" applyNumberFormat="1" applyFont="1" applyFill="1" applyBorder="1" applyAlignment="1">
      <alignment horizontal="right"/>
    </xf>
    <xf numFmtId="169" fontId="10" fillId="0" borderId="0" xfId="1" applyNumberFormat="1" applyFont="1" applyFill="1" applyBorder="1"/>
    <xf numFmtId="165" fontId="10" fillId="0" borderId="0" xfId="1" applyNumberFormat="1" applyFont="1" applyFill="1" applyBorder="1" applyAlignment="1">
      <alignment horizontal="left"/>
    </xf>
    <xf numFmtId="0" fontId="9" fillId="0" borderId="10" xfId="0" applyFont="1" applyBorder="1"/>
    <xf numFmtId="0" fontId="10" fillId="0" borderId="0" xfId="0" applyFont="1" applyFill="1" applyAlignment="1">
      <alignment vertical="top" wrapText="1"/>
    </xf>
    <xf numFmtId="0" fontId="10" fillId="0" borderId="0" xfId="0" applyFont="1" applyFill="1" applyBorder="1"/>
    <xf numFmtId="0" fontId="10" fillId="0" borderId="18" xfId="0" applyFont="1" applyFill="1" applyBorder="1"/>
    <xf numFmtId="0" fontId="9" fillId="0" borderId="13" xfId="0" applyFont="1" applyBorder="1" applyAlignment="1">
      <alignment wrapText="1"/>
    </xf>
    <xf numFmtId="0" fontId="9" fillId="0" borderId="17" xfId="0" applyFont="1" applyBorder="1" applyAlignment="1">
      <alignment wrapText="1"/>
    </xf>
    <xf numFmtId="10" fontId="10" fillId="0" borderId="0" xfId="37" applyNumberFormat="1" applyFont="1" applyFill="1" applyBorder="1" applyAlignment="1">
      <alignment horizontal="right"/>
    </xf>
    <xf numFmtId="0" fontId="10" fillId="0" borderId="19" xfId="0" applyFont="1" applyFill="1" applyBorder="1" applyAlignment="1">
      <alignment horizontal="left"/>
    </xf>
    <xf numFmtId="0" fontId="10" fillId="0" borderId="7" xfId="0" applyFont="1" applyFill="1" applyBorder="1" applyAlignment="1">
      <alignment horizontal="left"/>
    </xf>
    <xf numFmtId="0" fontId="10" fillId="0" borderId="11" xfId="0" applyFont="1" applyFill="1" applyBorder="1" applyAlignment="1"/>
    <xf numFmtId="0" fontId="9" fillId="0" borderId="7" xfId="0" applyFont="1" applyFill="1" applyBorder="1"/>
    <xf numFmtId="0" fontId="10" fillId="0" borderId="0" xfId="0" applyFont="1" applyFill="1"/>
    <xf numFmtId="171" fontId="10" fillId="0" borderId="9" xfId="0" applyNumberFormat="1" applyFont="1" applyFill="1" applyBorder="1" applyAlignment="1">
      <alignment horizontal="center"/>
    </xf>
    <xf numFmtId="168" fontId="9" fillId="0" borderId="0" xfId="0" applyNumberFormat="1" applyFont="1" applyFill="1" applyBorder="1"/>
    <xf numFmtId="10" fontId="9" fillId="0" borderId="0" xfId="0" applyNumberFormat="1" applyFont="1" applyFill="1" applyBorder="1"/>
    <xf numFmtId="172" fontId="9" fillId="0" borderId="0" xfId="0" applyNumberFormat="1" applyFont="1" applyFill="1" applyBorder="1"/>
    <xf numFmtId="0" fontId="10" fillId="0" borderId="12" xfId="0" applyFont="1" applyFill="1" applyBorder="1"/>
    <xf numFmtId="0" fontId="10" fillId="0" borderId="15" xfId="0" applyFont="1" applyFill="1" applyBorder="1"/>
    <xf numFmtId="6" fontId="10" fillId="0" borderId="9" xfId="0" applyNumberFormat="1" applyFont="1" applyFill="1" applyBorder="1" applyAlignment="1">
      <alignment horizontal="right"/>
    </xf>
    <xf numFmtId="6" fontId="10" fillId="0" borderId="10" xfId="0" applyNumberFormat="1" applyFont="1" applyFill="1" applyBorder="1" applyAlignment="1">
      <alignment horizontal="right"/>
    </xf>
    <xf numFmtId="10" fontId="10" fillId="0" borderId="10" xfId="37" applyNumberFormat="1" applyFont="1" applyFill="1" applyBorder="1" applyAlignment="1">
      <alignment horizontal="right"/>
    </xf>
    <xf numFmtId="6" fontId="10" fillId="0" borderId="0" xfId="0" applyNumberFormat="1" applyFont="1" applyFill="1" applyBorder="1" applyAlignment="1">
      <alignment horizontal="right"/>
    </xf>
    <xf numFmtId="10" fontId="10" fillId="0" borderId="0" xfId="37" applyNumberFormat="1" applyFont="1" applyFill="1" applyBorder="1"/>
    <xf numFmtId="168" fontId="10" fillId="0" borderId="0" xfId="37" applyNumberFormat="1" applyFont="1" applyFill="1" applyBorder="1" applyAlignment="1">
      <alignment horizontal="right"/>
    </xf>
    <xf numFmtId="0" fontId="10" fillId="0" borderId="17" xfId="0" applyFont="1" applyFill="1" applyBorder="1" applyAlignment="1">
      <alignment horizontal="left" wrapText="1"/>
    </xf>
    <xf numFmtId="6" fontId="10" fillId="0" borderId="0" xfId="0" applyNumberFormat="1" applyFont="1" applyFill="1" applyBorder="1" applyAlignment="1">
      <alignment horizontal="right" wrapText="1"/>
    </xf>
    <xf numFmtId="168" fontId="10" fillId="0" borderId="0" xfId="37" applyNumberFormat="1" applyFont="1" applyFill="1" applyBorder="1" applyAlignment="1">
      <alignment horizontal="right" wrapText="1"/>
    </xf>
    <xf numFmtId="0" fontId="9" fillId="0" borderId="0" xfId="0" applyFont="1" applyFill="1" applyAlignment="1">
      <alignment wrapText="1"/>
    </xf>
    <xf numFmtId="0" fontId="9" fillId="0" borderId="15" xfId="0" applyFont="1" applyFill="1" applyBorder="1"/>
    <xf numFmtId="166" fontId="9" fillId="0" borderId="0" xfId="1" applyNumberFormat="1" applyFont="1" applyFill="1" applyBorder="1" applyAlignment="1">
      <alignment horizontal="right"/>
    </xf>
    <xf numFmtId="0" fontId="10" fillId="0" borderId="7" xfId="0" applyFont="1" applyFill="1" applyBorder="1" applyAlignment="1"/>
    <xf numFmtId="0" fontId="10" fillId="0" borderId="19" xfId="0" applyFont="1" applyFill="1" applyBorder="1" applyAlignment="1"/>
    <xf numFmtId="0" fontId="10" fillId="0" borderId="13" xfId="0" applyFont="1" applyFill="1" applyBorder="1" applyAlignment="1"/>
    <xf numFmtId="0" fontId="29" fillId="0" borderId="0" xfId="0" applyFont="1" applyFill="1" applyBorder="1"/>
    <xf numFmtId="165" fontId="9" fillId="0" borderId="0" xfId="1" applyNumberFormat="1" applyFont="1" applyFill="1" applyBorder="1"/>
    <xf numFmtId="0" fontId="0" fillId="0" borderId="0" xfId="0" applyFont="1" applyFill="1"/>
    <xf numFmtId="0" fontId="30" fillId="0" borderId="0" xfId="0" applyFont="1" applyFill="1"/>
    <xf numFmtId="0" fontId="14" fillId="0" borderId="0" xfId="0" applyFont="1" applyFill="1"/>
    <xf numFmtId="0" fontId="15" fillId="0" borderId="0" xfId="0" applyFont="1" applyFill="1"/>
    <xf numFmtId="0" fontId="31" fillId="0" borderId="0" xfId="0" applyFont="1" applyFill="1"/>
    <xf numFmtId="0" fontId="32" fillId="0" borderId="0" xfId="0" applyFont="1" applyFill="1"/>
    <xf numFmtId="0" fontId="16" fillId="0" borderId="0" xfId="0" applyFont="1" applyFill="1"/>
    <xf numFmtId="0" fontId="27" fillId="4" borderId="12" xfId="0" applyFont="1" applyFill="1" applyBorder="1" applyAlignment="1">
      <alignment horizontal="left"/>
    </xf>
    <xf numFmtId="6" fontId="27" fillId="4" borderId="8" xfId="0" applyNumberFormat="1" applyFont="1" applyFill="1" applyBorder="1" applyAlignment="1">
      <alignment horizontal="right"/>
    </xf>
    <xf numFmtId="0" fontId="27" fillId="4" borderId="17" xfId="0" applyFont="1" applyFill="1" applyBorder="1" applyAlignment="1">
      <alignment horizontal="left"/>
    </xf>
    <xf numFmtId="6" fontId="27" fillId="4" borderId="10" xfId="0" applyNumberFormat="1" applyFont="1" applyFill="1" applyBorder="1" applyAlignment="1">
      <alignment horizontal="right"/>
    </xf>
    <xf numFmtId="2" fontId="9" fillId="0" borderId="0" xfId="0" applyNumberFormat="1" applyFont="1" applyFill="1" applyBorder="1"/>
    <xf numFmtId="165" fontId="0" fillId="0" borderId="0" xfId="0" applyNumberFormat="1"/>
    <xf numFmtId="0" fontId="8" fillId="0" borderId="0" xfId="14" applyFill="1" applyBorder="1" applyAlignment="1" applyProtection="1"/>
    <xf numFmtId="0" fontId="0" fillId="0" borderId="10" xfId="0" applyBorder="1" applyAlignment="1">
      <alignment horizontal="center"/>
    </xf>
    <xf numFmtId="10" fontId="19" fillId="0" borderId="0" xfId="28" applyNumberFormat="1" applyFont="1" applyFill="1" applyBorder="1"/>
    <xf numFmtId="166" fontId="10" fillId="0" borderId="0" xfId="1" quotePrefix="1" applyNumberFormat="1" applyFont="1" applyFill="1" applyBorder="1" applyAlignment="1">
      <alignment horizontal="right"/>
    </xf>
    <xf numFmtId="0" fontId="0" fillId="0" borderId="0" xfId="0" applyFont="1" applyBorder="1"/>
    <xf numFmtId="165" fontId="9" fillId="0" borderId="0" xfId="1" quotePrefix="1" applyNumberFormat="1" applyFont="1" applyFill="1" applyBorder="1" applyAlignment="1">
      <alignment horizontal="left"/>
    </xf>
    <xf numFmtId="0" fontId="0" fillId="0" borderId="0" xfId="0" applyFont="1" applyFill="1" applyBorder="1"/>
    <xf numFmtId="0" fontId="9" fillId="0" borderId="19" xfId="0" applyFont="1" applyFill="1" applyBorder="1" applyAlignment="1">
      <alignment horizontal="left"/>
    </xf>
    <xf numFmtId="170" fontId="10" fillId="0" borderId="19" xfId="1" applyNumberFormat="1" applyFont="1" applyFill="1" applyBorder="1" applyAlignment="1">
      <alignment horizontal="left"/>
    </xf>
    <xf numFmtId="9" fontId="10" fillId="0" borderId="19" xfId="37" quotePrefix="1" applyNumberFormat="1" applyFont="1" applyFill="1" applyBorder="1" applyAlignment="1">
      <alignment horizontal="right"/>
    </xf>
    <xf numFmtId="0" fontId="0" fillId="0" borderId="0" xfId="0" applyBorder="1"/>
    <xf numFmtId="170" fontId="10" fillId="0" borderId="0" xfId="0" applyNumberFormat="1" applyFont="1" applyFill="1" applyBorder="1" applyAlignment="1">
      <alignment horizontal="left"/>
    </xf>
    <xf numFmtId="9" fontId="10" fillId="0" borderId="0" xfId="37" applyNumberFormat="1" applyFont="1" applyFill="1" applyBorder="1" applyAlignment="1">
      <alignment horizontal="right"/>
    </xf>
    <xf numFmtId="0" fontId="0" fillId="0" borderId="16" xfId="0" applyFont="1" applyFill="1" applyBorder="1"/>
    <xf numFmtId="10" fontId="10" fillId="0" borderId="0" xfId="37" quotePrefix="1" applyNumberFormat="1" applyFont="1" applyFill="1" applyBorder="1" applyAlignment="1"/>
    <xf numFmtId="165" fontId="10" fillId="0" borderId="0" xfId="1" applyNumberFormat="1" applyFont="1" applyFill="1" applyBorder="1" applyAlignment="1">
      <alignment horizontal="center"/>
    </xf>
    <xf numFmtId="43" fontId="10" fillId="0" borderId="0" xfId="0" applyNumberFormat="1" applyFont="1" applyFill="1" applyBorder="1" applyAlignment="1">
      <alignment horizontal="center"/>
    </xf>
    <xf numFmtId="0" fontId="0" fillId="0" borderId="7" xfId="0" applyFill="1" applyBorder="1"/>
    <xf numFmtId="14" fontId="10" fillId="0" borderId="7" xfId="0" applyNumberFormat="1" applyFont="1" applyFill="1" applyBorder="1"/>
    <xf numFmtId="0" fontId="9" fillId="0" borderId="7" xfId="0" applyFont="1" applyFill="1" applyBorder="1" applyAlignment="1">
      <alignment horizontal="left"/>
    </xf>
    <xf numFmtId="0" fontId="0" fillId="0" borderId="0" xfId="0" applyFill="1" applyBorder="1"/>
    <xf numFmtId="14" fontId="10" fillId="0" borderId="0" xfId="0" applyNumberFormat="1" applyFont="1" applyFill="1" applyBorder="1"/>
    <xf numFmtId="14" fontId="10" fillId="0" borderId="0" xfId="0" applyNumberFormat="1" applyFont="1" applyFill="1" applyBorder="1" applyAlignment="1">
      <alignment horizontal="right"/>
    </xf>
    <xf numFmtId="0" fontId="0" fillId="0" borderId="12" xfId="0" applyFill="1" applyBorder="1"/>
    <xf numFmtId="0" fontId="10" fillId="0" borderId="19" xfId="0" applyFont="1" applyFill="1" applyBorder="1" applyAlignment="1">
      <alignment horizontal="center"/>
    </xf>
    <xf numFmtId="1" fontId="9" fillId="0" borderId="8" xfId="0" applyNumberFormat="1" applyFont="1" applyFill="1" applyBorder="1" applyAlignment="1">
      <alignment horizontal="right"/>
    </xf>
    <xf numFmtId="49" fontId="9" fillId="0" borderId="19" xfId="0" applyNumberFormat="1" applyFont="1" applyFill="1" applyBorder="1" applyAlignment="1">
      <alignment horizontal="right"/>
    </xf>
    <xf numFmtId="0" fontId="9" fillId="0" borderId="19" xfId="0" applyFont="1" applyFill="1" applyBorder="1" applyAlignment="1">
      <alignment horizontal="right"/>
    </xf>
    <xf numFmtId="173" fontId="9" fillId="0" borderId="8" xfId="0" applyNumberFormat="1" applyFont="1" applyFill="1" applyBorder="1" applyAlignment="1">
      <alignment horizontal="right"/>
    </xf>
    <xf numFmtId="0" fontId="9" fillId="0" borderId="19" xfId="0" applyFont="1" applyFill="1" applyBorder="1" applyAlignment="1">
      <alignment horizontal="center"/>
    </xf>
    <xf numFmtId="0" fontId="9" fillId="0" borderId="8" xfId="0" applyFont="1" applyFill="1" applyBorder="1" applyAlignment="1">
      <alignment horizontal="center"/>
    </xf>
    <xf numFmtId="0" fontId="9" fillId="0" borderId="8" xfId="0" applyNumberFormat="1" applyFont="1" applyFill="1" applyBorder="1" applyAlignment="1">
      <alignment horizontal="center"/>
    </xf>
    <xf numFmtId="171" fontId="10" fillId="0" borderId="19" xfId="0" applyNumberFormat="1" applyFont="1" applyFill="1" applyBorder="1" applyAlignment="1">
      <alignment horizontal="center"/>
    </xf>
    <xf numFmtId="171" fontId="10" fillId="0" borderId="8" xfId="0" applyNumberFormat="1" applyFont="1" applyFill="1" applyBorder="1" applyAlignment="1">
      <alignment horizontal="center"/>
    </xf>
    <xf numFmtId="174" fontId="10" fillId="0" borderId="11" xfId="0" applyNumberFormat="1" applyFont="1" applyFill="1" applyBorder="1" applyAlignment="1">
      <alignment horizontal="center"/>
    </xf>
    <xf numFmtId="0" fontId="9" fillId="0" borderId="0" xfId="0" applyFont="1" applyFill="1" applyBorder="1" applyAlignment="1">
      <alignment horizontal="right"/>
    </xf>
    <xf numFmtId="14" fontId="9" fillId="0" borderId="0" xfId="0" applyNumberFormat="1" applyFont="1" applyFill="1" applyBorder="1" applyAlignment="1">
      <alignment horizontal="center"/>
    </xf>
    <xf numFmtId="171" fontId="10" fillId="0" borderId="0" xfId="1" applyNumberFormat="1" applyFont="1" applyFill="1" applyBorder="1" applyAlignment="1">
      <alignment horizontal="center"/>
    </xf>
    <xf numFmtId="174" fontId="10" fillId="0" borderId="16" xfId="0" applyNumberFormat="1" applyFont="1" applyFill="1" applyBorder="1" applyAlignment="1">
      <alignment horizontal="center"/>
    </xf>
    <xf numFmtId="1" fontId="9" fillId="0" borderId="0" xfId="0" applyNumberFormat="1" applyFont="1" applyFill="1" applyBorder="1" applyAlignment="1">
      <alignment horizontal="right"/>
    </xf>
    <xf numFmtId="173" fontId="9" fillId="0" borderId="0" xfId="1" applyNumberFormat="1" applyFont="1" applyFill="1" applyBorder="1" applyAlignment="1">
      <alignment horizontal="right"/>
    </xf>
    <xf numFmtId="168" fontId="9" fillId="0" borderId="0" xfId="37" applyNumberFormat="1" applyFont="1" applyFill="1" applyBorder="1" applyAlignment="1">
      <alignment horizontal="right"/>
    </xf>
    <xf numFmtId="168" fontId="9" fillId="0" borderId="0" xfId="0" applyNumberFormat="1" applyFont="1" applyFill="1" applyBorder="1" applyAlignment="1">
      <alignment horizontal="center"/>
    </xf>
    <xf numFmtId="0" fontId="9" fillId="0" borderId="0" xfId="0" applyNumberFormat="1" applyFont="1" applyFill="1" applyBorder="1" applyAlignment="1">
      <alignment horizontal="center"/>
    </xf>
    <xf numFmtId="171" fontId="10" fillId="0" borderId="0" xfId="0" applyNumberFormat="1" applyFont="1" applyFill="1" applyBorder="1" applyAlignment="1">
      <alignment horizontal="center"/>
    </xf>
    <xf numFmtId="174" fontId="10" fillId="0" borderId="0" xfId="0" applyNumberFormat="1" applyFont="1" applyFill="1" applyBorder="1" applyAlignment="1">
      <alignment horizontal="center"/>
    </xf>
    <xf numFmtId="166" fontId="10"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0" fillId="0" borderId="0" xfId="21" applyFont="1" applyFill="1" applyBorder="1" applyAlignment="1">
      <alignment wrapText="1"/>
    </xf>
    <xf numFmtId="0" fontId="0" fillId="0" borderId="0" xfId="0" applyFont="1" applyAlignment="1">
      <alignment horizontal="center"/>
    </xf>
    <xf numFmtId="0" fontId="10" fillId="0" borderId="0" xfId="17" applyFont="1" applyFill="1" applyBorder="1"/>
    <xf numFmtId="0" fontId="9" fillId="0" borderId="0" xfId="17" applyFont="1"/>
    <xf numFmtId="0" fontId="9" fillId="0" borderId="0" xfId="17" applyFont="1" applyAlignment="1">
      <alignment horizontal="center"/>
    </xf>
    <xf numFmtId="0" fontId="9" fillId="0" borderId="0" xfId="17" applyFont="1" applyFill="1" applyBorder="1" applyAlignment="1">
      <alignment horizontal="center"/>
    </xf>
    <xf numFmtId="0" fontId="9" fillId="0" borderId="0" xfId="17" applyFont="1" applyBorder="1"/>
    <xf numFmtId="0" fontId="9" fillId="0" borderId="0" xfId="17" applyFont="1" applyBorder="1" applyAlignment="1">
      <alignment horizontal="center"/>
    </xf>
    <xf numFmtId="41" fontId="9" fillId="0" borderId="11" xfId="1" quotePrefix="1" applyNumberFormat="1" applyFont="1" applyFill="1" applyBorder="1" applyAlignment="1">
      <alignment horizontal="left"/>
    </xf>
    <xf numFmtId="41" fontId="9" fillId="0" borderId="8" xfId="1" quotePrefix="1" applyNumberFormat="1" applyFont="1" applyFill="1" applyBorder="1" applyAlignment="1">
      <alignment horizontal="left"/>
    </xf>
    <xf numFmtId="165" fontId="9" fillId="0" borderId="13" xfId="1" quotePrefix="1" applyNumberFormat="1" applyFont="1" applyFill="1" applyBorder="1" applyAlignment="1">
      <alignment horizontal="left"/>
    </xf>
    <xf numFmtId="165" fontId="9" fillId="0" borderId="10" xfId="1" quotePrefix="1" applyNumberFormat="1" applyFont="1" applyFill="1" applyBorder="1" applyAlignment="1">
      <alignment horizontal="left"/>
    </xf>
    <xf numFmtId="0" fontId="10" fillId="0" borderId="0" xfId="0" applyFont="1" applyFill="1" applyBorder="1" applyAlignment="1">
      <alignment horizontal="right"/>
    </xf>
    <xf numFmtId="10" fontId="10" fillId="0" borderId="9" xfId="1" applyNumberFormat="1" applyFont="1" applyFill="1" applyBorder="1" applyAlignment="1">
      <alignment horizontal="right"/>
    </xf>
    <xf numFmtId="0" fontId="10" fillId="0" borderId="15" xfId="0" applyFont="1" applyFill="1" applyBorder="1" applyAlignment="1">
      <alignment horizontal="center"/>
    </xf>
    <xf numFmtId="10" fontId="10"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0" fontId="27" fillId="4" borderId="12" xfId="0" applyFont="1" applyFill="1" applyBorder="1" applyAlignment="1">
      <alignment horizontal="center"/>
    </xf>
    <xf numFmtId="0" fontId="27" fillId="4" borderId="17" xfId="0" applyFont="1" applyFill="1" applyBorder="1" applyAlignment="1">
      <alignment horizontal="center"/>
    </xf>
    <xf numFmtId="10" fontId="10" fillId="0" borderId="17" xfId="37" applyNumberFormat="1" applyFont="1" applyFill="1" applyBorder="1"/>
    <xf numFmtId="10" fontId="27" fillId="4" borderId="8" xfId="37" applyNumberFormat="1" applyFont="1" applyFill="1" applyBorder="1" applyAlignment="1">
      <alignment horizontal="right"/>
    </xf>
    <xf numFmtId="10" fontId="27" fillId="4" borderId="10" xfId="37" applyNumberFormat="1" applyFont="1" applyFill="1" applyBorder="1" applyAlignment="1">
      <alignment horizontal="right"/>
    </xf>
    <xf numFmtId="0" fontId="10" fillId="0" borderId="15" xfId="0" applyFont="1" applyFill="1" applyBorder="1" applyAlignment="1">
      <alignment horizontal="left" wrapText="1"/>
    </xf>
    <xf numFmtId="0" fontId="10" fillId="0" borderId="17" xfId="0" applyFont="1" applyFill="1" applyBorder="1"/>
    <xf numFmtId="3" fontId="9" fillId="0" borderId="7" xfId="0" applyNumberFormat="1" applyFont="1" applyFill="1" applyBorder="1"/>
    <xf numFmtId="3" fontId="9" fillId="0" borderId="0" xfId="0" applyNumberFormat="1" applyFont="1" applyFill="1" applyBorder="1"/>
    <xf numFmtId="3" fontId="9" fillId="0" borderId="8" xfId="0" applyNumberFormat="1" applyFont="1" applyFill="1" applyBorder="1" applyAlignment="1">
      <alignment horizontal="right"/>
    </xf>
    <xf numFmtId="3" fontId="10" fillId="0" borderId="9" xfId="1" applyNumberFormat="1" applyFont="1" applyFill="1" applyBorder="1" applyAlignment="1">
      <alignment horizontal="right"/>
    </xf>
    <xf numFmtId="3" fontId="0" fillId="0" borderId="0" xfId="0" applyNumberFormat="1"/>
    <xf numFmtId="3" fontId="10" fillId="0" borderId="9" xfId="0" applyNumberFormat="1" applyFont="1" applyFill="1" applyBorder="1" applyAlignment="1">
      <alignment horizontal="center"/>
    </xf>
    <xf numFmtId="3" fontId="9" fillId="0" borderId="0" xfId="0" applyNumberFormat="1" applyFont="1" applyFill="1" applyBorder="1" applyAlignment="1">
      <alignment horizontal="right"/>
    </xf>
    <xf numFmtId="3" fontId="10" fillId="0" borderId="0" xfId="0" applyNumberFormat="1" applyFont="1" applyFill="1" applyBorder="1" applyAlignment="1">
      <alignment horizontal="center"/>
    </xf>
    <xf numFmtId="2" fontId="9" fillId="0" borderId="7" xfId="0" applyNumberFormat="1" applyFont="1" applyFill="1" applyBorder="1" applyAlignment="1">
      <alignment horizontal="center"/>
    </xf>
    <xf numFmtId="2" fontId="10"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2" fontId="10" fillId="0" borderId="19" xfId="0" applyNumberFormat="1" applyFont="1" applyFill="1" applyBorder="1" applyAlignment="1">
      <alignment horizontal="center"/>
    </xf>
    <xf numFmtId="2" fontId="0" fillId="0" borderId="0" xfId="0" applyNumberFormat="1" applyAlignment="1">
      <alignment horizontal="center"/>
    </xf>
    <xf numFmtId="0" fontId="9" fillId="0" borderId="15" xfId="0" applyFont="1" applyFill="1" applyBorder="1" applyAlignment="1">
      <alignment wrapText="1"/>
    </xf>
    <xf numFmtId="0" fontId="9" fillId="0" borderId="15" xfId="0" applyFont="1" applyFill="1" applyBorder="1" applyAlignment="1">
      <alignment vertical="top" wrapText="1"/>
    </xf>
    <xf numFmtId="0" fontId="23" fillId="2" borderId="12" xfId="0" applyFont="1" applyFill="1" applyBorder="1" applyAlignment="1">
      <alignment horizontal="left"/>
    </xf>
    <xf numFmtId="0" fontId="23" fillId="2" borderId="19" xfId="0" applyFont="1" applyFill="1" applyBorder="1" applyAlignment="1">
      <alignment horizontal="left"/>
    </xf>
    <xf numFmtId="0" fontId="22" fillId="2" borderId="19" xfId="0" applyFont="1" applyFill="1" applyBorder="1" applyAlignment="1"/>
    <xf numFmtId="0" fontId="22" fillId="2" borderId="11" xfId="0" applyFont="1" applyFill="1" applyBorder="1" applyAlignment="1"/>
    <xf numFmtId="0" fontId="23" fillId="2" borderId="12" xfId="0" applyFont="1" applyFill="1" applyBorder="1" applyAlignment="1">
      <alignment wrapText="1"/>
    </xf>
    <xf numFmtId="0" fontId="23" fillId="2" borderId="19" xfId="0" applyFont="1" applyFill="1" applyBorder="1" applyAlignment="1">
      <alignment wrapText="1"/>
    </xf>
    <xf numFmtId="0" fontId="22" fillId="2" borderId="15" xfId="0" applyFont="1" applyFill="1" applyBorder="1" applyAlignment="1"/>
    <xf numFmtId="0" fontId="22" fillId="2" borderId="0" xfId="0" applyFont="1" applyFill="1" applyBorder="1" applyAlignment="1"/>
    <xf numFmtId="0" fontId="22" fillId="2" borderId="16" xfId="0" applyFont="1" applyFill="1" applyBorder="1" applyAlignment="1"/>
    <xf numFmtId="0" fontId="23" fillId="2" borderId="17" xfId="0" applyFont="1" applyFill="1" applyBorder="1" applyAlignment="1">
      <alignment wrapText="1"/>
    </xf>
    <xf numFmtId="0" fontId="23" fillId="2" borderId="7" xfId="0" applyFont="1" applyFill="1" applyBorder="1" applyAlignment="1">
      <alignment wrapText="1"/>
    </xf>
    <xf numFmtId="0" fontId="23" fillId="2" borderId="13" xfId="0" applyFont="1" applyFill="1" applyBorder="1" applyAlignment="1">
      <alignment wrapText="1"/>
    </xf>
    <xf numFmtId="167" fontId="0" fillId="0" borderId="0" xfId="0" applyNumberFormat="1" applyFont="1"/>
    <xf numFmtId="0" fontId="23" fillId="2" borderId="8" xfId="0" applyFont="1" applyFill="1" applyBorder="1" applyAlignment="1">
      <alignment horizontal="center"/>
    </xf>
    <xf numFmtId="0" fontId="23" fillId="2" borderId="8" xfId="0" applyFont="1" applyFill="1" applyBorder="1" applyAlignment="1">
      <alignment horizontal="center" wrapText="1"/>
    </xf>
    <xf numFmtId="0" fontId="23" fillId="2" borderId="13" xfId="0" applyFont="1" applyFill="1" applyBorder="1" applyAlignment="1">
      <alignment horizontal="center"/>
    </xf>
    <xf numFmtId="0" fontId="23" fillId="2" borderId="10" xfId="0" applyFont="1" applyFill="1" applyBorder="1" applyAlignment="1">
      <alignment horizontal="center"/>
    </xf>
    <xf numFmtId="0" fontId="23" fillId="2" borderId="9" xfId="0" applyFont="1" applyFill="1" applyBorder="1" applyAlignment="1">
      <alignment horizontal="center"/>
    </xf>
    <xf numFmtId="0" fontId="0" fillId="0" borderId="14" xfId="0" applyFont="1" applyFill="1" applyBorder="1"/>
    <xf numFmtId="166" fontId="10" fillId="0" borderId="20" xfId="4" quotePrefix="1" applyNumberFormat="1" applyFont="1" applyFill="1" applyBorder="1" applyAlignment="1">
      <alignment horizontal="right"/>
    </xf>
    <xf numFmtId="43" fontId="10" fillId="0" borderId="18" xfId="1" quotePrefix="1" applyFont="1" applyFill="1" applyBorder="1" applyAlignment="1">
      <alignment horizontal="right"/>
    </xf>
    <xf numFmtId="43" fontId="10" fillId="0" borderId="20" xfId="1" quotePrefix="1" applyFont="1" applyFill="1" applyBorder="1" applyAlignment="1">
      <alignment horizontal="right"/>
    </xf>
    <xf numFmtId="0" fontId="0" fillId="0" borderId="0" xfId="0" applyFont="1" applyAlignment="1"/>
    <xf numFmtId="0" fontId="22" fillId="2" borderId="11" xfId="0" applyFont="1" applyFill="1" applyBorder="1"/>
    <xf numFmtId="0" fontId="23" fillId="2" borderId="15" xfId="0" applyFont="1" applyFill="1" applyBorder="1" applyAlignment="1">
      <alignment horizontal="center"/>
    </xf>
    <xf numFmtId="0" fontId="22" fillId="2" borderId="16" xfId="0" applyFont="1" applyFill="1" applyBorder="1"/>
    <xf numFmtId="0" fontId="23" fillId="2" borderId="16" xfId="0" applyFont="1" applyFill="1" applyBorder="1" applyAlignment="1">
      <alignment horizontal="center"/>
    </xf>
    <xf numFmtId="41" fontId="10" fillId="0" borderId="16" xfId="1" quotePrefix="1" applyNumberFormat="1" applyFont="1" applyFill="1" applyBorder="1" applyAlignment="1">
      <alignment horizontal="left"/>
    </xf>
    <xf numFmtId="0" fontId="23" fillId="2" borderId="17" xfId="0" applyFont="1" applyFill="1" applyBorder="1" applyAlignment="1">
      <alignment horizontal="center"/>
    </xf>
    <xf numFmtId="0" fontId="22" fillId="2" borderId="13" xfId="0" applyFont="1" applyFill="1" applyBorder="1"/>
    <xf numFmtId="0" fontId="23" fillId="0" borderId="12" xfId="0" applyFont="1" applyFill="1" applyBorder="1" applyAlignment="1">
      <alignment horizontal="center"/>
    </xf>
    <xf numFmtId="0" fontId="22" fillId="0" borderId="11" xfId="0" applyFont="1" applyFill="1" applyBorder="1"/>
    <xf numFmtId="0" fontId="23" fillId="0" borderId="11" xfId="0" applyFont="1" applyFill="1" applyBorder="1" applyAlignment="1">
      <alignment horizontal="center"/>
    </xf>
    <xf numFmtId="0" fontId="23" fillId="0" borderId="8" xfId="0" applyFont="1" applyFill="1" applyBorder="1" applyAlignment="1">
      <alignment horizontal="center"/>
    </xf>
    <xf numFmtId="0" fontId="23" fillId="2" borderId="9" xfId="0" applyFont="1" applyFill="1" applyBorder="1" applyAlignment="1">
      <alignment horizontal="center" vertical="top"/>
    </xf>
    <xf numFmtId="0" fontId="23" fillId="2" borderId="10" xfId="0" applyFont="1" applyFill="1" applyBorder="1" applyAlignment="1">
      <alignment horizontal="center" vertical="top"/>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wrapText="1"/>
    </xf>
    <xf numFmtId="0" fontId="23" fillId="3" borderId="9" xfId="0" applyFont="1" applyFill="1" applyBorder="1" applyAlignment="1">
      <alignment horizontal="center"/>
    </xf>
    <xf numFmtId="0" fontId="23" fillId="3" borderId="10" xfId="0" applyFont="1" applyFill="1" applyBorder="1" applyAlignment="1">
      <alignment horizontal="center"/>
    </xf>
    <xf numFmtId="0" fontId="23" fillId="3" borderId="13" xfId="0" applyFont="1" applyFill="1" applyBorder="1" applyAlignment="1">
      <alignment horizontal="center"/>
    </xf>
    <xf numFmtId="0" fontId="0" fillId="0" borderId="13" xfId="0" applyFill="1" applyBorder="1"/>
    <xf numFmtId="166" fontId="21" fillId="0" borderId="0" xfId="1" applyNumberFormat="1" applyFont="1" applyBorder="1"/>
    <xf numFmtId="9" fontId="21" fillId="0" borderId="0" xfId="0" applyNumberFormat="1" applyFont="1" applyBorder="1"/>
    <xf numFmtId="0" fontId="21" fillId="0" borderId="8" xfId="0" applyFont="1" applyBorder="1"/>
    <xf numFmtId="0" fontId="21" fillId="0" borderId="9" xfId="0" applyFont="1" applyBorder="1"/>
    <xf numFmtId="0" fontId="21" fillId="0" borderId="10" xfId="0" applyFont="1" applyBorder="1"/>
    <xf numFmtId="0" fontId="23" fillId="2" borderId="17" xfId="0" applyFont="1" applyFill="1" applyBorder="1" applyAlignment="1"/>
    <xf numFmtId="0" fontId="18" fillId="0" borderId="4" xfId="16" applyFont="1" applyFill="1" applyBorder="1" applyAlignment="1">
      <alignment horizontal="left"/>
    </xf>
    <xf numFmtId="0" fontId="18" fillId="0" borderId="5" xfId="16" applyFont="1" applyFill="1" applyBorder="1" applyAlignment="1">
      <alignment horizontal="left"/>
    </xf>
    <xf numFmtId="0" fontId="18" fillId="0" borderId="2" xfId="0" applyFont="1" applyFill="1" applyBorder="1" applyAlignment="1">
      <alignment horizontal="left"/>
    </xf>
    <xf numFmtId="0" fontId="7" fillId="0" borderId="2" xfId="0" applyFont="1" applyFill="1" applyBorder="1"/>
    <xf numFmtId="41" fontId="0" fillId="0" borderId="0" xfId="0" applyNumberFormat="1"/>
    <xf numFmtId="0" fontId="23" fillId="0" borderId="7" xfId="0" quotePrefix="1" applyFont="1" applyFill="1" applyBorder="1" applyAlignment="1">
      <alignment horizontal="center" wrapText="1"/>
    </xf>
    <xf numFmtId="0" fontId="23" fillId="2" borderId="8" xfId="0" quotePrefix="1" applyFont="1" applyFill="1" applyBorder="1" applyAlignment="1">
      <alignment horizontal="center" wrapText="1"/>
    </xf>
    <xf numFmtId="3" fontId="23" fillId="2" borderId="8" xfId="0" quotePrefix="1" applyNumberFormat="1" applyFont="1" applyFill="1" applyBorder="1" applyAlignment="1">
      <alignment horizontal="center" wrapText="1"/>
    </xf>
    <xf numFmtId="0" fontId="21" fillId="0" borderId="9" xfId="0" applyFont="1" applyBorder="1" applyAlignment="1">
      <alignment horizontal="center"/>
    </xf>
    <xf numFmtId="2" fontId="21" fillId="0" borderId="9" xfId="0" applyNumberFormat="1" applyFont="1" applyBorder="1" applyAlignment="1">
      <alignment horizontal="center"/>
    </xf>
    <xf numFmtId="0" fontId="21" fillId="0" borderId="19" xfId="0" applyFont="1" applyFill="1" applyBorder="1"/>
    <xf numFmtId="0" fontId="23" fillId="0" borderId="0" xfId="0" quotePrefix="1" applyFont="1" applyFill="1" applyBorder="1" applyAlignment="1">
      <alignment horizontal="center" wrapText="1"/>
    </xf>
    <xf numFmtId="2" fontId="23" fillId="0" borderId="0" xfId="0" quotePrefix="1" applyNumberFormat="1" applyFont="1" applyFill="1" applyBorder="1" applyAlignment="1">
      <alignment horizontal="center" wrapText="1"/>
    </xf>
    <xf numFmtId="3" fontId="23" fillId="0" borderId="0" xfId="0" quotePrefix="1" applyNumberFormat="1" applyFont="1" applyFill="1" applyBorder="1" applyAlignment="1">
      <alignment horizontal="center" wrapText="1"/>
    </xf>
    <xf numFmtId="2" fontId="23" fillId="2" borderId="8" xfId="0" quotePrefix="1" applyNumberFormat="1" applyFont="1" applyFill="1" applyBorder="1" applyAlignment="1">
      <alignment horizontal="center" wrapText="1"/>
    </xf>
    <xf numFmtId="173" fontId="9" fillId="0" borderId="12" xfId="0" applyNumberFormat="1" applyFont="1" applyFill="1" applyBorder="1" applyAlignment="1">
      <alignment horizontal="right"/>
    </xf>
    <xf numFmtId="0" fontId="9" fillId="0" borderId="12" xfId="0" applyFont="1" applyFill="1" applyBorder="1" applyAlignment="1">
      <alignment horizontal="center"/>
    </xf>
    <xf numFmtId="0" fontId="9" fillId="0" borderId="11" xfId="0" applyNumberFormat="1" applyFont="1" applyFill="1" applyBorder="1" applyAlignment="1">
      <alignment horizontal="center"/>
    </xf>
    <xf numFmtId="0" fontId="21" fillId="0" borderId="15" xfId="0" applyFont="1" applyFill="1" applyBorder="1" applyAlignment="1">
      <alignment horizontal="center"/>
    </xf>
    <xf numFmtId="165" fontId="10" fillId="0" borderId="0" xfId="1" applyNumberFormat="1" applyFont="1" applyFill="1" applyBorder="1" applyAlignment="1">
      <alignment horizontal="right"/>
    </xf>
    <xf numFmtId="10" fontId="10" fillId="0" borderId="15" xfId="1" applyNumberFormat="1" applyFont="1" applyFill="1" applyBorder="1" applyAlignment="1">
      <alignment horizontal="right"/>
    </xf>
    <xf numFmtId="168" fontId="28" fillId="0" borderId="15" xfId="0" applyNumberFormat="1" applyFont="1" applyBorder="1" applyAlignment="1">
      <alignment horizontal="center"/>
    </xf>
    <xf numFmtId="0" fontId="23" fillId="0" borderId="17" xfId="0" quotePrefix="1" applyFont="1" applyFill="1" applyBorder="1" applyAlignment="1">
      <alignment horizontal="center" wrapText="1"/>
    </xf>
    <xf numFmtId="0" fontId="23" fillId="0" borderId="10" xfId="0" quotePrefix="1" applyFont="1" applyFill="1" applyBorder="1" applyAlignment="1">
      <alignment horizontal="center" wrapText="1"/>
    </xf>
    <xf numFmtId="2" fontId="23" fillId="0" borderId="7" xfId="0" quotePrefix="1" applyNumberFormat="1" applyFont="1" applyFill="1" applyBorder="1" applyAlignment="1">
      <alignment horizontal="center" wrapText="1"/>
    </xf>
    <xf numFmtId="3" fontId="23" fillId="0" borderId="10" xfId="0" quotePrefix="1" applyNumberFormat="1" applyFont="1" applyFill="1" applyBorder="1" applyAlignment="1">
      <alignment horizontal="center" wrapText="1"/>
    </xf>
    <xf numFmtId="166" fontId="23" fillId="0" borderId="13" xfId="1" quotePrefix="1" applyNumberFormat="1" applyFont="1" applyFill="1" applyBorder="1" applyAlignment="1">
      <alignment horizontal="center" wrapText="1"/>
    </xf>
    <xf numFmtId="0" fontId="23" fillId="0" borderId="13" xfId="0" quotePrefix="1" applyFont="1" applyFill="1" applyBorder="1" applyAlignment="1">
      <alignment horizontal="center" wrapText="1"/>
    </xf>
    <xf numFmtId="166" fontId="23" fillId="0" borderId="10" xfId="1" quotePrefix="1" applyNumberFormat="1" applyFont="1" applyFill="1" applyBorder="1" applyAlignment="1">
      <alignment horizontal="center" wrapText="1"/>
    </xf>
    <xf numFmtId="0" fontId="21" fillId="0" borderId="15" xfId="0" applyFont="1" applyFill="1" applyBorder="1" applyAlignment="1">
      <alignment horizontal="center" vertical="center"/>
    </xf>
    <xf numFmtId="0" fontId="21" fillId="0" borderId="7" xfId="0" applyFont="1" applyBorder="1"/>
    <xf numFmtId="0" fontId="22" fillId="0" borderId="0" xfId="0" applyFont="1"/>
    <xf numFmtId="4" fontId="10" fillId="0" borderId="0" xfId="18" applyNumberFormat="1" applyFont="1" applyFill="1" applyBorder="1"/>
    <xf numFmtId="0" fontId="10" fillId="0" borderId="16" xfId="0" applyFont="1" applyFill="1" applyBorder="1" applyAlignment="1"/>
    <xf numFmtId="168" fontId="10" fillId="0" borderId="13" xfId="42" applyNumberFormat="1" applyFont="1" applyFill="1" applyBorder="1"/>
    <xf numFmtId="10" fontId="10" fillId="0" borderId="0" xfId="32" applyNumberFormat="1" applyFont="1" applyFill="1" applyBorder="1"/>
    <xf numFmtId="0" fontId="23" fillId="2" borderId="18" xfId="0" applyFont="1" applyFill="1" applyBorder="1"/>
    <xf numFmtId="168" fontId="23" fillId="2" borderId="20" xfId="32" applyNumberFormat="1" applyFont="1" applyFill="1" applyBorder="1" applyAlignment="1">
      <alignment horizontal="right"/>
    </xf>
    <xf numFmtId="0" fontId="21" fillId="0" borderId="0" xfId="0" applyFont="1"/>
    <xf numFmtId="0" fontId="23" fillId="0" borderId="0" xfId="0" applyFont="1" applyFill="1" applyBorder="1" applyAlignment="1">
      <alignment wrapText="1"/>
    </xf>
    <xf numFmtId="0" fontId="21" fillId="0" borderId="0" xfId="18" applyFont="1" applyFill="1" applyBorder="1" applyAlignment="1">
      <alignment horizontal="center"/>
    </xf>
    <xf numFmtId="0" fontId="23" fillId="2" borderId="20" xfId="18" applyFont="1" applyFill="1" applyBorder="1" applyAlignment="1">
      <alignment horizontal="center"/>
    </xf>
    <xf numFmtId="4" fontId="23" fillId="2" borderId="20" xfId="18" applyNumberFormat="1" applyFont="1" applyFill="1" applyBorder="1" applyAlignment="1">
      <alignment horizontal="center"/>
    </xf>
    <xf numFmtId="4" fontId="23" fillId="2" borderId="14" xfId="18" applyNumberFormat="1" applyFont="1" applyFill="1" applyBorder="1" applyAlignment="1">
      <alignment horizontal="center"/>
    </xf>
    <xf numFmtId="0" fontId="23" fillId="0" borderId="18" xfId="18" applyFont="1" applyFill="1" applyBorder="1" applyAlignment="1">
      <alignment horizontal="center"/>
    </xf>
    <xf numFmtId="4" fontId="23" fillId="0" borderId="20" xfId="18" applyNumberFormat="1" applyFont="1" applyFill="1" applyBorder="1" applyAlignment="1">
      <alignment horizontal="center"/>
    </xf>
    <xf numFmtId="4" fontId="23" fillId="0" borderId="14" xfId="18" applyNumberFormat="1" applyFont="1" applyFill="1" applyBorder="1" applyAlignment="1">
      <alignment horizontal="center"/>
    </xf>
    <xf numFmtId="0" fontId="23" fillId="2" borderId="8" xfId="0" applyFont="1" applyFill="1" applyBorder="1" applyAlignment="1">
      <alignment wrapText="1"/>
    </xf>
    <xf numFmtId="0" fontId="23" fillId="2" borderId="10" xfId="0" applyFont="1" applyFill="1" applyBorder="1" applyAlignment="1">
      <alignment wrapText="1"/>
    </xf>
    <xf numFmtId="43" fontId="0" fillId="0" borderId="0" xfId="1" applyFont="1"/>
    <xf numFmtId="0" fontId="0" fillId="0" borderId="0" xfId="0" applyFill="1"/>
    <xf numFmtId="14" fontId="21" fillId="0" borderId="9" xfId="0" applyNumberFormat="1" applyFont="1" applyBorder="1" applyAlignment="1">
      <alignment horizontal="center"/>
    </xf>
    <xf numFmtId="0" fontId="10" fillId="0" borderId="7" xfId="20" applyFont="1" applyFill="1" applyBorder="1" applyAlignment="1"/>
    <xf numFmtId="0" fontId="10" fillId="0" borderId="12" xfId="0" applyFont="1" applyFill="1" applyBorder="1" applyAlignment="1"/>
    <xf numFmtId="0" fontId="10" fillId="0" borderId="15" xfId="0" applyFont="1" applyFill="1" applyBorder="1" applyAlignment="1"/>
    <xf numFmtId="43" fontId="10" fillId="0" borderId="9" xfId="1" applyFont="1" applyFill="1" applyBorder="1" applyAlignment="1"/>
    <xf numFmtId="0" fontId="10" fillId="0" borderId="0" xfId="20" applyFont="1" applyBorder="1" applyAlignment="1">
      <alignment horizontal="center"/>
    </xf>
    <xf numFmtId="0" fontId="10" fillId="0" borderId="7" xfId="20" applyFont="1" applyBorder="1" applyAlignment="1">
      <alignment horizontal="center"/>
    </xf>
    <xf numFmtId="0" fontId="10" fillId="0" borderId="11" xfId="20" applyFont="1" applyBorder="1" applyAlignment="1"/>
    <xf numFmtId="0" fontId="10" fillId="0" borderId="13" xfId="20" applyFont="1" applyBorder="1" applyAlignment="1"/>
    <xf numFmtId="0" fontId="10" fillId="0" borderId="16" xfId="20" applyFont="1" applyBorder="1" applyAlignment="1"/>
    <xf numFmtId="0" fontId="23" fillId="2" borderId="19" xfId="0" applyFont="1" applyFill="1" applyBorder="1" applyAlignment="1">
      <alignment horizontal="center" wrapText="1"/>
    </xf>
    <xf numFmtId="0" fontId="23" fillId="2" borderId="7" xfId="0" applyFont="1" applyFill="1" applyBorder="1" applyAlignment="1">
      <alignment horizontal="center" wrapText="1"/>
    </xf>
    <xf numFmtId="0" fontId="23" fillId="2" borderId="11" xfId="0" applyFont="1" applyFill="1" applyBorder="1" applyAlignment="1">
      <alignment wrapText="1"/>
    </xf>
    <xf numFmtId="172" fontId="0" fillId="0" borderId="0" xfId="0" applyNumberFormat="1"/>
    <xf numFmtId="43" fontId="10" fillId="0" borderId="0" xfId="1" quotePrefix="1" applyFont="1" applyFill="1" applyBorder="1" applyAlignment="1">
      <alignment horizontal="right"/>
    </xf>
    <xf numFmtId="4" fontId="21" fillId="0" borderId="0" xfId="18" applyNumberFormat="1" applyFont="1" applyFill="1" applyBorder="1" applyAlignment="1">
      <alignment horizontal="center"/>
    </xf>
    <xf numFmtId="0" fontId="34" fillId="0" borderId="10" xfId="0" applyFont="1" applyFill="1" applyBorder="1" applyAlignment="1">
      <alignment horizontal="center" wrapText="1"/>
    </xf>
    <xf numFmtId="0" fontId="28" fillId="0" borderId="0" xfId="0" applyFont="1" applyBorder="1"/>
    <xf numFmtId="0" fontId="9" fillId="0" borderId="19" xfId="0" applyFont="1" applyFill="1" applyBorder="1" applyAlignment="1">
      <alignment vertical="top"/>
    </xf>
    <xf numFmtId="0" fontId="9" fillId="0" borderId="0" xfId="0" applyFont="1" applyFill="1" applyBorder="1" applyAlignment="1">
      <alignment vertical="top"/>
    </xf>
    <xf numFmtId="8" fontId="0" fillId="0" borderId="0" xfId="0" applyNumberFormat="1"/>
    <xf numFmtId="192" fontId="79" fillId="0" borderId="0" xfId="0" applyNumberFormat="1" applyFont="1"/>
    <xf numFmtId="0" fontId="9" fillId="0" borderId="0" xfId="0" applyFont="1" applyFill="1" applyBorder="1" applyAlignment="1"/>
    <xf numFmtId="168" fontId="10" fillId="0" borderId="0" xfId="32" applyNumberFormat="1" applyFont="1" applyFill="1" applyBorder="1"/>
    <xf numFmtId="193" fontId="10" fillId="0" borderId="0" xfId="32" applyNumberFormat="1" applyFont="1" applyFill="1" applyBorder="1"/>
    <xf numFmtId="15" fontId="18" fillId="0" borderId="43" xfId="16" applyNumberFormat="1" applyFont="1" applyFill="1" applyBorder="1" applyAlignment="1">
      <alignment horizontal="right"/>
    </xf>
    <xf numFmtId="15" fontId="18" fillId="0" borderId="22" xfId="16" applyNumberFormat="1" applyFont="1" applyFill="1" applyBorder="1" applyAlignment="1">
      <alignment horizontal="right"/>
    </xf>
    <xf numFmtId="15" fontId="18" fillId="0" borderId="22" xfId="16" quotePrefix="1" applyNumberFormat="1" applyFont="1" applyFill="1" applyBorder="1" applyAlignment="1">
      <alignment horizontal="right"/>
    </xf>
    <xf numFmtId="15" fontId="18" fillId="0" borderId="6" xfId="16" applyNumberFormat="1" applyFont="1" applyFill="1" applyBorder="1" applyAlignment="1">
      <alignment horizontal="right"/>
    </xf>
    <xf numFmtId="166" fontId="10" fillId="0" borderId="8" xfId="1" applyNumberFormat="1" applyFont="1" applyFill="1" applyBorder="1" applyAlignment="1">
      <alignment horizontal="right"/>
    </xf>
    <xf numFmtId="167" fontId="10" fillId="0" borderId="10" xfId="1" applyNumberFormat="1" applyFont="1" applyFill="1" applyBorder="1" applyAlignment="1">
      <alignment horizontal="right"/>
    </xf>
    <xf numFmtId="166" fontId="10" fillId="0" borderId="9" xfId="3" applyNumberFormat="1" applyFont="1" applyFill="1" applyBorder="1" applyAlignment="1">
      <alignment horizontal="right"/>
    </xf>
    <xf numFmtId="167" fontId="10" fillId="0" borderId="9" xfId="3" applyNumberFormat="1" applyFont="1" applyFill="1" applyBorder="1" applyAlignment="1">
      <alignment horizontal="right"/>
    </xf>
    <xf numFmtId="168" fontId="10" fillId="0" borderId="9" xfId="29" applyNumberFormat="1" applyFont="1" applyFill="1" applyBorder="1"/>
    <xf numFmtId="168" fontId="10" fillId="0" borderId="10" xfId="29" applyNumberFormat="1" applyFont="1" applyFill="1" applyBorder="1"/>
    <xf numFmtId="166" fontId="10" fillId="0" borderId="9" xfId="12" quotePrefix="1" applyNumberFormat="1" applyFont="1" applyFill="1" applyBorder="1" applyAlignment="1">
      <alignment horizontal="right"/>
    </xf>
    <xf numFmtId="166" fontId="10" fillId="0" borderId="15" xfId="12" quotePrefix="1" applyNumberFormat="1" applyFont="1" applyFill="1" applyBorder="1" applyAlignment="1">
      <alignment horizontal="right"/>
    </xf>
    <xf numFmtId="43" fontId="10" fillId="0" borderId="12" xfId="1" quotePrefix="1" applyFont="1" applyFill="1" applyBorder="1" applyAlignment="1">
      <alignment horizontal="right"/>
    </xf>
    <xf numFmtId="43" fontId="10" fillId="0" borderId="8" xfId="1" quotePrefix="1" applyFont="1" applyFill="1" applyBorder="1" applyAlignment="1">
      <alignment horizontal="right"/>
    </xf>
    <xf numFmtId="166" fontId="10" fillId="0" borderId="9" xfId="1" quotePrefix="1" applyNumberFormat="1" applyFont="1" applyFill="1" applyBorder="1" applyAlignment="1">
      <alignment horizontal="right"/>
    </xf>
    <xf numFmtId="166" fontId="10" fillId="0" borderId="15" xfId="1" quotePrefix="1" applyNumberFormat="1" applyFont="1" applyFill="1" applyBorder="1" applyAlignment="1">
      <alignment horizontal="right"/>
    </xf>
    <xf numFmtId="43" fontId="10" fillId="0" borderId="15" xfId="1" quotePrefix="1" applyFont="1" applyFill="1" applyBorder="1" applyAlignment="1">
      <alignment horizontal="right"/>
    </xf>
    <xf numFmtId="43" fontId="10"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165" fontId="10" fillId="0" borderId="9" xfId="1" applyNumberFormat="1" applyFont="1" applyFill="1" applyBorder="1" applyAlignment="1">
      <alignment horizontal="right"/>
    </xf>
    <xf numFmtId="41" fontId="10" fillId="0" borderId="9" xfId="1" quotePrefix="1" applyNumberFormat="1" applyFont="1" applyFill="1" applyBorder="1" applyAlignment="1">
      <alignment horizontal="left"/>
    </xf>
    <xf numFmtId="165" fontId="10" fillId="0" borderId="9" xfId="1" quotePrefix="1" applyNumberFormat="1" applyFont="1" applyFill="1" applyBorder="1" applyAlignment="1">
      <alignment horizontal="left"/>
    </xf>
    <xf numFmtId="165" fontId="10" fillId="0" borderId="8" xfId="7" applyFont="1" applyFill="1" applyBorder="1" applyAlignment="1">
      <alignment horizontal="left"/>
    </xf>
    <xf numFmtId="43" fontId="10" fillId="0" borderId="0" xfId="1" applyFont="1" applyFill="1" applyBorder="1" applyAlignment="1">
      <alignment horizontal="right"/>
    </xf>
    <xf numFmtId="170" fontId="10" fillId="0" borderId="12" xfId="7" applyNumberFormat="1" applyFont="1" applyFill="1" applyBorder="1" applyAlignment="1">
      <alignment horizontal="left"/>
    </xf>
    <xf numFmtId="43" fontId="10" fillId="0" borderId="8" xfId="1" applyFont="1" applyFill="1" applyBorder="1" applyAlignment="1">
      <alignment horizontal="right"/>
    </xf>
    <xf numFmtId="165" fontId="10" fillId="0" borderId="9" xfId="7" applyFont="1" applyFill="1" applyBorder="1" applyAlignment="1">
      <alignment horizontal="left"/>
    </xf>
    <xf numFmtId="170" fontId="10" fillId="0" borderId="15" xfId="7" applyNumberFormat="1" applyFont="1" applyFill="1" applyBorder="1" applyAlignment="1">
      <alignment horizontal="left"/>
    </xf>
    <xf numFmtId="43" fontId="10" fillId="0" borderId="9" xfId="1" applyFont="1" applyFill="1" applyBorder="1" applyAlignment="1">
      <alignment horizontal="right"/>
    </xf>
    <xf numFmtId="170" fontId="10" fillId="0" borderId="20" xfId="1" applyNumberFormat="1" applyFont="1" applyFill="1" applyBorder="1" applyAlignment="1">
      <alignment horizontal="left"/>
    </xf>
    <xf numFmtId="43" fontId="10" fillId="0" borderId="14" xfId="1" quotePrefix="1" applyFont="1" applyFill="1" applyBorder="1" applyAlignment="1">
      <alignment horizontal="right"/>
    </xf>
    <xf numFmtId="170" fontId="10" fillId="0" borderId="18" xfId="1" applyNumberFormat="1" applyFont="1" applyFill="1" applyBorder="1" applyAlignment="1">
      <alignment horizontal="left"/>
    </xf>
    <xf numFmtId="0" fontId="0" fillId="0" borderId="11" xfId="0" applyFill="1" applyBorder="1"/>
    <xf numFmtId="166" fontId="10" fillId="0" borderId="11" xfId="1" applyNumberFormat="1" applyFont="1" applyFill="1" applyBorder="1" applyAlignment="1">
      <alignment horizontal="right"/>
    </xf>
    <xf numFmtId="170" fontId="10" fillId="0" borderId="8" xfId="1" applyNumberFormat="1" applyFont="1" applyFill="1" applyBorder="1" applyAlignment="1">
      <alignment horizontal="right"/>
    </xf>
    <xf numFmtId="166" fontId="10" fillId="0" borderId="16" xfId="1" applyNumberFormat="1" applyFont="1" applyFill="1" applyBorder="1" applyAlignment="1">
      <alignment horizontal="right"/>
    </xf>
    <xf numFmtId="170" fontId="10" fillId="0" borderId="9" xfId="1" applyNumberFormat="1" applyFont="1" applyFill="1" applyBorder="1" applyAlignment="1">
      <alignment horizontal="right"/>
    </xf>
    <xf numFmtId="0" fontId="0" fillId="0" borderId="14" xfId="0" applyFill="1" applyBorder="1"/>
    <xf numFmtId="166" fontId="21" fillId="0" borderId="20" xfId="1" applyNumberFormat="1" applyFont="1" applyFill="1" applyBorder="1"/>
    <xf numFmtId="43" fontId="21" fillId="0" borderId="20" xfId="1" applyFont="1" applyFill="1" applyBorder="1"/>
    <xf numFmtId="170" fontId="10" fillId="0" borderId="11" xfId="1" applyNumberFormat="1" applyFont="1" applyFill="1" applyBorder="1" applyAlignment="1">
      <alignment horizontal="right"/>
    </xf>
    <xf numFmtId="170" fontId="10" fillId="0" borderId="16" xfId="1" applyNumberFormat="1" applyFont="1" applyFill="1" applyBorder="1" applyAlignment="1">
      <alignment horizontal="right"/>
    </xf>
    <xf numFmtId="170" fontId="10" fillId="0" borderId="14" xfId="0" applyNumberFormat="1" applyFont="1" applyFill="1" applyBorder="1" applyAlignment="1">
      <alignment horizontal="left"/>
    </xf>
    <xf numFmtId="43" fontId="10" fillId="0" borderId="20" xfId="1" applyFont="1" applyFill="1" applyBorder="1" applyAlignment="1">
      <alignment horizontal="right"/>
    </xf>
    <xf numFmtId="170" fontId="10" fillId="0" borderId="20" xfId="0" applyNumberFormat="1" applyFont="1" applyFill="1" applyBorder="1" applyAlignment="1">
      <alignment horizontal="left"/>
    </xf>
    <xf numFmtId="0" fontId="10" fillId="0" borderId="12" xfId="24" applyFont="1" applyFill="1" applyBorder="1"/>
    <xf numFmtId="165" fontId="10" fillId="0" borderId="8" xfId="5" applyFont="1" applyFill="1" applyBorder="1"/>
    <xf numFmtId="43" fontId="10" fillId="0" borderId="8" xfId="1" applyFont="1" applyFill="1" applyBorder="1"/>
    <xf numFmtId="0" fontId="10" fillId="0" borderId="15" xfId="24" applyFont="1" applyFill="1" applyBorder="1"/>
    <xf numFmtId="165" fontId="10" fillId="0" borderId="9" xfId="5" applyFont="1" applyFill="1" applyBorder="1"/>
    <xf numFmtId="43" fontId="10" fillId="0" borderId="9" xfId="1" applyFont="1" applyFill="1" applyBorder="1"/>
    <xf numFmtId="0" fontId="10" fillId="0" borderId="17" xfId="24" applyFont="1" applyFill="1" applyBorder="1"/>
    <xf numFmtId="165" fontId="10" fillId="0" borderId="10" xfId="5" applyFont="1" applyFill="1" applyBorder="1"/>
    <xf numFmtId="43" fontId="10" fillId="0" borderId="10" xfId="1" applyFont="1" applyFill="1" applyBorder="1"/>
    <xf numFmtId="170" fontId="10" fillId="0" borderId="13" xfId="0" applyNumberFormat="1" applyFont="1" applyFill="1" applyBorder="1" applyAlignment="1">
      <alignment horizontal="left"/>
    </xf>
    <xf numFmtId="43" fontId="10" fillId="0" borderId="13" xfId="1" applyFont="1" applyFill="1" applyBorder="1" applyAlignment="1">
      <alignment horizontal="right"/>
    </xf>
    <xf numFmtId="170" fontId="10" fillId="0" borderId="9" xfId="1" quotePrefix="1" applyNumberFormat="1" applyFont="1" applyFill="1" applyBorder="1" applyAlignment="1">
      <alignment horizontal="right"/>
    </xf>
    <xf numFmtId="166" fontId="10" fillId="0" borderId="20" xfId="1" quotePrefix="1" applyNumberFormat="1" applyFont="1" applyFill="1" applyBorder="1" applyAlignment="1">
      <alignment horizontal="right"/>
    </xf>
    <xf numFmtId="43" fontId="10" fillId="0" borderId="20" xfId="1" quotePrefix="1" applyFont="1" applyFill="1" applyBorder="1" applyAlignment="1"/>
    <xf numFmtId="165" fontId="10" fillId="0" borderId="8" xfId="11" applyNumberFormat="1" applyFont="1" applyFill="1" applyBorder="1" applyAlignment="1">
      <alignment horizontal="right" vertical="top"/>
    </xf>
    <xf numFmtId="165" fontId="10" fillId="0" borderId="9" xfId="11" applyNumberFormat="1" applyFont="1" applyFill="1" applyBorder="1" applyAlignment="1">
      <alignment horizontal="right"/>
    </xf>
    <xf numFmtId="165" fontId="10" fillId="0" borderId="10" xfId="11" applyNumberFormat="1" applyFont="1" applyFill="1" applyBorder="1" applyAlignment="1">
      <alignment horizontal="right"/>
    </xf>
    <xf numFmtId="10" fontId="10" fillId="0" borderId="9" xfId="39" applyNumberFormat="1" applyFont="1" applyFill="1" applyBorder="1" applyAlignment="1">
      <alignment horizontal="center"/>
    </xf>
    <xf numFmtId="10" fontId="10" fillId="0" borderId="9" xfId="41" applyNumberFormat="1" applyFont="1" applyFill="1" applyBorder="1" applyAlignment="1">
      <alignment horizontal="center"/>
    </xf>
    <xf numFmtId="10" fontId="10" fillId="0" borderId="16" xfId="39" applyNumberFormat="1" applyFont="1" applyFill="1" applyBorder="1" applyAlignment="1">
      <alignment horizontal="center"/>
    </xf>
    <xf numFmtId="10" fontId="10" fillId="0" borderId="10" xfId="39" applyNumberFormat="1" applyFont="1" applyFill="1" applyBorder="1" applyAlignment="1">
      <alignment horizontal="center"/>
    </xf>
    <xf numFmtId="10" fontId="10" fillId="0" borderId="10" xfId="41" applyNumberFormat="1" applyFont="1" applyFill="1" applyBorder="1" applyAlignment="1">
      <alignment horizontal="center"/>
    </xf>
    <xf numFmtId="10" fontId="10" fillId="0" borderId="13" xfId="39" applyNumberFormat="1" applyFont="1" applyFill="1" applyBorder="1" applyAlignment="1">
      <alignment horizontal="center"/>
    </xf>
    <xf numFmtId="10" fontId="21" fillId="0" borderId="8" xfId="0" applyNumberFormat="1" applyFont="1" applyFill="1" applyBorder="1" applyAlignment="1">
      <alignment horizontal="right"/>
    </xf>
    <xf numFmtId="171" fontId="10" fillId="0" borderId="9" xfId="0" applyNumberFormat="1" applyFont="1" applyFill="1" applyBorder="1" applyAlignment="1">
      <alignment horizontal="right"/>
    </xf>
    <xf numFmtId="10" fontId="21" fillId="0" borderId="9" xfId="0" applyNumberFormat="1" applyFont="1" applyFill="1" applyBorder="1" applyAlignment="1">
      <alignment horizontal="right"/>
    </xf>
    <xf numFmtId="171" fontId="10" fillId="0" borderId="10" xfId="0" applyNumberFormat="1" applyFont="1" applyFill="1" applyBorder="1" applyAlignment="1">
      <alignment horizontal="right"/>
    </xf>
    <xf numFmtId="165" fontId="10" fillId="0" borderId="16" xfId="1" applyNumberFormat="1" applyFont="1" applyFill="1" applyBorder="1" applyAlignment="1">
      <alignment horizontal="center"/>
    </xf>
    <xf numFmtId="43" fontId="10" fillId="0" borderId="9" xfId="1" quotePrefix="1" applyFont="1" applyFill="1" applyBorder="1" applyAlignment="1"/>
    <xf numFmtId="166" fontId="10" fillId="0" borderId="8" xfId="0" applyNumberFormat="1" applyFont="1" applyFill="1" applyBorder="1" applyAlignment="1">
      <alignment horizontal="center"/>
    </xf>
    <xf numFmtId="43" fontId="10" fillId="0" borderId="16" xfId="1" quotePrefix="1" applyFont="1" applyFill="1" applyBorder="1" applyAlignment="1"/>
    <xf numFmtId="166" fontId="10" fillId="0" borderId="9" xfId="0" applyNumberFormat="1" applyFont="1" applyFill="1" applyBorder="1" applyAlignment="1">
      <alignment horizontal="center"/>
    </xf>
    <xf numFmtId="166" fontId="10" fillId="0" borderId="14" xfId="1" quotePrefix="1" applyNumberFormat="1" applyFont="1" applyFill="1" applyBorder="1" applyAlignment="1"/>
    <xf numFmtId="43" fontId="10" fillId="0" borderId="14" xfId="1" applyFont="1" applyFill="1" applyBorder="1" applyAlignment="1">
      <alignment horizontal="right"/>
    </xf>
    <xf numFmtId="166" fontId="10" fillId="0" borderId="20" xfId="1" quotePrefix="1" applyNumberFormat="1" applyFont="1" applyFill="1" applyBorder="1" applyAlignment="1"/>
    <xf numFmtId="166" fontId="10" fillId="0" borderId="11" xfId="13" applyNumberFormat="1" applyFont="1" applyFill="1" applyBorder="1"/>
    <xf numFmtId="43" fontId="10" fillId="0" borderId="8" xfId="13" applyFont="1" applyFill="1" applyBorder="1"/>
    <xf numFmtId="166" fontId="10" fillId="0" borderId="16" xfId="13" applyNumberFormat="1" applyFont="1" applyFill="1" applyBorder="1"/>
    <xf numFmtId="166" fontId="10" fillId="0" borderId="14" xfId="26" applyNumberFormat="1" applyFont="1" applyFill="1" applyBorder="1"/>
    <xf numFmtId="43" fontId="10" fillId="0" borderId="20" xfId="1" applyFont="1" applyFill="1" applyBorder="1"/>
    <xf numFmtId="0" fontId="10" fillId="0" borderId="20" xfId="0" applyFont="1" applyFill="1" applyBorder="1" applyAlignment="1">
      <alignment horizontal="left"/>
    </xf>
    <xf numFmtId="170" fontId="10" fillId="0" borderId="8" xfId="1" quotePrefix="1" applyNumberFormat="1" applyFont="1" applyFill="1" applyBorder="1" applyAlignment="1"/>
    <xf numFmtId="43" fontId="10" fillId="0" borderId="8" xfId="1" quotePrefix="1" applyFont="1" applyFill="1" applyBorder="1" applyAlignment="1"/>
    <xf numFmtId="170" fontId="10" fillId="0" borderId="9" xfId="1" quotePrefix="1" applyNumberFormat="1" applyFont="1" applyFill="1" applyBorder="1" applyAlignment="1"/>
    <xf numFmtId="170" fontId="10" fillId="0" borderId="20" xfId="1" quotePrefix="1" applyNumberFormat="1" applyFont="1" applyFill="1" applyBorder="1" applyAlignment="1"/>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194" fontId="10" fillId="0" borderId="0" xfId="1" applyNumberFormat="1" applyFont="1" applyFill="1" applyBorder="1" applyAlignment="1">
      <alignment horizontal="center"/>
    </xf>
    <xf numFmtId="194" fontId="10" fillId="0" borderId="0" xfId="1" applyNumberFormat="1" applyFont="1" applyFill="1" applyBorder="1" applyAlignment="1">
      <alignment horizontal="right"/>
    </xf>
    <xf numFmtId="14" fontId="0" fillId="0" borderId="0" xfId="0" applyNumberFormat="1"/>
    <xf numFmtId="43" fontId="0" fillId="0" borderId="0" xfId="0" applyNumberFormat="1"/>
    <xf numFmtId="0" fontId="10" fillId="0" borderId="15" xfId="20" applyFont="1" applyFill="1" applyBorder="1" applyAlignment="1"/>
    <xf numFmtId="0" fontId="10" fillId="0" borderId="7" xfId="20" applyFont="1" applyFill="1" applyBorder="1" applyAlignment="1">
      <alignment horizontal="center"/>
    </xf>
    <xf numFmtId="169" fontId="10" fillId="0" borderId="8" xfId="0" applyNumberFormat="1" applyFont="1" applyFill="1" applyBorder="1" applyAlignment="1">
      <alignment horizontal="center"/>
    </xf>
    <xf numFmtId="169" fontId="10" fillId="0" borderId="9" xfId="0" applyNumberFormat="1" applyFont="1" applyFill="1" applyBorder="1" applyAlignment="1">
      <alignment horizontal="center"/>
    </xf>
    <xf numFmtId="169" fontId="10"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66" fontId="28" fillId="0" borderId="9" xfId="1" applyNumberFormat="1" applyFont="1" applyBorder="1" applyAlignment="1">
      <alignment horizontal="center"/>
    </xf>
    <xf numFmtId="10" fontId="27" fillId="4" borderId="8" xfId="37" applyNumberFormat="1" applyFont="1" applyFill="1" applyBorder="1" applyAlignment="1">
      <alignment horizontal="left"/>
    </xf>
    <xf numFmtId="10" fontId="27" fillId="4" borderId="11" xfId="37" applyNumberFormat="1" applyFont="1" applyFill="1" applyBorder="1" applyAlignment="1">
      <alignment horizontal="left"/>
    </xf>
    <xf numFmtId="10" fontId="27" fillId="4" borderId="13" xfId="37" applyNumberFormat="1" applyFont="1" applyFill="1" applyBorder="1" applyAlignment="1">
      <alignment horizontal="right"/>
    </xf>
    <xf numFmtId="0" fontId="23" fillId="2" borderId="8" xfId="18" applyFont="1" applyFill="1" applyBorder="1" applyAlignment="1">
      <alignment horizontal="center"/>
    </xf>
    <xf numFmtId="4" fontId="23" fillId="2" borderId="8" xfId="18" applyNumberFormat="1" applyFont="1" applyFill="1" applyBorder="1" applyAlignment="1">
      <alignment horizontal="center"/>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28" fillId="0" borderId="15" xfId="0" applyNumberFormat="1" applyFont="1" applyFill="1" applyBorder="1" applyAlignment="1">
      <alignment horizontal="center"/>
    </xf>
    <xf numFmtId="166" fontId="28" fillId="0" borderId="9" xfId="1" applyNumberFormat="1" applyFont="1" applyFill="1" applyBorder="1" applyAlignment="1">
      <alignment horizontal="center"/>
    </xf>
    <xf numFmtId="0" fontId="9" fillId="0" borderId="19" xfId="0" applyFont="1" applyFill="1" applyBorder="1" applyAlignment="1">
      <alignment vertical="top"/>
    </xf>
    <xf numFmtId="168" fontId="28" fillId="0" borderId="0" xfId="0" applyNumberFormat="1" applyFont="1" applyBorder="1" applyAlignment="1">
      <alignment horizontal="center"/>
    </xf>
    <xf numFmtId="0" fontId="23" fillId="2" borderId="12" xfId="0" applyFont="1" applyFill="1" applyBorder="1" applyAlignment="1">
      <alignment horizontal="center" wrapText="1"/>
    </xf>
    <xf numFmtId="0" fontId="23" fillId="2" borderId="12" xfId="0" applyFont="1" applyFill="1" applyBorder="1" applyAlignment="1">
      <alignment horizontal="center"/>
    </xf>
    <xf numFmtId="0" fontId="23" fillId="2" borderId="11" xfId="0" applyFont="1" applyFill="1" applyBorder="1" applyAlignment="1">
      <alignment horizontal="center"/>
    </xf>
    <xf numFmtId="0" fontId="10" fillId="0" borderId="18" xfId="0" applyFont="1" applyFill="1" applyBorder="1" applyAlignment="1">
      <alignment horizontal="left"/>
    </xf>
    <xf numFmtId="0" fontId="10" fillId="0" borderId="12" xfId="0" applyFont="1" applyFill="1" applyBorder="1" applyAlignment="1">
      <alignment horizontal="left"/>
    </xf>
    <xf numFmtId="0" fontId="10" fillId="0" borderId="15" xfId="0" applyFont="1" applyFill="1" applyBorder="1" applyAlignment="1">
      <alignment horizontal="left"/>
    </xf>
    <xf numFmtId="0" fontId="10" fillId="0" borderId="16" xfId="0" applyFont="1" applyFill="1" applyBorder="1" applyAlignment="1">
      <alignment horizontal="left"/>
    </xf>
    <xf numFmtId="10" fontId="10" fillId="0" borderId="10" xfId="28" applyNumberFormat="1" applyFont="1" applyFill="1" applyBorder="1"/>
    <xf numFmtId="43" fontId="10" fillId="0" borderId="11" xfId="1" applyFont="1" applyFill="1" applyBorder="1" applyAlignment="1">
      <alignment horizontal="right"/>
    </xf>
    <xf numFmtId="166" fontId="10" fillId="0" borderId="10" xfId="0" applyNumberFormat="1" applyFont="1" applyFill="1" applyBorder="1" applyAlignment="1">
      <alignment horizontal="center"/>
    </xf>
    <xf numFmtId="0" fontId="34" fillId="0" borderId="0" xfId="0" applyFont="1" applyFill="1" applyBorder="1" applyAlignment="1">
      <alignment horizontal="center" wrapText="1"/>
    </xf>
    <xf numFmtId="166" fontId="23" fillId="0" borderId="0" xfId="1" quotePrefix="1" applyNumberFormat="1" applyFont="1" applyFill="1" applyBorder="1" applyAlignment="1">
      <alignment horizontal="center" wrapText="1"/>
    </xf>
    <xf numFmtId="0" fontId="0" fillId="0" borderId="10" xfId="0" applyBorder="1"/>
    <xf numFmtId="10" fontId="10" fillId="0" borderId="10" xfId="0" applyNumberFormat="1" applyFont="1" applyFill="1" applyBorder="1" applyAlignment="1">
      <alignment horizontal="right"/>
    </xf>
    <xf numFmtId="6" fontId="27" fillId="4" borderId="8" xfId="0" applyNumberFormat="1" applyFont="1" applyFill="1" applyBorder="1" applyAlignment="1">
      <alignment horizontal="center"/>
    </xf>
    <xf numFmtId="6" fontId="27" fillId="4" borderId="10" xfId="0" applyNumberFormat="1" applyFont="1" applyFill="1" applyBorder="1" applyAlignment="1">
      <alignment horizontal="center"/>
    </xf>
    <xf numFmtId="6" fontId="10" fillId="0" borderId="8" xfId="25" applyNumberFormat="1" applyFont="1" applyFill="1" applyBorder="1" applyAlignment="1">
      <alignment horizontal="left"/>
    </xf>
    <xf numFmtId="6" fontId="10" fillId="0" borderId="9" xfId="25" applyNumberFormat="1" applyFont="1" applyFill="1" applyBorder="1" applyAlignment="1">
      <alignment horizontal="left"/>
    </xf>
    <xf numFmtId="38" fontId="10" fillId="7" borderId="8" xfId="25" applyNumberFormat="1" applyFont="1" applyFill="1" applyBorder="1" applyAlignment="1">
      <alignment horizontal="right"/>
    </xf>
    <xf numFmtId="38" fontId="10" fillId="7" borderId="9" xfId="25" applyNumberFormat="1" applyFont="1" applyFill="1" applyBorder="1" applyAlignment="1">
      <alignment horizontal="right"/>
    </xf>
    <xf numFmtId="38" fontId="10" fillId="0" borderId="10" xfId="25" applyNumberFormat="1" applyFont="1" applyFill="1" applyBorder="1" applyAlignment="1">
      <alignment horizontal="right"/>
    </xf>
    <xf numFmtId="195" fontId="10" fillId="0" borderId="0" xfId="0" applyNumberFormat="1" applyFont="1" applyFill="1" applyBorder="1" applyAlignment="1">
      <alignment horizontal="right"/>
    </xf>
    <xf numFmtId="0" fontId="21" fillId="0" borderId="10" xfId="18" applyFont="1" applyFill="1" applyBorder="1" applyAlignment="1">
      <alignment horizontal="center"/>
    </xf>
    <xf numFmtId="0" fontId="0" fillId="0" borderId="0" xfId="0"/>
    <xf numFmtId="0" fontId="0" fillId="0" borderId="0" xfId="0" applyFont="1"/>
    <xf numFmtId="10" fontId="10" fillId="0" borderId="9" xfId="37" applyNumberFormat="1" applyFont="1" applyFill="1" applyBorder="1" applyAlignment="1">
      <alignment horizontal="right"/>
    </xf>
    <xf numFmtId="6" fontId="10" fillId="0" borderId="9" xfId="0" applyNumberFormat="1" applyFont="1" applyFill="1" applyBorder="1" applyAlignment="1">
      <alignment horizontal="right"/>
    </xf>
    <xf numFmtId="41" fontId="10" fillId="0" borderId="16" xfId="1" quotePrefix="1" applyNumberFormat="1" applyFont="1" applyFill="1" applyBorder="1" applyAlignment="1">
      <alignment horizontal="left"/>
    </xf>
    <xf numFmtId="10" fontId="10" fillId="0" borderId="8" xfId="37" applyNumberFormat="1" applyFont="1" applyFill="1" applyBorder="1" applyAlignment="1">
      <alignment horizontal="right"/>
    </xf>
    <xf numFmtId="10" fontId="10" fillId="0" borderId="15" xfId="37" applyNumberFormat="1" applyFont="1" applyFill="1" applyBorder="1"/>
    <xf numFmtId="10" fontId="9" fillId="0" borderId="9" xfId="37" applyNumberFormat="1" applyFont="1" applyFill="1" applyBorder="1"/>
    <xf numFmtId="0" fontId="10" fillId="0" borderId="8" xfId="0" applyFont="1" applyFill="1" applyBorder="1" applyAlignment="1">
      <alignment horizontal="right"/>
    </xf>
    <xf numFmtId="10" fontId="10" fillId="0" borderId="12" xfId="37" applyNumberFormat="1" applyFont="1" applyFill="1" applyBorder="1"/>
    <xf numFmtId="10" fontId="9" fillId="0" borderId="8" xfId="37" applyNumberFormat="1" applyFont="1" applyFill="1" applyBorder="1"/>
    <xf numFmtId="6" fontId="10" fillId="0" borderId="9" xfId="25" applyNumberFormat="1" applyFont="1" applyFill="1" applyBorder="1" applyAlignment="1">
      <alignment horizontal="right"/>
    </xf>
    <xf numFmtId="6" fontId="10" fillId="0" borderId="10" xfId="25" applyNumberFormat="1" applyFont="1" applyFill="1" applyBorder="1" applyAlignment="1">
      <alignment horizontal="right"/>
    </xf>
    <xf numFmtId="43" fontId="21" fillId="0" borderId="9" xfId="1" applyFont="1" applyFill="1" applyBorder="1"/>
    <xf numFmtId="0" fontId="0" fillId="0" borderId="9" xfId="0" applyFont="1" applyFill="1" applyBorder="1"/>
    <xf numFmtId="0" fontId="7"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0" fillId="0" borderId="12" xfId="0" applyFont="1" applyFill="1" applyBorder="1" applyAlignment="1">
      <alignment horizontal="left"/>
    </xf>
    <xf numFmtId="0" fontId="10" fillId="0" borderId="15" xfId="0" applyFont="1" applyFill="1" applyBorder="1" applyAlignment="1">
      <alignment horizontal="left"/>
    </xf>
    <xf numFmtId="0" fontId="9" fillId="0" borderId="0" xfId="19" applyFont="1" applyFill="1" applyBorder="1" applyAlignment="1">
      <alignment wrapText="1"/>
    </xf>
    <xf numFmtId="0" fontId="9" fillId="0" borderId="0" xfId="19" applyFont="1" applyFill="1" applyBorder="1"/>
    <xf numFmtId="0" fontId="9" fillId="0" borderId="0" xfId="19" applyFont="1" applyFill="1" applyBorder="1" applyAlignment="1">
      <alignment horizontal="left"/>
    </xf>
    <xf numFmtId="0" fontId="9" fillId="0" borderId="17" xfId="0" applyFont="1" applyFill="1" applyBorder="1"/>
    <xf numFmtId="0" fontId="9" fillId="0" borderId="0" xfId="0" applyFont="1" applyFill="1" applyAlignment="1">
      <alignment vertical="top" wrapText="1"/>
    </xf>
    <xf numFmtId="0" fontId="21" fillId="0" borderId="0" xfId="0" applyFont="1" applyFill="1" applyBorder="1"/>
    <xf numFmtId="0" fontId="28" fillId="0" borderId="0" xfId="0" applyFont="1" applyFill="1"/>
    <xf numFmtId="0" fontId="10" fillId="0" borderId="17" xfId="0" applyFont="1" applyFill="1" applyBorder="1" applyAlignment="1"/>
    <xf numFmtId="0" fontId="10"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9" fillId="0" borderId="0" xfId="17" applyFont="1" applyFill="1" applyBorder="1" applyAlignment="1"/>
    <xf numFmtId="0" fontId="0" fillId="6" borderId="10" xfId="0" applyFill="1" applyBorder="1" applyAlignment="1"/>
    <xf numFmtId="0" fontId="27" fillId="4" borderId="20" xfId="17" applyFont="1" applyFill="1" applyBorder="1" applyAlignment="1">
      <alignment vertical="center" wrapText="1"/>
    </xf>
    <xf numFmtId="0" fontId="0" fillId="0" borderId="0" xfId="0"/>
    <xf numFmtId="0" fontId="0" fillId="0" borderId="8" xfId="0" applyBorder="1" applyAlignment="1">
      <alignment horizontal="center"/>
    </xf>
    <xf numFmtId="0" fontId="0" fillId="0" borderId="9" xfId="0" applyBorder="1" applyAlignment="1">
      <alignment horizontal="center"/>
    </xf>
    <xf numFmtId="0" fontId="27" fillId="4" borderId="12" xfId="17" applyFont="1" applyFill="1" applyBorder="1" applyAlignment="1">
      <alignment horizontal="center"/>
    </xf>
    <xf numFmtId="0" fontId="27" fillId="4" borderId="12" xfId="17" applyFont="1" applyFill="1" applyBorder="1" applyAlignment="1">
      <alignment horizontal="center" vertical="center" wrapText="1"/>
    </xf>
    <xf numFmtId="0" fontId="27"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28" fillId="6" borderId="9" xfId="0" applyFont="1" applyFill="1" applyBorder="1" applyAlignment="1">
      <alignment horizontal="center"/>
    </xf>
    <xf numFmtId="0" fontId="0" fillId="6" borderId="9" xfId="0" applyFill="1" applyBorder="1" applyAlignment="1">
      <alignment horizontal="center"/>
    </xf>
    <xf numFmtId="0" fontId="28" fillId="0" borderId="9" xfId="0" applyFont="1" applyBorder="1" applyAlignment="1">
      <alignment horizontal="center"/>
    </xf>
    <xf numFmtId="0" fontId="27"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28"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0" fillId="7" borderId="9" xfId="0" applyFill="1" applyBorder="1" applyAlignment="1">
      <alignment vertical="center" wrapText="1"/>
    </xf>
    <xf numFmtId="0" fontId="78" fillId="6" borderId="0" xfId="0" applyFont="1" applyFill="1" applyAlignment="1">
      <alignment horizontal="center" wrapText="1"/>
    </xf>
    <xf numFmtId="0" fontId="0" fillId="6" borderId="0" xfId="0" applyFill="1"/>
    <xf numFmtId="0" fontId="28"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28" fillId="0" borderId="0" xfId="0" applyFont="1" applyFill="1" applyBorder="1"/>
    <xf numFmtId="0" fontId="0" fillId="0" borderId="0" xfId="0" applyAlignment="1"/>
    <xf numFmtId="10" fontId="10" fillId="0" borderId="9" xfId="28" applyNumberFormat="1" applyFont="1" applyFill="1" applyBorder="1" applyAlignment="1">
      <alignment horizontal="right"/>
    </xf>
    <xf numFmtId="10" fontId="0" fillId="0" borderId="0" xfId="28" applyNumberFormat="1" applyFont="1"/>
    <xf numFmtId="10" fontId="10" fillId="0" borderId="10" xfId="28" applyNumberFormat="1" applyFont="1" applyFill="1" applyBorder="1" applyAlignment="1">
      <alignment horizontal="right"/>
    </xf>
    <xf numFmtId="4" fontId="9" fillId="0" borderId="7" xfId="0" applyNumberFormat="1" applyFont="1" applyFill="1" applyBorder="1" applyAlignment="1"/>
    <xf numFmtId="0" fontId="9" fillId="0" borderId="7" xfId="0" applyFont="1" applyFill="1" applyBorder="1" applyAlignment="1"/>
    <xf numFmtId="2" fontId="9" fillId="0" borderId="7" xfId="0" applyNumberFormat="1" applyFont="1" applyFill="1" applyBorder="1" applyAlignment="1"/>
    <xf numFmtId="4" fontId="9" fillId="0" borderId="0" xfId="0" applyNumberFormat="1" applyFont="1" applyFill="1" applyBorder="1" applyAlignment="1"/>
    <xf numFmtId="2" fontId="9" fillId="0" borderId="0" xfId="0" applyNumberFormat="1" applyFont="1" applyFill="1" applyBorder="1" applyAlignment="1"/>
    <xf numFmtId="0" fontId="27" fillId="4" borderId="0" xfId="0" applyFont="1" applyFill="1" applyBorder="1" applyAlignment="1"/>
    <xf numFmtId="4" fontId="26" fillId="4" borderId="0" xfId="0" applyNumberFormat="1" applyFont="1" applyFill="1" applyAlignment="1"/>
    <xf numFmtId="2" fontId="27" fillId="4" borderId="0" xfId="0" applyNumberFormat="1" applyFont="1" applyFill="1" applyBorder="1" applyAlignment="1"/>
    <xf numFmtId="0" fontId="33" fillId="0" borderId="0" xfId="0" applyFont="1" applyAlignment="1"/>
    <xf numFmtId="4" fontId="6" fillId="0" borderId="0" xfId="0" applyNumberFormat="1" applyFont="1" applyAlignment="1"/>
    <xf numFmtId="2" fontId="6" fillId="0" borderId="0" xfId="0" applyNumberFormat="1" applyFont="1" applyAlignment="1"/>
    <xf numFmtId="0" fontId="6" fillId="0" borderId="0" xfId="0" applyFont="1" applyAlignment="1"/>
    <xf numFmtId="43" fontId="6" fillId="5" borderId="0" xfId="1" applyFont="1" applyFill="1" applyAlignment="1"/>
    <xf numFmtId="0" fontId="6" fillId="0" borderId="0" xfId="0" applyFont="1" applyFill="1" applyAlignment="1"/>
    <xf numFmtId="4" fontId="6" fillId="0" borderId="21" xfId="0" applyNumberFormat="1" applyFont="1" applyBorder="1" applyAlignment="1"/>
    <xf numFmtId="43" fontId="6" fillId="0" borderId="21" xfId="1" applyFont="1" applyBorder="1" applyAlignment="1"/>
    <xf numFmtId="0" fontId="6" fillId="0" borderId="0" xfId="0" applyFont="1" applyBorder="1" applyAlignment="1"/>
    <xf numFmtId="4" fontId="9" fillId="5" borderId="0" xfId="0" applyNumberFormat="1" applyFont="1" applyFill="1" applyBorder="1" applyAlignment="1"/>
    <xf numFmtId="43" fontId="6" fillId="0" borderId="0" xfId="1" applyFont="1" applyAlignment="1"/>
    <xf numFmtId="0" fontId="6" fillId="0" borderId="0" xfId="0" applyFont="1" applyFill="1" applyBorder="1" applyAlignment="1"/>
    <xf numFmtId="4" fontId="0" fillId="0" borderId="0" xfId="0" applyNumberFormat="1" applyAlignment="1"/>
    <xf numFmtId="0" fontId="6" fillId="0" borderId="21" xfId="0" applyFont="1" applyBorder="1" applyAlignment="1"/>
    <xf numFmtId="43" fontId="0" fillId="0" borderId="0" xfId="1" applyFont="1" applyAlignment="1"/>
    <xf numFmtId="43" fontId="6" fillId="0" borderId="0" xfId="1" applyFont="1" applyBorder="1" applyAlignment="1"/>
    <xf numFmtId="10" fontId="0" fillId="0" borderId="0" xfId="28" applyNumberFormat="1" applyFont="1" applyAlignment="1"/>
    <xf numFmtId="43" fontId="27" fillId="4" borderId="0" xfId="1" applyFont="1" applyFill="1" applyBorder="1" applyAlignment="1"/>
    <xf numFmtId="0" fontId="77" fillId="0" borderId="0" xfId="0" applyFont="1" applyAlignment="1"/>
    <xf numFmtId="0" fontId="6" fillId="0" borderId="0" xfId="0" applyFont="1" applyAlignment="1">
      <alignment horizontal="left" vertical="top"/>
    </xf>
    <xf numFmtId="4" fontId="6" fillId="0" borderId="21" xfId="0" applyNumberFormat="1" applyFont="1" applyFill="1" applyBorder="1" applyAlignment="1"/>
    <xf numFmtId="2" fontId="0" fillId="0" borderId="0" xfId="0" applyNumberFormat="1" applyAlignment="1"/>
    <xf numFmtId="4" fontId="20" fillId="0" borderId="0" xfId="0" applyNumberFormat="1" applyFont="1" applyAlignment="1"/>
    <xf numFmtId="4" fontId="10" fillId="0" borderId="10" xfId="18" applyNumberFormat="1" applyFont="1" applyFill="1" applyBorder="1"/>
    <xf numFmtId="10" fontId="10" fillId="0" borderId="10" xfId="32" applyNumberFormat="1" applyFont="1" applyFill="1" applyBorder="1"/>
    <xf numFmtId="4" fontId="21" fillId="0" borderId="13" xfId="18" applyNumberFormat="1" applyFont="1" applyFill="1" applyBorder="1" applyAlignment="1">
      <alignment horizontal="center"/>
    </xf>
    <xf numFmtId="173" fontId="10" fillId="0" borderId="10" xfId="32" applyNumberFormat="1" applyFont="1" applyFill="1" applyBorder="1"/>
    <xf numFmtId="43" fontId="10" fillId="0" borderId="0" xfId="1" applyFont="1" applyFill="1" applyBorder="1" applyAlignment="1">
      <alignment horizontal="center"/>
    </xf>
    <xf numFmtId="43" fontId="10" fillId="0" borderId="0" xfId="0" applyNumberFormat="1" applyFont="1" applyFill="1" applyBorder="1" applyAlignment="1">
      <alignment horizontal="right"/>
    </xf>
    <xf numFmtId="10" fontId="10" fillId="0" borderId="9" xfId="56" applyNumberFormat="1" applyFont="1" applyFill="1" applyBorder="1" applyAlignment="1">
      <alignment horizontal="right"/>
    </xf>
    <xf numFmtId="10" fontId="6" fillId="0" borderId="0" xfId="28" applyNumberFormat="1" applyFont="1" applyBorder="1" applyAlignment="1"/>
    <xf numFmtId="196" fontId="6" fillId="5" borderId="0" xfId="1" applyNumberFormat="1" applyFont="1" applyFill="1" applyAlignment="1"/>
    <xf numFmtId="43" fontId="6" fillId="0" borderId="0" xfId="1" applyFont="1" applyFill="1" applyAlignment="1"/>
    <xf numFmtId="0" fontId="6" fillId="0" borderId="0" xfId="0" applyFont="1" applyAlignment="1">
      <alignment horizontal="left" vertical="top" wrapText="1"/>
    </xf>
    <xf numFmtId="196" fontId="6" fillId="0" borderId="0" xfId="1" applyNumberFormat="1" applyFont="1" applyFill="1" applyAlignment="1"/>
    <xf numFmtId="0" fontId="10" fillId="0" borderId="15" xfId="0" applyFont="1" applyFill="1" applyBorder="1" applyAlignment="1">
      <alignment horizontal="left"/>
    </xf>
    <xf numFmtId="197" fontId="10" fillId="0" borderId="9" xfId="1" applyNumberFormat="1" applyFont="1" applyFill="1" applyBorder="1" applyAlignment="1">
      <alignment horizontal="right"/>
    </xf>
    <xf numFmtId="14" fontId="6" fillId="0" borderId="0" xfId="0" applyNumberFormat="1" applyFont="1" applyAlignment="1"/>
    <xf numFmtId="14" fontId="10" fillId="0" borderId="0" xfId="0" applyNumberFormat="1" applyFont="1" applyFill="1" applyBorder="1" applyAlignment="1">
      <alignment horizontal="center"/>
    </xf>
    <xf numFmtId="14" fontId="23" fillId="0" borderId="10" xfId="0" quotePrefix="1" applyNumberFormat="1" applyFont="1" applyFill="1" applyBorder="1" applyAlignment="1">
      <alignment horizontal="center" wrapText="1"/>
    </xf>
    <xf numFmtId="14" fontId="10" fillId="0" borderId="0" xfId="0" applyNumberFormat="1" applyFont="1" applyFill="1" applyBorder="1" applyAlignment="1"/>
    <xf numFmtId="14" fontId="9" fillId="0" borderId="0" xfId="0" applyNumberFormat="1" applyFont="1" applyFill="1" applyBorder="1"/>
    <xf numFmtId="14" fontId="23" fillId="2" borderId="8" xfId="0" applyNumberFormat="1" applyFont="1" applyFill="1" applyBorder="1" applyAlignment="1">
      <alignment horizontal="center" wrapText="1"/>
    </xf>
    <xf numFmtId="14" fontId="21" fillId="0" borderId="0" xfId="0" applyNumberFormat="1" applyFont="1" applyBorder="1"/>
    <xf numFmtId="41" fontId="10" fillId="0" borderId="8" xfId="1" applyNumberFormat="1" applyFont="1" applyFill="1" applyBorder="1" applyAlignment="1">
      <alignment horizontal="right"/>
    </xf>
    <xf numFmtId="41" fontId="10" fillId="0" borderId="9" xfId="25" applyNumberFormat="1" applyFont="1" applyFill="1" applyBorder="1" applyAlignment="1">
      <alignment horizontal="right"/>
    </xf>
    <xf numFmtId="41" fontId="10" fillId="0" borderId="10" xfId="25" applyNumberFormat="1" applyFont="1" applyFill="1" applyBorder="1" applyAlignment="1">
      <alignment horizontal="right"/>
    </xf>
    <xf numFmtId="4" fontId="0" fillId="0" borderId="0" xfId="0" applyNumberFormat="1"/>
    <xf numFmtId="4" fontId="10" fillId="0" borderId="7" xfId="18" applyNumberFormat="1" applyFont="1" applyFill="1" applyBorder="1"/>
    <xf numFmtId="0" fontId="10" fillId="0" borderId="15" xfId="0" applyFont="1" applyFill="1" applyBorder="1" applyAlignment="1">
      <alignment horizontal="left"/>
    </xf>
    <xf numFmtId="41" fontId="10" fillId="0" borderId="9" xfId="1" applyNumberFormat="1" applyFont="1" applyFill="1" applyBorder="1" applyAlignment="1">
      <alignment horizontal="right"/>
    </xf>
    <xf numFmtId="0" fontId="10" fillId="0" borderId="15" xfId="0" applyFont="1" applyFill="1" applyBorder="1" applyAlignment="1">
      <alignment horizontal="left"/>
    </xf>
    <xf numFmtId="0" fontId="0" fillId="0" borderId="7" xfId="0" applyFont="1" applyBorder="1"/>
    <xf numFmtId="165" fontId="0" fillId="0" borderId="0" xfId="0" applyNumberFormat="1" applyFont="1"/>
    <xf numFmtId="0" fontId="28" fillId="6" borderId="9" xfId="0" applyFont="1" applyFill="1" applyBorder="1" applyAlignment="1">
      <alignment horizontal="center" vertical="center"/>
    </xf>
    <xf numFmtId="0" fontId="0" fillId="6" borderId="9" xfId="0" applyFill="1" applyBorder="1" applyAlignment="1">
      <alignment horizontal="center" vertical="center"/>
    </xf>
    <xf numFmtId="0" fontId="0" fillId="7" borderId="9" xfId="0" applyFill="1" applyBorder="1" applyAlignment="1">
      <alignment horizontal="center" vertical="center"/>
    </xf>
    <xf numFmtId="0" fontId="28" fillId="7" borderId="9" xfId="0" applyFont="1" applyFill="1" applyBorder="1" applyAlignment="1">
      <alignment horizontal="center" vertical="center"/>
    </xf>
    <xf numFmtId="0" fontId="0" fillId="0" borderId="0" xfId="0" applyAlignment="1"/>
    <xf numFmtId="0" fontId="0" fillId="0" borderId="8" xfId="0" applyBorder="1" applyAlignment="1"/>
    <xf numFmtId="0" fontId="0" fillId="6" borderId="9" xfId="0" applyFill="1" applyBorder="1" applyAlignment="1"/>
    <xf numFmtId="0" fontId="0" fillId="6" borderId="9" xfId="0" applyFill="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0" fontId="10" fillId="0" borderId="0" xfId="20" applyFont="1" applyBorder="1" applyAlignment="1"/>
    <xf numFmtId="43" fontId="10" fillId="0" borderId="10" xfId="1" applyFont="1" applyFill="1" applyBorder="1" applyAlignment="1">
      <alignment horizontal="right"/>
    </xf>
    <xf numFmtId="166" fontId="0" fillId="0" borderId="0" xfId="0" applyNumberFormat="1" applyFont="1"/>
    <xf numFmtId="0" fontId="107" fillId="0" borderId="0" xfId="0" applyFont="1" applyAlignment="1">
      <alignment vertical="center"/>
    </xf>
    <xf numFmtId="10" fontId="21" fillId="0" borderId="0" xfId="0" applyNumberFormat="1" applyFont="1" applyFill="1" applyBorder="1" applyAlignment="1">
      <alignment horizontal="right"/>
    </xf>
    <xf numFmtId="171" fontId="10" fillId="0" borderId="0" xfId="0" applyNumberFormat="1" applyFont="1" applyFill="1" applyBorder="1" applyAlignment="1">
      <alignment horizontal="right"/>
    </xf>
    <xf numFmtId="165" fontId="10" fillId="0" borderId="0" xfId="11" applyNumberFormat="1" applyFont="1" applyFill="1" applyBorder="1" applyAlignment="1">
      <alignment horizontal="right" vertical="top"/>
    </xf>
    <xf numFmtId="165" fontId="10" fillId="0" borderId="0" xfId="11" applyNumberFormat="1" applyFont="1" applyFill="1" applyBorder="1" applyAlignment="1">
      <alignment horizontal="right"/>
    </xf>
    <xf numFmtId="0" fontId="23" fillId="0" borderId="0" xfId="0" applyFont="1" applyFill="1" applyBorder="1" applyAlignment="1">
      <alignment horizontal="center"/>
    </xf>
    <xf numFmtId="0" fontId="23" fillId="0" borderId="0" xfId="0" applyFont="1" applyFill="1" applyBorder="1" applyAlignment="1">
      <alignment horizontal="center" wrapText="1"/>
    </xf>
    <xf numFmtId="0" fontId="23" fillId="0" borderId="0" xfId="0" applyFont="1" applyFill="1" applyBorder="1" applyAlignment="1">
      <alignment horizontal="center" vertical="top"/>
    </xf>
    <xf numFmtId="0" fontId="23" fillId="0" borderId="0" xfId="0" applyFont="1" applyFill="1" applyBorder="1" applyAlignment="1">
      <alignment horizontal="center" vertical="center" wrapText="1"/>
    </xf>
    <xf numFmtId="0" fontId="28" fillId="0" borderId="0" xfId="19" applyFont="1"/>
    <xf numFmtId="0" fontId="25" fillId="0" borderId="0" xfId="19" applyAlignment="1">
      <alignment horizontal="left" vertical="top" wrapText="1"/>
    </xf>
    <xf numFmtId="0" fontId="28" fillId="0" borderId="0" xfId="19" applyFont="1" applyAlignment="1">
      <alignment horizontal="left" vertical="top"/>
    </xf>
    <xf numFmtId="0" fontId="0" fillId="0" borderId="0" xfId="19" applyFont="1" applyAlignment="1">
      <alignment horizontal="left" vertical="top" wrapText="1"/>
    </xf>
    <xf numFmtId="0" fontId="10" fillId="0" borderId="15" xfId="0" applyFont="1" applyFill="1" applyBorder="1" applyAlignment="1">
      <alignment horizontal="left"/>
    </xf>
    <xf numFmtId="0" fontId="28" fillId="0" borderId="0" xfId="0" applyFont="1"/>
    <xf numFmtId="0" fontId="10" fillId="0" borderId="15" xfId="0" applyFont="1" applyFill="1" applyBorder="1" applyAlignment="1">
      <alignment horizontal="left"/>
    </xf>
    <xf numFmtId="0" fontId="9" fillId="0" borderId="0" xfId="15" applyFont="1" applyFill="1" applyBorder="1" applyAlignment="1">
      <alignment vertical="top" wrapText="1"/>
    </xf>
    <xf numFmtId="0" fontId="9" fillId="0" borderId="7" xfId="15" applyFont="1" applyFill="1" applyBorder="1" applyAlignment="1">
      <alignment vertical="top" wrapText="1"/>
    </xf>
    <xf numFmtId="0" fontId="9" fillId="0" borderId="0" xfId="0" applyFont="1" applyAlignment="1">
      <alignment vertical="center"/>
    </xf>
    <xf numFmtId="0" fontId="10" fillId="0" borderId="0" xfId="45" applyFont="1" applyFill="1" applyBorder="1" applyAlignment="1">
      <alignment horizontal="left" vertical="top" wrapText="1"/>
    </xf>
    <xf numFmtId="0" fontId="10" fillId="0" borderId="0" xfId="0" applyFont="1" applyFill="1" applyBorder="1" applyAlignment="1">
      <alignment horizontal="left" vertical="top" wrapText="1"/>
    </xf>
    <xf numFmtId="0" fontId="9" fillId="0" borderId="0" xfId="19" applyFont="1" applyFill="1" applyBorder="1" applyAlignment="1">
      <alignment horizontal="left" vertical="top" wrapText="1"/>
    </xf>
    <xf numFmtId="0" fontId="7" fillId="0" borderId="0" xfId="0" applyFont="1" applyFill="1" applyBorder="1" applyAlignment="1">
      <alignment wrapText="1"/>
    </xf>
    <xf numFmtId="0" fontId="9" fillId="0" borderId="0" xfId="0" applyFont="1" applyFill="1" applyBorder="1" applyAlignment="1">
      <alignment horizontal="left" vertical="top" wrapText="1"/>
    </xf>
    <xf numFmtId="0" fontId="28" fillId="7" borderId="9" xfId="0" applyFont="1" applyFill="1" applyBorder="1" applyAlignment="1">
      <alignment horizontal="center" vertical="center"/>
    </xf>
    <xf numFmtId="0" fontId="0" fillId="7" borderId="9" xfId="0"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28" fillId="6" borderId="9" xfId="0" applyFont="1" applyFill="1" applyBorder="1" applyAlignment="1">
      <alignment horizontal="center" vertical="center" wrapText="1"/>
    </xf>
    <xf numFmtId="0" fontId="0" fillId="6" borderId="9" xfId="0" applyFill="1" applyBorder="1" applyAlignment="1">
      <alignment horizontal="center" vertical="center"/>
    </xf>
    <xf numFmtId="0" fontId="28" fillId="6"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9" fillId="0" borderId="19" xfId="0" applyFont="1" applyFill="1" applyBorder="1" applyAlignment="1">
      <alignment horizontal="left" vertical="top" wrapText="1"/>
    </xf>
    <xf numFmtId="0" fontId="23" fillId="2" borderId="12" xfId="0" applyFont="1" applyFill="1" applyBorder="1" applyAlignment="1">
      <alignment horizontal="center" wrapText="1"/>
    </xf>
    <xf numFmtId="0" fontId="23" fillId="2" borderId="11" xfId="0" applyFont="1" applyFill="1" applyBorder="1" applyAlignment="1">
      <alignment horizontal="center" wrapText="1"/>
    </xf>
    <xf numFmtId="0" fontId="23" fillId="2" borderId="12" xfId="0" applyFont="1" applyFill="1" applyBorder="1" applyAlignment="1">
      <alignment horizontal="left" vertical="top" wrapText="1"/>
    </xf>
    <xf numFmtId="0" fontId="23" fillId="2" borderId="11" xfId="0" applyFont="1" applyFill="1" applyBorder="1" applyAlignment="1">
      <alignment horizontal="left" vertical="top" wrapText="1"/>
    </xf>
    <xf numFmtId="0" fontId="23" fillId="2" borderId="17" xfId="0" applyFont="1" applyFill="1" applyBorder="1" applyAlignment="1">
      <alignment horizontal="left" vertical="top" wrapText="1"/>
    </xf>
    <xf numFmtId="0" fontId="23" fillId="2" borderId="13" xfId="0" applyFont="1" applyFill="1" applyBorder="1" applyAlignment="1">
      <alignment horizontal="left" vertical="top" wrapText="1"/>
    </xf>
    <xf numFmtId="0" fontId="0" fillId="0" borderId="0" xfId="0" applyFill="1" applyAlignment="1">
      <alignment horizontal="left"/>
    </xf>
    <xf numFmtId="0" fontId="0" fillId="0" borderId="19" xfId="0" applyFill="1" applyBorder="1" applyAlignment="1">
      <alignment horizontal="left" vertical="top" wrapText="1"/>
    </xf>
    <xf numFmtId="0" fontId="23" fillId="0" borderId="0"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2" xfId="0" applyFont="1" applyFill="1" applyBorder="1" applyAlignment="1">
      <alignment horizontal="center"/>
    </xf>
    <xf numFmtId="0" fontId="23" fillId="2" borderId="11" xfId="0" applyFont="1" applyFill="1" applyBorder="1" applyAlignment="1">
      <alignment horizontal="center"/>
    </xf>
    <xf numFmtId="0" fontId="10" fillId="0" borderId="18" xfId="0" applyFont="1" applyFill="1" applyBorder="1" applyAlignment="1">
      <alignment horizontal="left"/>
    </xf>
    <xf numFmtId="0" fontId="10" fillId="0" borderId="14" xfId="0" applyFont="1" applyFill="1" applyBorder="1" applyAlignment="1">
      <alignment horizontal="left"/>
    </xf>
    <xf numFmtId="0" fontId="10" fillId="0" borderId="12" xfId="0" applyFont="1" applyFill="1" applyBorder="1" applyAlignment="1">
      <alignment horizontal="left"/>
    </xf>
    <xf numFmtId="0" fontId="10" fillId="0" borderId="11" xfId="0" applyFont="1" applyFill="1" applyBorder="1" applyAlignment="1">
      <alignment horizontal="left"/>
    </xf>
    <xf numFmtId="0" fontId="10" fillId="0" borderId="15" xfId="0" applyFont="1" applyFill="1" applyBorder="1" applyAlignment="1">
      <alignment horizontal="left"/>
    </xf>
    <xf numFmtId="0" fontId="10" fillId="0" borderId="16" xfId="0" applyFont="1" applyFill="1" applyBorder="1" applyAlignment="1">
      <alignment horizontal="left"/>
    </xf>
    <xf numFmtId="0" fontId="0" fillId="0" borderId="19" xfId="0" applyFill="1" applyBorder="1" applyAlignment="1">
      <alignment horizontal="left"/>
    </xf>
    <xf numFmtId="0" fontId="23" fillId="2" borderId="8"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4" fillId="0" borderId="18" xfId="0" applyFont="1" applyFill="1" applyBorder="1" applyAlignment="1">
      <alignment horizontal="left"/>
    </xf>
    <xf numFmtId="0" fontId="24" fillId="0" borderId="28" xfId="0" applyFont="1" applyFill="1" applyBorder="1" applyAlignment="1">
      <alignment horizontal="left"/>
    </xf>
    <xf numFmtId="0" fontId="24" fillId="0" borderId="14" xfId="0" applyFont="1" applyFill="1" applyBorder="1" applyAlignment="1">
      <alignment horizontal="left"/>
    </xf>
    <xf numFmtId="0" fontId="25" fillId="0" borderId="19" xfId="19" applyBorder="1" applyAlignment="1">
      <alignment horizontal="left" vertical="top"/>
    </xf>
    <xf numFmtId="0" fontId="9" fillId="0" borderId="19" xfId="15" applyFont="1" applyFill="1" applyBorder="1" applyAlignment="1">
      <alignment horizontal="left" vertical="top" wrapText="1"/>
    </xf>
    <xf numFmtId="0" fontId="9" fillId="0" borderId="0" xfId="15" applyFont="1" applyFill="1" applyBorder="1" applyAlignment="1">
      <alignment horizontal="left" vertical="top" wrapText="1"/>
    </xf>
    <xf numFmtId="0" fontId="9"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vertical="top" wrapText="1"/>
    </xf>
    <xf numFmtId="0" fontId="9" fillId="0" borderId="0" xfId="0" applyFont="1" applyFill="1" applyBorder="1" applyAlignment="1">
      <alignment vertical="top"/>
    </xf>
    <xf numFmtId="0" fontId="10" fillId="0" borderId="0" xfId="0" quotePrefix="1" applyFont="1" applyFill="1" applyBorder="1" applyAlignment="1">
      <alignment horizontal="center"/>
    </xf>
    <xf numFmtId="0" fontId="10" fillId="0" borderId="0" xfId="0" applyFont="1" applyFill="1" applyBorder="1" applyAlignment="1">
      <alignment horizontal="left"/>
    </xf>
    <xf numFmtId="0" fontId="0" fillId="0" borderId="0" xfId="0" applyAlignment="1"/>
    <xf numFmtId="0" fontId="9" fillId="0" borderId="0" xfId="0" applyFont="1" applyFill="1" applyAlignment="1">
      <alignment horizontal="left" vertical="top" wrapText="1"/>
    </xf>
  </cellXfs>
  <cellStyles count="27138">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_Page 7" xfId="27133"/>
    <cellStyle name="Comma 15" xfId="1822"/>
    <cellStyle name="Comma 15 2" xfId="2708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3" xfId="27012"/>
    <cellStyle name="Comma 3 10 4" xfId="27114"/>
    <cellStyle name="Comma 3 11" xfId="9"/>
    <cellStyle name="Comma 3 11 2" xfId="16864"/>
    <cellStyle name="Comma 3 11 2 2" xfId="26945"/>
    <cellStyle name="Comma 3 11 2 2 2" xfId="27046"/>
    <cellStyle name="Comma 3 11 2 3" xfId="27014"/>
    <cellStyle name="Comma 3 11 2 4" xfId="27116"/>
    <cellStyle name="Comma 3 11 3" xfId="26899"/>
    <cellStyle name="Comma 3 11 3 2" xfId="26959"/>
    <cellStyle name="Comma 3 11 3 2 2" xfId="27060"/>
    <cellStyle name="Comma 3 11 3 3" xfId="27028"/>
    <cellStyle name="Comma 3 11 3 4" xfId="27130"/>
    <cellStyle name="Comma 3 11 4" xfId="26918"/>
    <cellStyle name="Comma 3 11 4 2" xfId="26961"/>
    <cellStyle name="Comma 3 11 4 2 2" xfId="27062"/>
    <cellStyle name="Comma 3 11 4 3" xfId="27030"/>
    <cellStyle name="Comma 3 11 4 4" xfId="27132"/>
    <cellStyle name="Comma 3 11 5" xfId="26832"/>
    <cellStyle name="Comma 3 11 5 2" xfId="26954"/>
    <cellStyle name="Comma 3 11 5 2 2" xfId="27055"/>
    <cellStyle name="Comma 3 11 5 3" xfId="27023"/>
    <cellStyle name="Comma 3 11 5 4" xfId="27125"/>
    <cellStyle name="Comma 3 11 6" xfId="26894"/>
    <cellStyle name="Comma 3 11 6 2" xfId="26958"/>
    <cellStyle name="Comma 3 11 6 2 2" xfId="27059"/>
    <cellStyle name="Comma 3 11 6 3" xfId="27027"/>
    <cellStyle name="Comma 3 11 6 4" xfId="27129"/>
    <cellStyle name="Comma 3 12" xfId="14059"/>
    <cellStyle name="Comma 3 12 2" xfId="26942"/>
    <cellStyle name="Comma 3 12 2 2" xfId="27043"/>
    <cellStyle name="Comma 3 12 3" xfId="27011"/>
    <cellStyle name="Comma 3 12 4" xfId="27113"/>
    <cellStyle name="Comma 3 13" xfId="19015"/>
    <cellStyle name="Comma 3 13 2" xfId="26946"/>
    <cellStyle name="Comma 3 13 2 2" xfId="27047"/>
    <cellStyle name="Comma 3 13 3" xfId="27015"/>
    <cellStyle name="Comma 3 13 4" xfId="27117"/>
    <cellStyle name="Comma 3 14" xfId="20072"/>
    <cellStyle name="Comma 3 14 2" xfId="26948"/>
    <cellStyle name="Comma 3 14 2 2" xfId="27049"/>
    <cellStyle name="Comma 3 14 3" xfId="27017"/>
    <cellStyle name="Comma 3 14 4" xfId="27119"/>
    <cellStyle name="Comma 3 15" xfId="19671"/>
    <cellStyle name="Comma 3 15 2" xfId="26947"/>
    <cellStyle name="Comma 3 15 2 2" xfId="27048"/>
    <cellStyle name="Comma 3 15 3" xfId="27016"/>
    <cellStyle name="Comma 3 15 4" xfId="27118"/>
    <cellStyle name="Comma 3 16" xfId="22666"/>
    <cellStyle name="Comma 3 16 2" xfId="26950"/>
    <cellStyle name="Comma 3 16 2 2" xfId="27051"/>
    <cellStyle name="Comma 3 16 3" xfId="27019"/>
    <cellStyle name="Comma 3 16 4" xfId="27121"/>
    <cellStyle name="Comma 3 17" xfId="22654"/>
    <cellStyle name="Comma 3 17 2" xfId="26949"/>
    <cellStyle name="Comma 3 17 2 2" xfId="27050"/>
    <cellStyle name="Comma 3 17 3" xfId="27018"/>
    <cellStyle name="Comma 3 17 4" xfId="27120"/>
    <cellStyle name="Comma 3 18" xfId="23172"/>
    <cellStyle name="Comma 3 18 2" xfId="26951"/>
    <cellStyle name="Comma 3 18 2 2" xfId="27052"/>
    <cellStyle name="Comma 3 18 3" xfId="27020"/>
    <cellStyle name="Comma 3 18 4" xfId="27122"/>
    <cellStyle name="Comma 3 19" xfId="25512"/>
    <cellStyle name="Comma 3 19 2" xfId="26952"/>
    <cellStyle name="Comma 3 19 2 2" xfId="27053"/>
    <cellStyle name="Comma 3 19 3" xfId="27021"/>
    <cellStyle name="Comma 3 19 4" xfId="27123"/>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8" xfId="27004"/>
    <cellStyle name="Comma 3 2 2 9" xfId="27106"/>
    <cellStyle name="Comma 3 2 20" xfId="23994"/>
    <cellStyle name="Comma 3 2 21" xfId="26852"/>
    <cellStyle name="Comma 3 2 21 2" xfId="26955"/>
    <cellStyle name="Comma 3 2 21 2 2" xfId="27056"/>
    <cellStyle name="Comma 3 2 21 3" xfId="27024"/>
    <cellStyle name="Comma 3 2 21 4" xfId="27126"/>
    <cellStyle name="Comma 3 2 22" xfId="26875"/>
    <cellStyle name="Comma 3 2 22 2" xfId="26956"/>
    <cellStyle name="Comma 3 2 22 2 2" xfId="27057"/>
    <cellStyle name="Comma 3 2 22 3" xfId="27025"/>
    <cellStyle name="Comma 3 2 22 4" xfId="27127"/>
    <cellStyle name="Comma 3 2 23" xfId="26904"/>
    <cellStyle name="Comma 3 2 23 2" xfId="26960"/>
    <cellStyle name="Comma 3 2 23 2 2" xfId="27061"/>
    <cellStyle name="Comma 3 2 23 3" xfId="27029"/>
    <cellStyle name="Comma 3 2 23 4" xfId="27131"/>
    <cellStyle name="Comma 3 2 24" xfId="26890"/>
    <cellStyle name="Comma 3 2 24 2" xfId="26957"/>
    <cellStyle name="Comma 3 2 24 2 2" xfId="27058"/>
    <cellStyle name="Comma 3 2 24 3" xfId="27026"/>
    <cellStyle name="Comma 3 2 24 4" xfId="27128"/>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3" xfId="27022"/>
    <cellStyle name="Comma 3 20 4" xfId="27124"/>
    <cellStyle name="Comma 3 21" xfId="26816"/>
    <cellStyle name="Comma 3 22" xfId="26838"/>
    <cellStyle name="Comma 3 23" xfId="26891"/>
    <cellStyle name="Comma 3 24" xfId="26877"/>
    <cellStyle name="Comma 3 25" xfId="10"/>
    <cellStyle name="Comma 3 25 2" xfId="27086"/>
    <cellStyle name="Comma 3 3" xfId="5842"/>
    <cellStyle name="Comma 3 3 2" xfId="26936"/>
    <cellStyle name="Comma 3 3 2 2" xfId="27037"/>
    <cellStyle name="Comma 3 3 3" xfId="27005"/>
    <cellStyle name="Comma 3 3 4" xfId="27107"/>
    <cellStyle name="Comma 3 4" xfId="7429"/>
    <cellStyle name="Comma 3 4 2" xfId="26938"/>
    <cellStyle name="Comma 3 4 2 2" xfId="27039"/>
    <cellStyle name="Comma 3 4 3" xfId="27007"/>
    <cellStyle name="Comma 3 4 4" xfId="27109"/>
    <cellStyle name="Comma 3 5" xfId="7395"/>
    <cellStyle name="Comma 3 5 2" xfId="26937"/>
    <cellStyle name="Comma 3 5 2 2" xfId="27038"/>
    <cellStyle name="Comma 3 5 3" xfId="27006"/>
    <cellStyle name="Comma 3 5 4" xfId="27108"/>
    <cellStyle name="Comma 3 6" xfId="10003"/>
    <cellStyle name="Comma 3 6 2" xfId="26939"/>
    <cellStyle name="Comma 3 6 2 2" xfId="27040"/>
    <cellStyle name="Comma 3 6 3" xfId="27008"/>
    <cellStyle name="Comma 3 6 4" xfId="27110"/>
    <cellStyle name="Comma 3 7" xfId="11473"/>
    <cellStyle name="Comma 3 7 2" xfId="26940"/>
    <cellStyle name="Comma 3 7 2 2" xfId="27041"/>
    <cellStyle name="Comma 3 7 3" xfId="27009"/>
    <cellStyle name="Comma 3 7 4" xfId="27111"/>
    <cellStyle name="Comma 3 8" xfId="13327"/>
    <cellStyle name="Comma 3 8 2" xfId="26941"/>
    <cellStyle name="Comma 3 8 2 2" xfId="27042"/>
    <cellStyle name="Comma 3 8 3" xfId="27010"/>
    <cellStyle name="Comma 3 8 4" xfId="27112"/>
    <cellStyle name="Comma 3 9" xfId="15609"/>
    <cellStyle name="Comma 3 9 2" xfId="26944"/>
    <cellStyle name="Comma 3 9 2 2" xfId="27045"/>
    <cellStyle name="Comma 3 9 3" xfId="27013"/>
    <cellStyle name="Comma 3 9 4" xfId="27115"/>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3" xfId="27137"/>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0" xfId="27089"/>
    <cellStyle name="Percent 21" xfId="27096"/>
    <cellStyle name="Percent 22" xfId="27090"/>
    <cellStyle name="Percent 23" xfId="27095"/>
    <cellStyle name="Percent 24" xfId="27091"/>
    <cellStyle name="Percent 25" xfId="27094"/>
    <cellStyle name="Percent 26" xfId="27092"/>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8" xfId="27099"/>
    <cellStyle name="Percent 9" xfId="44"/>
    <cellStyle name="Percentage 2" xfId="155"/>
    <cellStyle name="Percentage 2 2" xfId="26931"/>
    <cellStyle name="Percentage 2 2 2" xfId="27033"/>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3" xfId="26932"/>
    <cellStyle name="Sterling [0] 3 2" xfId="27034"/>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52967" y="476250"/>
          <a:ext cx="15600891" cy="14224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R37"/>
  <sheetViews>
    <sheetView tabSelected="1" view="pageBreakPreview" zoomScale="90" zoomScaleNormal="100" zoomScaleSheetLayoutView="90" zoomScalePageLayoutView="75" workbookViewId="0">
      <selection activeCell="B26" sqref="B26:Q26"/>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9" customFormat="1" ht="12.75">
      <c r="A2" s="21"/>
      <c r="B2" s="97"/>
      <c r="C2" s="19"/>
      <c r="D2" s="19"/>
      <c r="E2" s="21"/>
      <c r="F2" s="21"/>
      <c r="G2" s="22"/>
      <c r="H2" s="26"/>
      <c r="I2" s="23"/>
      <c r="J2" s="23"/>
      <c r="K2" s="23"/>
      <c r="L2" s="23"/>
      <c r="M2" s="21"/>
      <c r="N2" s="21"/>
      <c r="O2" s="21"/>
      <c r="P2" s="21"/>
      <c r="Q2" s="21"/>
      <c r="R2" s="98"/>
    </row>
    <row r="3" spans="1:18" s="99" customFormat="1" ht="12.75">
      <c r="A3" s="21"/>
      <c r="B3" s="100"/>
      <c r="C3" s="101"/>
      <c r="D3" s="101"/>
      <c r="E3" s="102"/>
      <c r="F3" s="21"/>
      <c r="G3" s="103"/>
      <c r="H3" s="26"/>
      <c r="I3" s="23"/>
      <c r="J3" s="23"/>
      <c r="K3" s="23"/>
      <c r="L3" s="23"/>
      <c r="M3" s="21"/>
      <c r="N3" s="21"/>
      <c r="O3" s="21"/>
      <c r="P3" s="21"/>
      <c r="Q3" s="21"/>
      <c r="R3" s="98"/>
    </row>
    <row r="4" spans="1:18" s="99" customFormat="1" ht="12.75">
      <c r="A4" s="21"/>
      <c r="B4" s="104"/>
      <c r="C4" s="101"/>
      <c r="D4" s="101"/>
      <c r="E4" s="105"/>
      <c r="F4" s="21"/>
      <c r="G4" s="22"/>
      <c r="H4" s="26"/>
      <c r="I4" s="23"/>
      <c r="J4" s="23"/>
      <c r="K4" s="23"/>
      <c r="L4" s="23"/>
      <c r="M4" s="21"/>
      <c r="N4" s="21"/>
      <c r="O4" s="21"/>
      <c r="P4" s="21"/>
      <c r="Q4" s="21"/>
      <c r="R4" s="98"/>
    </row>
    <row r="5" spans="1:18" s="99" customFormat="1" ht="12.75">
      <c r="A5" s="21"/>
      <c r="B5" s="100"/>
      <c r="C5" s="25"/>
      <c r="D5" s="25"/>
      <c r="E5" s="105"/>
      <c r="F5" s="21"/>
      <c r="G5" s="22"/>
      <c r="H5" s="26"/>
      <c r="I5" s="23"/>
      <c r="J5" s="23"/>
      <c r="K5" s="23"/>
      <c r="L5" s="23"/>
      <c r="M5" s="21"/>
      <c r="N5" s="21"/>
      <c r="O5" s="21"/>
      <c r="P5" s="21"/>
      <c r="Q5" s="21"/>
      <c r="R5" s="98"/>
    </row>
    <row r="6" spans="1:18" s="99" customFormat="1" ht="12.75">
      <c r="A6" s="21"/>
      <c r="B6" s="104"/>
      <c r="C6" s="25"/>
      <c r="D6" s="25"/>
      <c r="E6" s="105"/>
      <c r="F6" s="21"/>
      <c r="G6" s="22"/>
      <c r="H6" s="103"/>
      <c r="I6" s="23"/>
      <c r="J6" s="23"/>
      <c r="K6" s="23"/>
      <c r="L6" s="23"/>
      <c r="M6" s="21"/>
      <c r="N6" s="21"/>
      <c r="O6" s="21"/>
      <c r="P6" s="21"/>
      <c r="Q6" s="21"/>
      <c r="R6" s="98"/>
    </row>
    <row r="7" spans="1:18" s="99" customFormat="1" ht="12.75">
      <c r="A7" s="21"/>
      <c r="B7" s="97"/>
      <c r="C7" s="25"/>
      <c r="D7" s="25"/>
      <c r="E7" s="21"/>
      <c r="F7" s="21"/>
      <c r="G7" s="22"/>
      <c r="H7" s="26"/>
      <c r="I7" s="23"/>
      <c r="J7" s="23"/>
      <c r="K7" s="23"/>
      <c r="L7" s="23"/>
      <c r="M7" s="21"/>
      <c r="N7" s="21"/>
      <c r="O7" s="21"/>
      <c r="P7" s="21"/>
      <c r="Q7" s="21"/>
      <c r="R7" s="98"/>
    </row>
    <row r="8" spans="1:18" s="99" customFormat="1" ht="12.75">
      <c r="A8" s="21"/>
      <c r="B8" s="97"/>
      <c r="C8" s="25"/>
      <c r="D8" s="25"/>
      <c r="E8" s="21"/>
      <c r="F8" s="21"/>
      <c r="G8" s="22"/>
      <c r="H8" s="26"/>
      <c r="I8" s="23"/>
      <c r="J8" s="23"/>
      <c r="K8" s="23"/>
      <c r="L8" s="23"/>
      <c r="M8" s="21"/>
      <c r="N8" s="21"/>
      <c r="O8" s="21"/>
      <c r="P8" s="21"/>
      <c r="Q8" s="21"/>
      <c r="R8" s="98"/>
    </row>
    <row r="9" spans="1:18" s="99" customFormat="1" ht="12.75">
      <c r="A9" s="21"/>
      <c r="B9" s="97"/>
      <c r="C9" s="25"/>
      <c r="D9" s="25"/>
      <c r="E9" s="21"/>
      <c r="F9" s="21"/>
      <c r="G9" s="22"/>
      <c r="H9" s="26"/>
      <c r="I9" s="23"/>
      <c r="J9" s="23"/>
      <c r="K9" s="23"/>
      <c r="L9" s="23"/>
      <c r="M9" s="21"/>
      <c r="N9" s="21"/>
      <c r="O9" s="21"/>
      <c r="P9" s="21"/>
      <c r="Q9" s="21"/>
      <c r="R9" s="98"/>
    </row>
    <row r="10" spans="1:18" s="99" customFormat="1" ht="12.75">
      <c r="A10" s="21"/>
      <c r="B10" s="97"/>
      <c r="C10" s="25"/>
      <c r="D10" s="25"/>
      <c r="E10" s="21"/>
      <c r="F10" s="21"/>
      <c r="G10" s="22"/>
      <c r="H10" s="26"/>
      <c r="I10" s="23"/>
      <c r="J10" s="23"/>
      <c r="K10" s="23"/>
      <c r="L10" s="23"/>
      <c r="M10" s="21"/>
      <c r="N10" s="21"/>
      <c r="O10" s="21"/>
      <c r="P10" s="21"/>
      <c r="Q10" s="21"/>
      <c r="R10" s="98"/>
    </row>
    <row r="11" spans="1:18" s="99" customFormat="1" ht="12.75">
      <c r="A11" s="21"/>
      <c r="B11" s="97"/>
      <c r="C11" s="25"/>
      <c r="D11" s="25"/>
      <c r="E11" s="21"/>
      <c r="F11" s="21"/>
      <c r="G11" s="22"/>
      <c r="H11" s="26"/>
      <c r="I11" s="23"/>
      <c r="J11" s="23"/>
      <c r="K11" s="23"/>
      <c r="L11" s="23"/>
      <c r="M11" s="21"/>
      <c r="N11" s="21"/>
      <c r="O11" s="21"/>
      <c r="P11" s="21"/>
      <c r="Q11" s="21"/>
      <c r="R11" s="98"/>
    </row>
    <row r="12" spans="1:18" s="99" customFormat="1" ht="12.75">
      <c r="A12" s="21"/>
      <c r="B12" s="97"/>
      <c r="C12" s="25"/>
      <c r="D12" s="25"/>
      <c r="E12" s="21"/>
      <c r="F12" s="21"/>
      <c r="G12" s="22"/>
      <c r="H12" s="26"/>
      <c r="I12" s="23"/>
      <c r="J12" s="23"/>
      <c r="K12" s="23"/>
      <c r="L12" s="23"/>
      <c r="M12" s="21"/>
      <c r="N12" s="21"/>
      <c r="O12" s="21"/>
      <c r="P12" s="21"/>
      <c r="Q12" s="21"/>
      <c r="R12" s="98"/>
    </row>
    <row r="13" spans="1:18" s="99" customFormat="1" ht="12.75">
      <c r="A13" s="21"/>
      <c r="B13" s="97"/>
      <c r="C13" s="25"/>
      <c r="D13" s="25"/>
      <c r="E13" s="21"/>
      <c r="F13" s="21"/>
      <c r="G13" s="22"/>
      <c r="H13" s="26"/>
      <c r="I13" s="23"/>
      <c r="J13" s="23"/>
      <c r="K13" s="23"/>
      <c r="L13" s="23"/>
      <c r="M13" s="21"/>
      <c r="N13" s="21"/>
      <c r="O13" s="21"/>
      <c r="P13" s="21"/>
      <c r="Q13" s="21"/>
      <c r="R13" s="98"/>
    </row>
    <row r="14" spans="1:18" s="99" customFormat="1" ht="12.75">
      <c r="A14" s="21"/>
      <c r="B14" s="25"/>
      <c r="C14" s="25"/>
      <c r="D14" s="25"/>
      <c r="E14" s="21"/>
      <c r="F14" s="21"/>
      <c r="G14" s="22"/>
      <c r="H14" s="26"/>
      <c r="I14" s="23"/>
      <c r="J14" s="23"/>
      <c r="K14" s="23"/>
      <c r="L14" s="23"/>
      <c r="M14" s="21"/>
      <c r="N14" s="21"/>
      <c r="O14" s="21"/>
      <c r="P14" s="23"/>
      <c r="Q14" s="23"/>
      <c r="R14" s="98"/>
    </row>
    <row r="15" spans="1:18" ht="12.75">
      <c r="A15" s="27"/>
      <c r="B15" s="28" t="s">
        <v>0</v>
      </c>
      <c r="C15" s="29"/>
      <c r="D15" s="29"/>
      <c r="E15" s="325">
        <v>41698</v>
      </c>
      <c r="F15" s="30"/>
      <c r="G15" s="31"/>
      <c r="H15" s="26"/>
      <c r="I15" s="26"/>
      <c r="J15" s="26"/>
      <c r="K15" s="26"/>
      <c r="L15" s="26"/>
      <c r="M15" s="26"/>
      <c r="N15" s="26"/>
      <c r="O15" s="26"/>
      <c r="P15" s="32"/>
      <c r="Q15" s="33"/>
      <c r="R15" s="12"/>
    </row>
    <row r="16" spans="1:18" ht="12.75">
      <c r="A16" s="27"/>
      <c r="B16" s="34" t="s">
        <v>252</v>
      </c>
      <c r="C16" s="35"/>
      <c r="D16" s="35"/>
      <c r="E16" s="326" t="s">
        <v>560</v>
      </c>
      <c r="F16" s="30"/>
      <c r="G16" s="30"/>
      <c r="H16" s="26"/>
      <c r="I16" s="26"/>
      <c r="J16" s="26"/>
      <c r="K16" s="26"/>
      <c r="L16" s="26"/>
      <c r="M16" s="26"/>
      <c r="N16" s="26"/>
      <c r="O16" s="26"/>
      <c r="P16" s="32"/>
      <c r="Q16" s="33"/>
      <c r="R16" s="12"/>
    </row>
    <row r="17" spans="1:18" ht="12.75">
      <c r="A17" s="27"/>
      <c r="B17" s="34" t="s">
        <v>211</v>
      </c>
      <c r="C17" s="35"/>
      <c r="D17" s="35"/>
      <c r="E17" s="327">
        <v>41680</v>
      </c>
      <c r="F17" s="30"/>
      <c r="G17" s="30"/>
      <c r="H17" s="26"/>
      <c r="I17" s="26"/>
      <c r="J17" s="26"/>
      <c r="K17" s="26"/>
      <c r="L17" s="26"/>
      <c r="M17" s="26"/>
      <c r="N17" s="26"/>
      <c r="O17" s="26"/>
      <c r="P17" s="32"/>
      <c r="Q17" s="33"/>
      <c r="R17" s="12"/>
    </row>
    <row r="18" spans="1:18" ht="12.75">
      <c r="A18" s="27"/>
      <c r="B18" s="249"/>
      <c r="C18" s="250"/>
      <c r="D18" s="250"/>
      <c r="E18" s="328"/>
      <c r="F18" s="30"/>
      <c r="G18" s="30"/>
      <c r="H18" s="26"/>
      <c r="I18" s="26"/>
      <c r="J18" s="26"/>
      <c r="K18" s="26"/>
      <c r="L18" s="26"/>
      <c r="M18" s="26"/>
      <c r="N18" s="26"/>
      <c r="O18" s="26"/>
      <c r="P18" s="32"/>
      <c r="Q18" s="33"/>
      <c r="R18" s="12"/>
    </row>
    <row r="19" spans="1:18" ht="12.75">
      <c r="A19" s="27"/>
      <c r="B19" s="251"/>
      <c r="C19" s="251"/>
      <c r="D19" s="251"/>
      <c r="E19" s="252"/>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632" t="s">
        <v>374</v>
      </c>
      <c r="C21" s="633"/>
      <c r="D21" s="633"/>
      <c r="E21" s="633"/>
      <c r="F21" s="633"/>
      <c r="G21" s="633"/>
      <c r="H21" s="633"/>
      <c r="I21" s="633"/>
      <c r="J21" s="633"/>
      <c r="K21" s="633"/>
      <c r="L21" s="633"/>
      <c r="M21" s="633"/>
      <c r="N21" s="633"/>
      <c r="O21" s="633"/>
      <c r="P21" s="633"/>
      <c r="Q21" s="633"/>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634" t="s">
        <v>393</v>
      </c>
      <c r="C23" s="634"/>
      <c r="D23" s="634"/>
      <c r="E23" s="634"/>
      <c r="F23" s="634"/>
      <c r="G23" s="634"/>
      <c r="H23" s="634"/>
      <c r="I23" s="634"/>
      <c r="J23" s="634"/>
      <c r="K23" s="634"/>
      <c r="L23" s="634"/>
      <c r="M23" s="634"/>
      <c r="N23" s="634"/>
      <c r="O23" s="634"/>
      <c r="P23" s="634"/>
      <c r="Q23" s="634"/>
      <c r="R23" s="7"/>
    </row>
    <row r="24" spans="1:18" ht="12.75">
      <c r="A24" s="18"/>
      <c r="B24" s="491"/>
      <c r="C24" s="491"/>
      <c r="D24" s="491"/>
      <c r="E24" s="492"/>
      <c r="F24" s="492"/>
      <c r="G24" s="491"/>
      <c r="H24" s="491"/>
      <c r="I24" s="491"/>
      <c r="J24" s="491"/>
      <c r="K24" s="491"/>
      <c r="L24" s="491"/>
      <c r="M24" s="491"/>
      <c r="N24" s="491"/>
      <c r="O24" s="491"/>
      <c r="P24" s="493"/>
      <c r="Q24" s="493"/>
      <c r="R24" s="7"/>
    </row>
    <row r="25" spans="1:18" ht="25.5" customHeight="1">
      <c r="A25" s="18"/>
      <c r="B25" s="634"/>
      <c r="C25" s="634"/>
      <c r="D25" s="634"/>
      <c r="E25" s="634"/>
      <c r="F25" s="634"/>
      <c r="G25" s="634"/>
      <c r="H25" s="634"/>
      <c r="I25" s="634"/>
      <c r="J25" s="634"/>
      <c r="K25" s="634"/>
      <c r="L25" s="634"/>
      <c r="M25" s="634"/>
      <c r="N25" s="634"/>
      <c r="O25" s="634"/>
      <c r="P25" s="634"/>
      <c r="Q25" s="634"/>
      <c r="R25" s="7"/>
    </row>
    <row r="26" spans="1:18" s="473" customFormat="1" ht="18" customHeight="1">
      <c r="A26" s="18"/>
      <c r="B26" s="636" t="s">
        <v>559</v>
      </c>
      <c r="C26" s="636"/>
      <c r="D26" s="636"/>
      <c r="E26" s="636"/>
      <c r="F26" s="636"/>
      <c r="G26" s="636"/>
      <c r="H26" s="636"/>
      <c r="I26" s="636"/>
      <c r="J26" s="636"/>
      <c r="K26" s="636"/>
      <c r="L26" s="636"/>
      <c r="M26" s="636"/>
      <c r="N26" s="636"/>
      <c r="O26" s="636"/>
      <c r="P26" s="636"/>
      <c r="Q26" s="636"/>
      <c r="R26" s="7"/>
    </row>
    <row r="27" spans="1:18" s="473" customFormat="1" ht="14.25" customHeight="1">
      <c r="A27" s="18"/>
      <c r="B27" s="487"/>
      <c r="C27" s="487"/>
      <c r="D27" s="487"/>
      <c r="E27" s="487"/>
      <c r="F27" s="487"/>
      <c r="G27" s="487"/>
      <c r="H27" s="487"/>
      <c r="I27" s="487"/>
      <c r="J27" s="487"/>
      <c r="K27" s="487"/>
      <c r="L27" s="487"/>
      <c r="M27" s="487"/>
      <c r="N27" s="487"/>
      <c r="O27" s="487"/>
      <c r="P27" s="487"/>
      <c r="Q27" s="487"/>
      <c r="R27" s="7"/>
    </row>
    <row r="28" spans="1:18" ht="12.75">
      <c r="A28" s="18"/>
      <c r="B28" s="635" t="s">
        <v>1</v>
      </c>
      <c r="C28" s="635"/>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502</v>
      </c>
      <c r="C33" s="27" t="s">
        <v>288</v>
      </c>
      <c r="D33" s="112" t="s">
        <v>558</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8" scale="61" orientation="landscape" r:id="rId4"/>
  <headerFooter scaleWithDoc="0">
    <oddHeader>&amp;C&amp;"-,Regular"&amp;8Holmes Master Trust Investor Report - February 2014</oddHeader>
    <oddFooter>&amp;C&amp;A</oddFooter>
  </headerFooter>
  <drawing r:id="rId5"/>
</worksheet>
</file>

<file path=xl/worksheets/sheet10.xml><?xml version="1.0" encoding="utf-8"?>
<worksheet xmlns="http://schemas.openxmlformats.org/spreadsheetml/2006/main" xmlns:r="http://schemas.openxmlformats.org/officeDocument/2006/relationships">
  <sheetPr codeName="Sheet11">
    <pageSetUpPr fitToPage="1"/>
  </sheetPr>
  <dimension ref="A1:Q44"/>
  <sheetViews>
    <sheetView view="pageBreakPreview" zoomScale="80" zoomScaleNormal="100" zoomScaleSheetLayoutView="80" zoomScalePageLayoutView="80" workbookViewId="0">
      <selection activeCell="F11" sqref="F11"/>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18" bestFit="1" customWidth="1"/>
    <col min="10" max="10" width="19.28515625" bestFit="1" customWidth="1"/>
    <col min="11" max="11" width="28.42578125" bestFit="1" customWidth="1"/>
    <col min="12" max="12" width="11.85546875" customWidth="1"/>
    <col min="13" max="13" width="15.85546875" bestFit="1" customWidth="1"/>
  </cols>
  <sheetData>
    <row r="1" spans="1:17" ht="15" customHeight="1" thickBot="1">
      <c r="B1" s="279" t="s">
        <v>144</v>
      </c>
      <c r="C1" s="279"/>
      <c r="D1" s="177"/>
      <c r="E1" s="177"/>
      <c r="F1" s="177"/>
      <c r="G1" s="177"/>
      <c r="H1" s="177"/>
      <c r="I1" s="177"/>
      <c r="J1" s="177"/>
      <c r="K1" s="177"/>
      <c r="L1" s="177"/>
      <c r="M1" s="177"/>
      <c r="N1" s="177"/>
    </row>
    <row r="3" spans="1:17" ht="12.75" thickBot="1">
      <c r="A3" s="1"/>
      <c r="B3" s="162"/>
      <c r="C3" s="162"/>
      <c r="D3" s="162"/>
      <c r="E3" s="162"/>
      <c r="F3" s="162"/>
      <c r="G3" s="162"/>
      <c r="H3" s="162"/>
      <c r="I3" s="162"/>
      <c r="J3" s="162"/>
      <c r="K3" s="162"/>
      <c r="L3" s="162"/>
      <c r="M3" s="162"/>
    </row>
    <row r="4" spans="1:17" ht="16.5" customHeight="1">
      <c r="A4" s="280"/>
      <c r="B4" s="440" t="s">
        <v>143</v>
      </c>
      <c r="C4" s="440" t="s">
        <v>217</v>
      </c>
      <c r="D4" s="441" t="s">
        <v>120</v>
      </c>
      <c r="E4" s="441" t="s">
        <v>121</v>
      </c>
      <c r="F4" s="441" t="s">
        <v>266</v>
      </c>
      <c r="G4" s="441" t="s">
        <v>265</v>
      </c>
      <c r="H4" s="441" t="s">
        <v>122</v>
      </c>
      <c r="I4" s="441" t="s">
        <v>123</v>
      </c>
      <c r="J4" s="441" t="s">
        <v>124</v>
      </c>
      <c r="K4" s="441" t="s">
        <v>125</v>
      </c>
      <c r="L4" s="441" t="s">
        <v>126</v>
      </c>
      <c r="M4" s="441" t="s">
        <v>127</v>
      </c>
    </row>
    <row r="5" spans="1:17" s="505" customFormat="1" ht="12.75" thickBot="1">
      <c r="A5" s="473"/>
      <c r="B5" s="471" t="s">
        <v>380</v>
      </c>
      <c r="C5" s="471" t="s">
        <v>381</v>
      </c>
      <c r="D5" s="569">
        <v>375000000</v>
      </c>
      <c r="E5" s="569" t="s">
        <v>175</v>
      </c>
      <c r="F5" s="572">
        <v>8.0000000000000004E-4</v>
      </c>
      <c r="G5" s="572">
        <v>2.3999999999999998E-3</v>
      </c>
      <c r="H5" s="569">
        <v>85000</v>
      </c>
      <c r="I5" s="594">
        <v>248426650</v>
      </c>
      <c r="J5" s="570" t="s">
        <v>176</v>
      </c>
      <c r="K5" s="572">
        <v>2.9399999999999999E-4</v>
      </c>
      <c r="L5" s="572">
        <v>0</v>
      </c>
      <c r="M5" s="571">
        <v>0</v>
      </c>
    </row>
    <row r="6" spans="1:17" s="505" customFormat="1">
      <c r="A6" s="473"/>
      <c r="B6" s="289"/>
      <c r="C6" s="289"/>
      <c r="D6" s="281"/>
      <c r="E6" s="281"/>
      <c r="F6" s="284"/>
      <c r="G6" s="284"/>
      <c r="H6" s="281"/>
      <c r="I6" s="281"/>
      <c r="J6" s="284"/>
      <c r="K6" s="324"/>
      <c r="L6" s="323"/>
      <c r="M6" s="315"/>
    </row>
    <row r="7" spans="1:17" s="505" customFormat="1">
      <c r="A7" s="473"/>
      <c r="B7"/>
      <c r="C7"/>
      <c r="D7"/>
      <c r="E7"/>
      <c r="F7"/>
      <c r="G7"/>
      <c r="H7"/>
      <c r="I7"/>
      <c r="J7"/>
      <c r="K7"/>
      <c r="L7"/>
      <c r="M7"/>
    </row>
    <row r="8" spans="1:17" s="505" customFormat="1" ht="43.5" customHeight="1" thickBot="1">
      <c r="A8" s="473"/>
      <c r="B8" s="279" t="s">
        <v>169</v>
      </c>
      <c r="C8" s="279"/>
      <c r="D8" s="598"/>
      <c r="E8" s="598"/>
      <c r="F8" s="598"/>
      <c r="G8" s="598"/>
      <c r="H8" s="598"/>
      <c r="I8" s="598"/>
      <c r="J8" s="598"/>
      <c r="K8" s="598"/>
      <c r="L8" s="598"/>
      <c r="M8" s="598"/>
      <c r="N8" s="473"/>
      <c r="O8" s="473"/>
      <c r="P8" s="473"/>
      <c r="Q8" s="473"/>
    </row>
    <row r="9" spans="1:17" s="505" customFormat="1">
      <c r="A9" s="473"/>
      <c r="B9"/>
      <c r="C9"/>
      <c r="D9"/>
      <c r="E9"/>
      <c r="F9"/>
      <c r="G9"/>
      <c r="H9"/>
      <c r="I9"/>
      <c r="J9"/>
      <c r="K9"/>
      <c r="L9"/>
      <c r="M9"/>
    </row>
    <row r="10" spans="1:17" s="505" customFormat="1" ht="12.75" thickBot="1">
      <c r="A10" s="473"/>
      <c r="B10"/>
      <c r="C10"/>
      <c r="D10"/>
      <c r="E10"/>
      <c r="F10"/>
      <c r="G10"/>
      <c r="H10"/>
      <c r="I10"/>
      <c r="J10"/>
      <c r="K10"/>
      <c r="L10"/>
      <c r="M10"/>
    </row>
    <row r="11" spans="1:17" s="505" customFormat="1" ht="12.75" thickBot="1">
      <c r="A11" s="473"/>
      <c r="B11" s="290" t="s">
        <v>143</v>
      </c>
      <c r="C11" s="291" t="s">
        <v>128</v>
      </c>
      <c r="D11" s="292" t="s">
        <v>170</v>
      </c>
      <c r="E11" s="299"/>
      <c r="F11"/>
      <c r="G11"/>
      <c r="H11"/>
      <c r="I11"/>
      <c r="J11"/>
      <c r="K11"/>
      <c r="L11"/>
      <c r="M11"/>
    </row>
    <row r="12" spans="1:17" s="505" customFormat="1" ht="12.75" thickBot="1">
      <c r="A12" s="473"/>
      <c r="B12" s="293"/>
      <c r="C12" s="294"/>
      <c r="D12" s="295"/>
      <c r="E12" s="299"/>
      <c r="F12"/>
      <c r="G12"/>
      <c r="H12"/>
      <c r="I12"/>
      <c r="J12"/>
      <c r="K12"/>
      <c r="L12"/>
      <c r="M12"/>
    </row>
    <row r="13" spans="1:17" s="505" customFormat="1">
      <c r="A13" s="473"/>
      <c r="B13" s="299" t="s">
        <v>587</v>
      </c>
      <c r="C13"/>
      <c r="D13"/>
      <c r="E13"/>
      <c r="F13"/>
      <c r="G13"/>
      <c r="H13"/>
      <c r="I13"/>
      <c r="J13"/>
      <c r="K13"/>
      <c r="L13"/>
      <c r="M13"/>
    </row>
    <row r="14" spans="1:17" s="505" customFormat="1">
      <c r="A14" s="473"/>
      <c r="B14"/>
      <c r="C14"/>
      <c r="D14"/>
      <c r="E14"/>
      <c r="F14"/>
      <c r="G14"/>
      <c r="H14"/>
      <c r="I14"/>
      <c r="J14"/>
      <c r="K14"/>
      <c r="L14"/>
      <c r="M14"/>
    </row>
    <row r="15" spans="1:17" s="505" customFormat="1">
      <c r="A15" s="473"/>
      <c r="B15"/>
      <c r="C15"/>
      <c r="D15"/>
      <c r="E15" s="427"/>
      <c r="F15"/>
      <c r="G15"/>
      <c r="H15"/>
      <c r="I15"/>
      <c r="J15"/>
      <c r="K15"/>
      <c r="L15"/>
      <c r="M15"/>
    </row>
    <row r="16" spans="1:17" s="505" customFormat="1">
      <c r="A16" s="473"/>
      <c r="B16"/>
      <c r="C16"/>
      <c r="D16"/>
      <c r="E16"/>
      <c r="F16"/>
      <c r="G16"/>
      <c r="H16"/>
      <c r="I16"/>
      <c r="J16"/>
      <c r="K16"/>
      <c r="L16"/>
      <c r="M16"/>
    </row>
    <row r="17" spans="1:13" s="505" customFormat="1">
      <c r="A17" s="473"/>
      <c r="B17"/>
      <c r="C17"/>
      <c r="D17"/>
      <c r="E17" s="427"/>
      <c r="F17"/>
      <c r="G17"/>
      <c r="H17"/>
      <c r="I17"/>
      <c r="J17"/>
      <c r="K17"/>
      <c r="L17"/>
      <c r="M17"/>
    </row>
    <row r="18" spans="1:13" s="505" customFormat="1">
      <c r="A18" s="473"/>
      <c r="B18"/>
      <c r="C18"/>
      <c r="D18"/>
      <c r="E18"/>
      <c r="F18"/>
      <c r="G18"/>
      <c r="H18"/>
      <c r="I18"/>
      <c r="J18"/>
      <c r="K18"/>
      <c r="L18"/>
      <c r="M18"/>
    </row>
    <row r="19" spans="1:13" s="505" customFormat="1">
      <c r="A19" s="473"/>
      <c r="B19"/>
      <c r="C19"/>
      <c r="D19"/>
      <c r="E19"/>
      <c r="F19"/>
      <c r="G19"/>
      <c r="H19"/>
      <c r="I19"/>
      <c r="J19"/>
      <c r="K19"/>
      <c r="L19"/>
      <c r="M19"/>
    </row>
    <row r="20" spans="1:13" s="505" customFormat="1">
      <c r="A20" s="473"/>
      <c r="B20"/>
      <c r="C20"/>
      <c r="D20"/>
      <c r="E20"/>
      <c r="F20"/>
      <c r="G20"/>
      <c r="H20"/>
      <c r="I20"/>
      <c r="J20"/>
      <c r="K20"/>
      <c r="L20"/>
      <c r="M20"/>
    </row>
    <row r="21" spans="1:13" s="505" customFormat="1">
      <c r="A21" s="473"/>
      <c r="B21"/>
      <c r="C21"/>
      <c r="D21"/>
      <c r="E21"/>
      <c r="F21"/>
      <c r="G21"/>
      <c r="H21"/>
      <c r="I21"/>
      <c r="J21"/>
      <c r="K21"/>
      <c r="L21"/>
      <c r="M21"/>
    </row>
    <row r="22" spans="1:13" s="505" customFormat="1">
      <c r="A22" s="473"/>
      <c r="B22"/>
      <c r="C22"/>
      <c r="D22"/>
      <c r="E22"/>
      <c r="F22"/>
      <c r="G22"/>
      <c r="H22"/>
      <c r="I22"/>
      <c r="J22"/>
      <c r="K22"/>
      <c r="L22"/>
      <c r="M22"/>
    </row>
    <row r="23" spans="1:13">
      <c r="A23" s="1"/>
    </row>
    <row r="24" spans="1:13" s="472" customFormat="1">
      <c r="A24" s="473"/>
      <c r="B24"/>
      <c r="C24"/>
      <c r="D24"/>
      <c r="E24"/>
      <c r="F24"/>
      <c r="G24"/>
      <c r="H24"/>
      <c r="I24"/>
      <c r="J24"/>
      <c r="K24"/>
      <c r="L24"/>
      <c r="M24"/>
    </row>
    <row r="25" spans="1:13" s="472" customFormat="1">
      <c r="A25" s="473"/>
      <c r="B25"/>
      <c r="C25"/>
      <c r="D25"/>
      <c r="E25"/>
      <c r="F25"/>
      <c r="G25"/>
      <c r="H25"/>
      <c r="I25"/>
      <c r="J25"/>
      <c r="K25"/>
      <c r="L25"/>
      <c r="M25"/>
    </row>
    <row r="26" spans="1:13" s="472" customFormat="1">
      <c r="A26" s="473"/>
      <c r="B26"/>
      <c r="C26"/>
      <c r="D26"/>
      <c r="E26"/>
      <c r="F26"/>
      <c r="G26"/>
      <c r="H26"/>
      <c r="I26"/>
      <c r="J26"/>
      <c r="K26"/>
      <c r="L26"/>
      <c r="M26"/>
    </row>
    <row r="27" spans="1:13" s="472" customFormat="1">
      <c r="A27" s="473"/>
      <c r="B27"/>
      <c r="C27"/>
      <c r="D27"/>
      <c r="E27"/>
      <c r="F27"/>
      <c r="G27"/>
      <c r="H27"/>
      <c r="I27"/>
      <c r="J27"/>
      <c r="K27"/>
      <c r="L27"/>
      <c r="M27"/>
    </row>
    <row r="28" spans="1:13" s="472" customFormat="1">
      <c r="A28" s="473"/>
      <c r="B28"/>
      <c r="C28"/>
      <c r="D28"/>
      <c r="E28"/>
      <c r="F28"/>
      <c r="G28"/>
      <c r="H28"/>
      <c r="I28"/>
      <c r="J28"/>
      <c r="K28"/>
      <c r="L28"/>
      <c r="M28"/>
    </row>
    <row r="29" spans="1:13" s="472" customFormat="1">
      <c r="A29" s="473"/>
      <c r="B29"/>
      <c r="C29"/>
      <c r="D29"/>
      <c r="E29"/>
      <c r="F29"/>
      <c r="G29"/>
      <c r="H29"/>
      <c r="I29"/>
      <c r="J29"/>
      <c r="K29"/>
      <c r="L29"/>
      <c r="M29"/>
    </row>
    <row r="30" spans="1:13" s="472" customFormat="1">
      <c r="A30" s="473"/>
      <c r="B30"/>
      <c r="C30"/>
      <c r="D30"/>
      <c r="E30"/>
      <c r="F30"/>
      <c r="G30"/>
      <c r="H30"/>
      <c r="I30"/>
      <c r="J30"/>
      <c r="K30"/>
      <c r="L30"/>
      <c r="M30"/>
    </row>
    <row r="31" spans="1:13" s="299" customFormat="1">
      <c r="A31" s="99"/>
      <c r="B31"/>
      <c r="C31"/>
      <c r="D31"/>
      <c r="E31"/>
      <c r="F31"/>
      <c r="G31"/>
      <c r="H31"/>
      <c r="I31"/>
      <c r="J31"/>
      <c r="K31"/>
      <c r="L31"/>
      <c r="M31"/>
    </row>
    <row r="32" spans="1:13" s="299" customFormat="1">
      <c r="A32" s="99"/>
      <c r="B32"/>
      <c r="C32"/>
      <c r="D32"/>
      <c r="E32"/>
      <c r="F32"/>
      <c r="G32"/>
      <c r="H32"/>
      <c r="I32"/>
      <c r="J32"/>
      <c r="K32"/>
      <c r="L32"/>
      <c r="M32"/>
    </row>
    <row r="33" spans="1:14" s="299" customFormat="1">
      <c r="A33" s="99"/>
      <c r="B33"/>
      <c r="C33"/>
      <c r="D33"/>
      <c r="E33"/>
      <c r="F33"/>
      <c r="G33"/>
      <c r="H33"/>
      <c r="I33"/>
      <c r="J33"/>
      <c r="K33"/>
      <c r="L33"/>
      <c r="M33"/>
    </row>
    <row r="34" spans="1:14" s="299" customFormat="1">
      <c r="A34" s="99"/>
      <c r="B34"/>
      <c r="C34" s="536"/>
      <c r="D34"/>
      <c r="E34"/>
      <c r="F34"/>
      <c r="G34"/>
      <c r="H34"/>
      <c r="I34"/>
      <c r="J34"/>
      <c r="K34"/>
      <c r="L34"/>
      <c r="M34"/>
    </row>
    <row r="35" spans="1:14" s="299" customFormat="1">
      <c r="A35" s="99"/>
      <c r="B35"/>
      <c r="C35" s="536"/>
      <c r="D35"/>
      <c r="E35"/>
      <c r="F35"/>
      <c r="G35"/>
      <c r="H35"/>
      <c r="I35"/>
      <c r="J35"/>
      <c r="K35"/>
      <c r="L35"/>
      <c r="M35"/>
    </row>
    <row r="36" spans="1:14" s="299" customFormat="1">
      <c r="A36" s="99"/>
      <c r="B36"/>
      <c r="C36"/>
      <c r="D36"/>
      <c r="E36"/>
      <c r="F36"/>
      <c r="G36"/>
      <c r="H36"/>
      <c r="I36"/>
      <c r="J36"/>
      <c r="K36"/>
      <c r="L36"/>
      <c r="M36"/>
    </row>
    <row r="37" spans="1:14" s="299" customFormat="1">
      <c r="A37" s="99"/>
      <c r="B37"/>
      <c r="C37"/>
      <c r="D37"/>
      <c r="E37"/>
      <c r="F37"/>
      <c r="G37"/>
      <c r="H37"/>
      <c r="I37"/>
      <c r="J37"/>
      <c r="K37"/>
      <c r="L37"/>
      <c r="M37"/>
    </row>
    <row r="38" spans="1:14" s="299" customFormat="1">
      <c r="A38" s="99"/>
      <c r="B38"/>
      <c r="C38"/>
      <c r="D38"/>
      <c r="E38"/>
      <c r="F38"/>
      <c r="G38"/>
      <c r="H38"/>
      <c r="I38"/>
      <c r="J38"/>
      <c r="K38"/>
      <c r="L38"/>
      <c r="M38"/>
    </row>
    <row r="39" spans="1:14" s="299" customFormat="1">
      <c r="A39" s="99"/>
      <c r="B39"/>
      <c r="C39"/>
      <c r="D39"/>
      <c r="E39"/>
      <c r="F39"/>
      <c r="G39"/>
      <c r="H39"/>
      <c r="I39"/>
      <c r="J39"/>
      <c r="K39"/>
      <c r="L39"/>
      <c r="M39"/>
    </row>
    <row r="40" spans="1:14" s="299" customFormat="1">
      <c r="A40" s="99"/>
      <c r="B40"/>
      <c r="C40"/>
      <c r="D40"/>
      <c r="E40"/>
      <c r="F40"/>
      <c r="G40"/>
      <c r="H40"/>
      <c r="I40"/>
      <c r="J40"/>
      <c r="K40"/>
      <c r="L40"/>
      <c r="M40"/>
    </row>
    <row r="41" spans="1:14" s="299" customFormat="1">
      <c r="A41" s="99"/>
      <c r="B41"/>
      <c r="C41"/>
      <c r="D41"/>
      <c r="E41"/>
      <c r="F41"/>
      <c r="G41"/>
      <c r="H41"/>
      <c r="I41"/>
      <c r="J41"/>
      <c r="K41"/>
      <c r="L41"/>
      <c r="M41"/>
    </row>
    <row r="42" spans="1:14">
      <c r="A42" s="1"/>
    </row>
    <row r="43" spans="1:14">
      <c r="A43" s="1"/>
    </row>
    <row r="44" spans="1:14">
      <c r="N44" s="122"/>
    </row>
  </sheetData>
  <pageMargins left="0.70866141732283472" right="0.70866141732283472" top="0.74803149606299213" bottom="0.74803149606299213" header="0.31496062992125984" footer="0.31496062992125984"/>
  <pageSetup paperSize="8" scale="56" orientation="landscape" r:id="rId1"/>
  <headerFooter scaleWithDoc="0">
    <oddHeader>&amp;C&amp;"-,Regular"&amp;8Holmes Master Trust Investor Report - February 2014</oddHeader>
    <oddFooter>&amp;C&amp;A</oddFooter>
  </headerFooter>
</worksheet>
</file>

<file path=xl/worksheets/sheet11.xml><?xml version="1.0" encoding="utf-8"?>
<worksheet xmlns="http://schemas.openxmlformats.org/spreadsheetml/2006/main" xmlns:r="http://schemas.openxmlformats.org/officeDocument/2006/relationships">
  <sheetPr codeName="Sheet12">
    <pageSetUpPr fitToPage="1"/>
  </sheetPr>
  <dimension ref="A1:E51"/>
  <sheetViews>
    <sheetView view="pageBreakPreview" zoomScaleNormal="85" zoomScaleSheetLayoutView="100" zoomScalePageLayoutView="90" workbookViewId="0">
      <selection activeCell="B18" sqref="B18:C18"/>
    </sheetView>
  </sheetViews>
  <sheetFormatPr defaultRowHeight="12"/>
  <cols>
    <col min="1" max="1" width="6.5703125" customWidth="1"/>
    <col min="2" max="2" width="125.7109375" customWidth="1"/>
    <col min="3" max="3" width="10" customWidth="1"/>
    <col min="4" max="5" width="65.85546875" customWidth="1"/>
  </cols>
  <sheetData>
    <row r="1" spans="1:5" ht="12.75" thickBot="1"/>
    <row r="2" spans="1:5" ht="12.75" thickBot="1">
      <c r="A2" s="4"/>
      <c r="B2" s="285" t="s">
        <v>82</v>
      </c>
      <c r="C2" s="286"/>
    </row>
    <row r="3" spans="1:5">
      <c r="A3" s="4"/>
      <c r="B3" s="80" t="s">
        <v>83</v>
      </c>
      <c r="C3" s="159"/>
    </row>
    <row r="4" spans="1:5">
      <c r="A4" s="4"/>
      <c r="B4" s="92" t="s">
        <v>461</v>
      </c>
      <c r="C4" s="160" t="s">
        <v>84</v>
      </c>
    </row>
    <row r="5" spans="1:5">
      <c r="A5" s="4"/>
      <c r="B5" s="92"/>
      <c r="C5" s="160"/>
    </row>
    <row r="6" spans="1:5">
      <c r="A6" s="4"/>
      <c r="B6" s="81" t="s">
        <v>85</v>
      </c>
      <c r="C6" s="160"/>
    </row>
    <row r="7" spans="1:5">
      <c r="A7" s="4"/>
      <c r="B7" s="92" t="s">
        <v>363</v>
      </c>
      <c r="C7" s="160" t="s">
        <v>84</v>
      </c>
    </row>
    <row r="8" spans="1:5">
      <c r="A8" s="4"/>
      <c r="B8" s="92" t="s">
        <v>364</v>
      </c>
      <c r="C8" s="160" t="s">
        <v>84</v>
      </c>
    </row>
    <row r="9" spans="1:5">
      <c r="A9" s="4"/>
      <c r="B9" s="92" t="s">
        <v>365</v>
      </c>
      <c r="C9" s="160" t="s">
        <v>84</v>
      </c>
    </row>
    <row r="10" spans="1:5">
      <c r="A10" s="4"/>
      <c r="B10" s="92"/>
      <c r="C10" s="160"/>
    </row>
    <row r="11" spans="1:5">
      <c r="A11" s="4"/>
      <c r="B11" s="92"/>
      <c r="C11" s="160"/>
    </row>
    <row r="12" spans="1:5">
      <c r="A12" s="4"/>
      <c r="B12" s="81" t="s">
        <v>366</v>
      </c>
      <c r="C12" s="160"/>
    </row>
    <row r="13" spans="1:5">
      <c r="A13" s="4"/>
      <c r="B13" s="92"/>
      <c r="C13" s="160"/>
    </row>
    <row r="14" spans="1:5" ht="42" customHeight="1">
      <c r="A14" s="4"/>
      <c r="B14" s="200" t="s">
        <v>367</v>
      </c>
      <c r="C14" s="178" t="s">
        <v>615</v>
      </c>
    </row>
    <row r="15" spans="1:5" ht="48">
      <c r="A15" s="4"/>
      <c r="B15" s="199" t="s">
        <v>368</v>
      </c>
      <c r="C15" s="178" t="s">
        <v>84</v>
      </c>
      <c r="E15" s="427"/>
    </row>
    <row r="16" spans="1:5">
      <c r="A16" s="4"/>
      <c r="B16" s="92"/>
      <c r="C16" s="160"/>
    </row>
    <row r="17" spans="1:5" ht="12.75" thickBot="1">
      <c r="A17" s="4"/>
      <c r="B17" s="494" t="s">
        <v>462</v>
      </c>
      <c r="C17" s="113"/>
      <c r="E17" s="427"/>
    </row>
    <row r="18" spans="1:5" ht="24" customHeight="1">
      <c r="A18" s="4"/>
      <c r="B18" s="645" t="s">
        <v>619</v>
      </c>
      <c r="C18" s="645"/>
    </row>
    <row r="19" spans="1:5">
      <c r="A19" s="2"/>
      <c r="B19" s="13"/>
      <c r="C19" s="3"/>
    </row>
    <row r="20" spans="1:5">
      <c r="A20" s="4"/>
      <c r="B20" s="75" t="s">
        <v>86</v>
      </c>
      <c r="C20" s="93"/>
    </row>
    <row r="21" spans="1:5">
      <c r="A21" s="287">
        <v>1</v>
      </c>
      <c r="B21" s="161" t="s">
        <v>218</v>
      </c>
    </row>
    <row r="22" spans="1:5" ht="24">
      <c r="A22" s="627"/>
      <c r="B22" s="495" t="s">
        <v>497</v>
      </c>
    </row>
    <row r="23" spans="1:5">
      <c r="A23" s="287">
        <v>2</v>
      </c>
      <c r="B23" s="161" t="s">
        <v>219</v>
      </c>
    </row>
    <row r="24" spans="1:5" ht="12" customHeight="1">
      <c r="A24" s="627"/>
      <c r="B24" s="687" t="s">
        <v>220</v>
      </c>
    </row>
    <row r="25" spans="1:5" ht="25.5" customHeight="1">
      <c r="A25" s="627"/>
      <c r="B25" s="687"/>
    </row>
    <row r="26" spans="1:5">
      <c r="A26" s="287">
        <v>3</v>
      </c>
      <c r="B26" s="161" t="s">
        <v>253</v>
      </c>
    </row>
    <row r="27" spans="1:5" ht="17.25" customHeight="1">
      <c r="A27" s="627"/>
      <c r="B27" s="495" t="s">
        <v>463</v>
      </c>
    </row>
    <row r="28" spans="1:5">
      <c r="A28" s="287">
        <v>4</v>
      </c>
      <c r="B28" s="622" t="s">
        <v>603</v>
      </c>
    </row>
    <row r="29" spans="1:5" ht="26.25" customHeight="1">
      <c r="A29" s="627"/>
      <c r="B29" s="623" t="s">
        <v>604</v>
      </c>
    </row>
    <row r="30" spans="1:5">
      <c r="A30" s="627">
        <v>5</v>
      </c>
      <c r="B30" s="624" t="s">
        <v>605</v>
      </c>
    </row>
    <row r="31" spans="1:5" ht="24.75" customHeight="1">
      <c r="A31" s="627"/>
      <c r="B31" s="623" t="s">
        <v>606</v>
      </c>
    </row>
    <row r="32" spans="1:5" ht="13.5" customHeight="1">
      <c r="A32" s="627">
        <v>6</v>
      </c>
      <c r="B32" s="624" t="s">
        <v>607</v>
      </c>
    </row>
    <row r="33" spans="1:3" s="505" customFormat="1" ht="26.25" customHeight="1">
      <c r="A33" s="627"/>
      <c r="B33" s="625" t="s">
        <v>612</v>
      </c>
    </row>
    <row r="34" spans="1:3" s="505" customFormat="1" ht="12" customHeight="1">
      <c r="A34" s="627">
        <v>7</v>
      </c>
      <c r="B34" s="624" t="s">
        <v>608</v>
      </c>
    </row>
    <row r="35" spans="1:3" s="505" customFormat="1" ht="27" customHeight="1">
      <c r="A35" s="627"/>
      <c r="B35" s="623" t="s">
        <v>609</v>
      </c>
    </row>
    <row r="36" spans="1:3" s="505" customFormat="1" ht="12" customHeight="1">
      <c r="A36" s="627">
        <v>8</v>
      </c>
      <c r="B36" s="624" t="s">
        <v>610</v>
      </c>
    </row>
    <row r="37" spans="1:3" s="505" customFormat="1" ht="26.25" customHeight="1">
      <c r="A37" s="627"/>
      <c r="B37" s="625" t="s">
        <v>611</v>
      </c>
    </row>
    <row r="38" spans="1:3" ht="13.5" customHeight="1">
      <c r="A38" s="287">
        <v>9</v>
      </c>
      <c r="B38" s="17" t="s">
        <v>271</v>
      </c>
      <c r="C38" s="536"/>
    </row>
    <row r="39" spans="1:3">
      <c r="A39" s="287"/>
      <c r="B39" s="322" t="s">
        <v>369</v>
      </c>
      <c r="C39" s="536"/>
    </row>
    <row r="40" spans="1:3">
      <c r="A40" s="287">
        <v>10</v>
      </c>
      <c r="B40" s="17" t="s">
        <v>272</v>
      </c>
    </row>
    <row r="41" spans="1:3">
      <c r="A41" s="287"/>
      <c r="B41" s="322" t="s">
        <v>464</v>
      </c>
    </row>
    <row r="42" spans="1:3">
      <c r="A42" s="287">
        <v>11</v>
      </c>
      <c r="B42" s="17" t="s">
        <v>273</v>
      </c>
    </row>
    <row r="43" spans="1:3">
      <c r="A43" s="287"/>
      <c r="B43" s="322" t="s">
        <v>280</v>
      </c>
    </row>
    <row r="44" spans="1:3">
      <c r="A44" s="287">
        <v>12</v>
      </c>
      <c r="B44" s="17" t="s">
        <v>67</v>
      </c>
    </row>
    <row r="45" spans="1:3">
      <c r="A45" s="287"/>
      <c r="B45" s="322" t="s">
        <v>304</v>
      </c>
    </row>
    <row r="46" spans="1:3">
      <c r="A46" s="287">
        <v>13</v>
      </c>
      <c r="B46" s="17" t="s">
        <v>274</v>
      </c>
    </row>
    <row r="47" spans="1:3">
      <c r="A47" s="287"/>
      <c r="B47" s="322" t="s">
        <v>370</v>
      </c>
    </row>
    <row r="48" spans="1:3">
      <c r="A48" s="287">
        <v>14</v>
      </c>
      <c r="B48" s="17" t="s">
        <v>298</v>
      </c>
    </row>
    <row r="49" spans="1:2" ht="27" customHeight="1">
      <c r="B49" s="488" t="s">
        <v>371</v>
      </c>
    </row>
    <row r="50" spans="1:2">
      <c r="A50" s="287"/>
      <c r="B50" s="17"/>
    </row>
    <row r="51" spans="1:2">
      <c r="B51" s="17" t="s">
        <v>465</v>
      </c>
    </row>
  </sheetData>
  <mergeCells count="2">
    <mergeCell ref="B24:B25"/>
    <mergeCell ref="B18:C18"/>
  </mergeCells>
  <pageMargins left="0.70866141732283472" right="0.70866141732283472" top="0.74803149606299213" bottom="0.74803149606299213" header="0.31496062992125984" footer="0.31496062992125984"/>
  <pageSetup paperSize="8" scale="62" orientation="landscape" r:id="rId1"/>
  <headerFooter scaleWithDoc="0">
    <oddHeader>&amp;C&amp;"-,Regular"&amp;8Holmes Master Trust Investor Report - February 2014</oddHeader>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37"/>
  <sheetViews>
    <sheetView view="pageBreakPreview" zoomScale="71" zoomScaleNormal="70" zoomScaleSheetLayoutView="71" zoomScalePageLayoutView="85" workbookViewId="0">
      <selection activeCell="G22" sqref="G22"/>
    </sheetView>
  </sheetViews>
  <sheetFormatPr defaultRowHeight="12"/>
  <cols>
    <col min="1" max="1" width="9.140625" style="505"/>
    <col min="2" max="2" width="41.5703125" style="505" customWidth="1"/>
    <col min="3" max="3" width="47.5703125" style="505" customWidth="1"/>
    <col min="4" max="4" width="34" style="505" customWidth="1"/>
    <col min="5" max="5" width="44.7109375" style="505" customWidth="1"/>
    <col min="6" max="6" width="36" style="505" customWidth="1"/>
    <col min="7" max="7" width="114.5703125" style="604" customWidth="1"/>
    <col min="8" max="8" width="9.140625" style="505" customWidth="1"/>
    <col min="9" max="16384" width="9.140625" style="505"/>
  </cols>
  <sheetData>
    <row r="1" spans="2:7">
      <c r="B1" s="163" t="s">
        <v>130</v>
      </c>
      <c r="C1" s="164"/>
      <c r="D1" s="165"/>
      <c r="E1" s="165"/>
      <c r="F1" s="166"/>
      <c r="G1" s="502"/>
    </row>
    <row r="2" spans="2:7" ht="12.75" thickBot="1">
      <c r="B2" s="163"/>
      <c r="C2" s="167"/>
      <c r="D2" s="168"/>
      <c r="E2" s="168"/>
      <c r="F2" s="166"/>
      <c r="G2" s="502"/>
    </row>
    <row r="3" spans="2:7" ht="30" customHeight="1" thickBot="1">
      <c r="B3" s="515" t="s">
        <v>221</v>
      </c>
      <c r="C3" s="508" t="s">
        <v>170</v>
      </c>
      <c r="D3" s="509" t="s">
        <v>131</v>
      </c>
      <c r="E3" s="510" t="s">
        <v>132</v>
      </c>
      <c r="F3" s="509" t="s">
        <v>133</v>
      </c>
      <c r="G3" s="504" t="s">
        <v>134</v>
      </c>
    </row>
    <row r="4" spans="2:7">
      <c r="B4" s="514" t="s">
        <v>135</v>
      </c>
      <c r="C4" s="506" t="s">
        <v>251</v>
      </c>
      <c r="D4" s="506"/>
      <c r="E4" s="511"/>
      <c r="F4" s="520"/>
      <c r="G4" s="605"/>
    </row>
    <row r="5" spans="2:7">
      <c r="B5" s="512" t="s">
        <v>114</v>
      </c>
      <c r="C5" s="513" t="s">
        <v>147</v>
      </c>
      <c r="D5" s="513"/>
      <c r="E5" s="513"/>
      <c r="F5" s="521"/>
      <c r="G5" s="606"/>
    </row>
    <row r="6" spans="2:7">
      <c r="B6" s="514" t="s">
        <v>136</v>
      </c>
      <c r="C6" s="516" t="s">
        <v>148</v>
      </c>
      <c r="D6" s="516"/>
      <c r="E6" s="516"/>
      <c r="F6" s="517"/>
      <c r="G6" s="526"/>
    </row>
    <row r="7" spans="2:7">
      <c r="B7" s="643" t="s">
        <v>112</v>
      </c>
      <c r="C7" s="642" t="s">
        <v>137</v>
      </c>
      <c r="D7" s="642" t="s">
        <v>303</v>
      </c>
      <c r="E7" s="642" t="s">
        <v>301</v>
      </c>
      <c r="F7" s="522" t="s">
        <v>394</v>
      </c>
      <c r="G7" s="607" t="s">
        <v>395</v>
      </c>
    </row>
    <row r="8" spans="2:7" ht="24">
      <c r="B8" s="643"/>
      <c r="C8" s="642"/>
      <c r="D8" s="642"/>
      <c r="E8" s="642"/>
      <c r="F8" s="522" t="s">
        <v>222</v>
      </c>
      <c r="G8" s="607" t="s">
        <v>396</v>
      </c>
    </row>
    <row r="9" spans="2:7">
      <c r="B9" s="643"/>
      <c r="C9" s="642"/>
      <c r="D9" s="642"/>
      <c r="E9" s="642"/>
      <c r="F9" s="522" t="s">
        <v>145</v>
      </c>
      <c r="G9" s="607" t="s">
        <v>397</v>
      </c>
    </row>
    <row r="10" spans="2:7">
      <c r="B10" s="643"/>
      <c r="C10" s="642"/>
      <c r="D10" s="642"/>
      <c r="E10" s="642"/>
      <c r="F10" s="522" t="s">
        <v>398</v>
      </c>
      <c r="G10" s="607" t="s">
        <v>399</v>
      </c>
    </row>
    <row r="11" spans="2:7">
      <c r="B11" s="643"/>
      <c r="C11" s="642"/>
      <c r="D11" s="642"/>
      <c r="E11" s="642"/>
      <c r="F11" s="522" t="s">
        <v>293</v>
      </c>
      <c r="G11" s="607" t="s">
        <v>400</v>
      </c>
    </row>
    <row r="12" spans="2:7" ht="24">
      <c r="B12" s="600"/>
      <c r="C12" s="601"/>
      <c r="D12" s="601"/>
      <c r="E12" s="601"/>
      <c r="F12" s="522" t="s">
        <v>301</v>
      </c>
      <c r="G12" s="607" t="s">
        <v>401</v>
      </c>
    </row>
    <row r="13" spans="2:7">
      <c r="B13" s="600"/>
      <c r="C13" s="601"/>
      <c r="D13" s="601"/>
      <c r="E13" s="601"/>
      <c r="F13" s="522" t="s">
        <v>402</v>
      </c>
      <c r="G13" s="607" t="s">
        <v>403</v>
      </c>
    </row>
    <row r="14" spans="2:7">
      <c r="B14" s="600"/>
      <c r="C14" s="601"/>
      <c r="D14" s="601"/>
      <c r="E14" s="601"/>
      <c r="F14" s="522" t="s">
        <v>404</v>
      </c>
      <c r="G14" s="607" t="s">
        <v>405</v>
      </c>
    </row>
    <row r="15" spans="2:7" ht="24">
      <c r="B15" s="514" t="s">
        <v>138</v>
      </c>
      <c r="C15" s="507" t="s">
        <v>137</v>
      </c>
      <c r="D15" s="507" t="s">
        <v>303</v>
      </c>
      <c r="E15" s="507" t="s">
        <v>301</v>
      </c>
      <c r="F15" s="505" t="s">
        <v>301</v>
      </c>
      <c r="G15" s="608" t="s">
        <v>406</v>
      </c>
    </row>
    <row r="16" spans="2:7">
      <c r="B16" s="512" t="s">
        <v>139</v>
      </c>
      <c r="C16" s="513" t="s">
        <v>137</v>
      </c>
      <c r="D16" s="513" t="s">
        <v>303</v>
      </c>
      <c r="E16" s="513" t="s">
        <v>301</v>
      </c>
      <c r="F16" s="523"/>
      <c r="G16" s="607"/>
    </row>
    <row r="17" spans="2:7" ht="13.5" customHeight="1">
      <c r="B17" s="514" t="s">
        <v>146</v>
      </c>
      <c r="C17" s="507" t="s">
        <v>137</v>
      </c>
      <c r="D17" s="507" t="s">
        <v>303</v>
      </c>
      <c r="E17" s="507" t="s">
        <v>301</v>
      </c>
      <c r="G17" s="609"/>
    </row>
    <row r="18" spans="2:7" ht="96.75" customHeight="1">
      <c r="B18" s="600" t="s">
        <v>314</v>
      </c>
      <c r="C18" s="601" t="s">
        <v>201</v>
      </c>
      <c r="D18" s="601" t="s">
        <v>496</v>
      </c>
      <c r="E18" s="601" t="s">
        <v>299</v>
      </c>
      <c r="F18" s="525" t="s">
        <v>289</v>
      </c>
      <c r="G18" s="607" t="s">
        <v>407</v>
      </c>
    </row>
    <row r="19" spans="2:7">
      <c r="B19" s="644" t="s">
        <v>315</v>
      </c>
      <c r="C19" s="638" t="s">
        <v>137</v>
      </c>
      <c r="D19" s="638" t="s">
        <v>303</v>
      </c>
      <c r="E19" s="638" t="s">
        <v>301</v>
      </c>
      <c r="F19" s="526"/>
      <c r="G19" s="526"/>
    </row>
    <row r="20" spans="2:7" ht="126" customHeight="1">
      <c r="B20" s="644"/>
      <c r="C20" s="638"/>
      <c r="D20" s="638"/>
      <c r="E20" s="638"/>
      <c r="F20" s="526" t="s">
        <v>289</v>
      </c>
      <c r="G20" s="526" t="s">
        <v>408</v>
      </c>
    </row>
    <row r="21" spans="2:7" ht="133.5" customHeight="1">
      <c r="B21" s="641" t="s">
        <v>292</v>
      </c>
      <c r="C21" s="642" t="s">
        <v>137</v>
      </c>
      <c r="D21" s="642" t="s">
        <v>303</v>
      </c>
      <c r="E21" s="642" t="s">
        <v>301</v>
      </c>
      <c r="F21" s="522" t="s">
        <v>409</v>
      </c>
      <c r="G21" s="525" t="s">
        <v>410</v>
      </c>
    </row>
    <row r="22" spans="2:7" ht="103.5" customHeight="1">
      <c r="B22" s="641"/>
      <c r="C22" s="642"/>
      <c r="D22" s="642"/>
      <c r="E22" s="642"/>
      <c r="F22" s="522" t="s">
        <v>289</v>
      </c>
      <c r="G22" s="525" t="s">
        <v>411</v>
      </c>
    </row>
    <row r="23" spans="2:7" ht="123" customHeight="1">
      <c r="B23" s="641"/>
      <c r="C23" s="642"/>
      <c r="D23" s="642"/>
      <c r="E23" s="642"/>
      <c r="F23" s="522" t="s">
        <v>412</v>
      </c>
      <c r="G23" s="525" t="s">
        <v>413</v>
      </c>
    </row>
    <row r="24" spans="2:7" s="517" customFormat="1" ht="96" customHeight="1">
      <c r="B24" s="603" t="s">
        <v>223</v>
      </c>
      <c r="C24" s="602" t="s">
        <v>137</v>
      </c>
      <c r="D24" s="602" t="s">
        <v>303</v>
      </c>
      <c r="E24" s="602" t="s">
        <v>301</v>
      </c>
      <c r="F24" s="518" t="s">
        <v>414</v>
      </c>
      <c r="G24" s="526" t="s">
        <v>415</v>
      </c>
    </row>
    <row r="25" spans="2:7" ht="24">
      <c r="B25" s="643" t="s">
        <v>140</v>
      </c>
      <c r="C25" s="642" t="s">
        <v>137</v>
      </c>
      <c r="D25" s="642" t="s">
        <v>303</v>
      </c>
      <c r="E25" s="642" t="s">
        <v>301</v>
      </c>
      <c r="F25" s="522" t="s">
        <v>416</v>
      </c>
      <c r="G25" s="607" t="s">
        <v>417</v>
      </c>
    </row>
    <row r="26" spans="2:7" ht="24">
      <c r="B26" s="643"/>
      <c r="C26" s="642"/>
      <c r="D26" s="642"/>
      <c r="E26" s="642"/>
      <c r="F26" s="522" t="s">
        <v>418</v>
      </c>
      <c r="G26" s="607" t="s">
        <v>419</v>
      </c>
    </row>
    <row r="27" spans="2:7" ht="36" customHeight="1">
      <c r="B27" s="637" t="s">
        <v>224</v>
      </c>
      <c r="C27" s="602" t="s">
        <v>141</v>
      </c>
      <c r="D27" s="638" t="s">
        <v>303</v>
      </c>
      <c r="E27" s="638" t="s">
        <v>300</v>
      </c>
      <c r="F27" s="518" t="s">
        <v>420</v>
      </c>
      <c r="G27" s="526" t="s">
        <v>421</v>
      </c>
    </row>
    <row r="28" spans="2:7" ht="36" customHeight="1">
      <c r="B28" s="637"/>
      <c r="C28" s="524" t="s">
        <v>422</v>
      </c>
      <c r="D28" s="638" t="e">
        <v>#N/A</v>
      </c>
      <c r="E28" s="638" t="e">
        <v>#N/A</v>
      </c>
      <c r="F28" s="524" t="s">
        <v>418</v>
      </c>
      <c r="G28" s="526" t="s">
        <v>423</v>
      </c>
    </row>
    <row r="29" spans="2:7" ht="36" customHeight="1">
      <c r="B29" s="600"/>
      <c r="C29" s="601" t="s">
        <v>267</v>
      </c>
      <c r="D29" s="601" t="s">
        <v>466</v>
      </c>
      <c r="E29" s="601" t="s">
        <v>392</v>
      </c>
      <c r="F29" s="527" t="s">
        <v>424</v>
      </c>
      <c r="G29" s="607" t="s">
        <v>425</v>
      </c>
    </row>
    <row r="30" spans="2:7" ht="36" customHeight="1">
      <c r="B30" s="600"/>
      <c r="C30" s="525" t="s">
        <v>426</v>
      </c>
      <c r="D30" s="601"/>
      <c r="E30" s="601"/>
      <c r="F30" s="527" t="s">
        <v>427</v>
      </c>
      <c r="G30" s="607" t="s">
        <v>428</v>
      </c>
    </row>
    <row r="31" spans="2:7" ht="24">
      <c r="B31" s="603"/>
      <c r="C31" s="602" t="s">
        <v>268</v>
      </c>
      <c r="D31" s="602" t="s">
        <v>303</v>
      </c>
      <c r="E31" s="602" t="s">
        <v>501</v>
      </c>
      <c r="F31" s="518" t="s">
        <v>420</v>
      </c>
      <c r="G31" s="526" t="s">
        <v>421</v>
      </c>
    </row>
    <row r="32" spans="2:7" ht="24">
      <c r="B32" s="603"/>
      <c r="C32" s="602" t="s">
        <v>429</v>
      </c>
      <c r="D32" s="602"/>
      <c r="E32" s="602"/>
      <c r="F32" s="518" t="s">
        <v>418</v>
      </c>
      <c r="G32" s="526" t="s">
        <v>423</v>
      </c>
    </row>
    <row r="33" spans="2:7" ht="22.5" customHeight="1">
      <c r="B33" s="512" t="s">
        <v>225</v>
      </c>
      <c r="C33" s="513" t="s">
        <v>201</v>
      </c>
      <c r="D33" s="513" t="s">
        <v>496</v>
      </c>
      <c r="E33" s="513" t="s">
        <v>299</v>
      </c>
      <c r="F33" s="528"/>
      <c r="G33" s="607"/>
    </row>
    <row r="34" spans="2:7" ht="28.5" customHeight="1">
      <c r="B34" s="519" t="s">
        <v>226</v>
      </c>
      <c r="C34" s="516" t="s">
        <v>202</v>
      </c>
      <c r="D34" s="516"/>
      <c r="E34" s="516"/>
      <c r="F34" s="518"/>
      <c r="G34" s="526"/>
    </row>
    <row r="35" spans="2:7" ht="33" customHeight="1" thickBot="1">
      <c r="B35" s="529" t="s">
        <v>227</v>
      </c>
      <c r="C35" s="530" t="s">
        <v>201</v>
      </c>
      <c r="D35" s="531"/>
      <c r="E35" s="531"/>
      <c r="F35" s="532"/>
      <c r="G35" s="503"/>
    </row>
    <row r="36" spans="2:7" ht="19.5" customHeight="1">
      <c r="B36" s="639" t="s">
        <v>430</v>
      </c>
      <c r="C36" s="639"/>
      <c r="D36" s="639"/>
      <c r="E36" s="639"/>
      <c r="F36" s="639"/>
      <c r="G36" s="639"/>
    </row>
    <row r="37" spans="2:7">
      <c r="B37" s="640"/>
      <c r="C37" s="640"/>
      <c r="D37" s="640"/>
      <c r="E37" s="640"/>
      <c r="F37" s="640"/>
      <c r="G37" s="640"/>
    </row>
  </sheetData>
  <mergeCells count="20">
    <mergeCell ref="B7:B11"/>
    <mergeCell ref="C7:C11"/>
    <mergeCell ref="D7:D11"/>
    <mergeCell ref="E7:E11"/>
    <mergeCell ref="B19:B20"/>
    <mergeCell ref="C19:C20"/>
    <mergeCell ref="D19:D20"/>
    <mergeCell ref="E19:E20"/>
    <mergeCell ref="B27:B28"/>
    <mergeCell ref="D27:D28"/>
    <mergeCell ref="E27:E28"/>
    <mergeCell ref="B36:G37"/>
    <mergeCell ref="B21:B23"/>
    <mergeCell ref="C21:C23"/>
    <mergeCell ref="D21:D23"/>
    <mergeCell ref="E21:E23"/>
    <mergeCell ref="B25:B26"/>
    <mergeCell ref="C25:C26"/>
    <mergeCell ref="D25:D26"/>
    <mergeCell ref="E25:E26"/>
  </mergeCells>
  <pageMargins left="0.70866141732283472" right="0.70866141732283472" top="0.74803149606299213" bottom="0.74803149606299213" header="0.31496062992125984" footer="0.31496062992125984"/>
  <pageSetup paperSize="8" scale="40" orientation="landscape" r:id="rId1"/>
  <headerFooter scaleWithDoc="0">
    <oddHeader>&amp;C&amp;"-,Regular"&amp;8Holmes Master Trust Investor Report - February 2014</oddHeader>
    <oddFooter>&amp;C&amp;A</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B2:Q73"/>
  <sheetViews>
    <sheetView view="pageBreakPreview" topLeftCell="A34" zoomScale="98" zoomScaleNormal="100" zoomScaleSheetLayoutView="98" zoomScalePageLayoutView="80" workbookViewId="0">
      <selection activeCell="F71" sqref="F71"/>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201" t="s">
        <v>3</v>
      </c>
      <c r="C4" s="202"/>
      <c r="D4" s="203"/>
      <c r="E4" s="203"/>
      <c r="F4" s="204"/>
      <c r="J4" s="205" t="s">
        <v>88</v>
      </c>
      <c r="K4" s="206"/>
      <c r="L4" s="310"/>
      <c r="M4" s="312"/>
      <c r="N4" s="296"/>
    </row>
    <row r="5" spans="2:15" ht="12.75" thickBot="1">
      <c r="B5" s="207"/>
      <c r="C5" s="208"/>
      <c r="D5" s="208"/>
      <c r="E5" s="208"/>
      <c r="F5" s="209"/>
      <c r="J5" s="210"/>
      <c r="K5" s="211"/>
      <c r="L5" s="311"/>
      <c r="M5" s="212"/>
      <c r="N5" s="297"/>
    </row>
    <row r="6" spans="2:15">
      <c r="B6" s="489" t="s">
        <v>561</v>
      </c>
      <c r="C6" s="71"/>
      <c r="D6" s="95"/>
      <c r="E6" s="73"/>
      <c r="F6" s="329">
        <v>115191</v>
      </c>
      <c r="J6" s="302" t="s">
        <v>570</v>
      </c>
      <c r="K6" s="42"/>
      <c r="L6" s="305"/>
      <c r="M6" s="307"/>
      <c r="N6" s="351">
        <v>11652736575.070002</v>
      </c>
      <c r="O6" s="434"/>
    </row>
    <row r="7" spans="2:15" ht="12.75" thickBot="1">
      <c r="B7" s="59" t="s">
        <v>562</v>
      </c>
      <c r="C7" s="72"/>
      <c r="D7" s="94"/>
      <c r="E7" s="96"/>
      <c r="F7" s="330">
        <v>6399214137.6800003</v>
      </c>
      <c r="J7" s="498" t="s">
        <v>571</v>
      </c>
      <c r="K7" s="301"/>
      <c r="L7" s="306"/>
      <c r="M7" s="308"/>
      <c r="N7" s="304">
        <v>12327268940.210001</v>
      </c>
      <c r="O7" s="213"/>
    </row>
    <row r="8" spans="2:15">
      <c r="B8" s="489" t="s">
        <v>563</v>
      </c>
      <c r="C8" s="71"/>
      <c r="D8" s="95"/>
      <c r="E8" s="73"/>
      <c r="F8" s="331">
        <v>116185</v>
      </c>
      <c r="G8"/>
      <c r="J8" s="302" t="s">
        <v>572</v>
      </c>
      <c r="K8" s="42"/>
      <c r="L8" s="305"/>
      <c r="M8" s="610"/>
      <c r="N8" s="351">
        <v>36304797.409999996</v>
      </c>
    </row>
    <row r="9" spans="2:15">
      <c r="B9" s="490" t="s">
        <v>564</v>
      </c>
      <c r="C9" s="50"/>
      <c r="D9" s="17"/>
      <c r="E9" s="282"/>
      <c r="F9" s="332">
        <v>11529003568.15</v>
      </c>
      <c r="G9"/>
      <c r="J9" s="303" t="s">
        <v>573</v>
      </c>
      <c r="K9" s="42"/>
      <c r="L9" s="305"/>
      <c r="M9" s="610"/>
      <c r="N9" s="354">
        <v>82346808.470001221</v>
      </c>
    </row>
    <row r="10" spans="2:15" ht="12.75" thickBot="1">
      <c r="B10" s="59" t="s">
        <v>565</v>
      </c>
      <c r="C10" s="72"/>
      <c r="D10" s="94"/>
      <c r="E10" s="283"/>
      <c r="F10" s="456">
        <v>3.4676396366258869E-2</v>
      </c>
      <c r="J10" s="303" t="s">
        <v>574</v>
      </c>
      <c r="K10" s="42"/>
      <c r="L10" s="305"/>
      <c r="M10" s="610"/>
      <c r="N10" s="354">
        <v>168248823.35999876</v>
      </c>
    </row>
    <row r="11" spans="2:15" ht="12.75" thickBot="1">
      <c r="J11" s="429" t="s">
        <v>575</v>
      </c>
      <c r="K11" s="301"/>
      <c r="L11" s="430"/>
      <c r="M11" s="301"/>
      <c r="N11" s="611">
        <v>250595631.82999998</v>
      </c>
    </row>
    <row r="12" spans="2:15">
      <c r="B12" s="50"/>
      <c r="C12" s="50"/>
      <c r="D12" s="17"/>
      <c r="E12" s="17"/>
      <c r="F12" s="114"/>
      <c r="J12" s="302" t="s">
        <v>576</v>
      </c>
      <c r="K12" s="42"/>
      <c r="L12" s="305"/>
      <c r="M12" s="309"/>
      <c r="N12" s="457">
        <v>10389157371.918089</v>
      </c>
    </row>
    <row r="13" spans="2:15">
      <c r="B13" s="50"/>
      <c r="C13" s="50"/>
      <c r="D13" s="17"/>
      <c r="E13" s="17"/>
      <c r="F13" s="114"/>
      <c r="J13" s="303" t="s">
        <v>577</v>
      </c>
      <c r="K13" s="42"/>
      <c r="L13" s="305"/>
      <c r="M13" s="309"/>
      <c r="N13" s="333">
        <v>0.89156373740952588</v>
      </c>
    </row>
    <row r="14" spans="2:15">
      <c r="B14" s="50"/>
      <c r="C14" s="50"/>
      <c r="D14" s="17"/>
      <c r="E14" s="17"/>
      <c r="F14" s="114"/>
      <c r="J14" s="303" t="s">
        <v>578</v>
      </c>
      <c r="K14" s="42"/>
      <c r="L14" s="305"/>
      <c r="M14" s="309"/>
      <c r="N14" s="354">
        <v>1263579203.1519127</v>
      </c>
    </row>
    <row r="15" spans="2:15">
      <c r="B15" s="50"/>
      <c r="C15" s="50"/>
      <c r="D15" s="17"/>
      <c r="E15" s="586"/>
      <c r="F15" s="114"/>
      <c r="J15" s="303" t="s">
        <v>579</v>
      </c>
      <c r="K15" s="42"/>
      <c r="L15" s="305"/>
      <c r="M15" s="309"/>
      <c r="N15" s="333">
        <v>0.10843626259047412</v>
      </c>
    </row>
    <row r="16" spans="2:15">
      <c r="B16" s="50"/>
      <c r="C16" s="50"/>
      <c r="D16" s="17"/>
      <c r="E16" s="17"/>
      <c r="F16" s="114"/>
      <c r="J16" s="303" t="s">
        <v>580</v>
      </c>
      <c r="K16" s="42"/>
      <c r="L16" s="116"/>
      <c r="M16" s="58"/>
      <c r="N16" s="486"/>
    </row>
    <row r="17" spans="2:17" ht="12" customHeight="1">
      <c r="B17" s="50"/>
      <c r="C17" s="50"/>
      <c r="D17" s="17"/>
      <c r="E17" s="586"/>
      <c r="F17" s="114"/>
      <c r="J17" s="303" t="s">
        <v>271</v>
      </c>
      <c r="K17" s="17"/>
      <c r="M17" s="58"/>
      <c r="N17" s="485">
        <v>289559106</v>
      </c>
      <c r="O17" s="434"/>
    </row>
    <row r="18" spans="2:17" ht="12" customHeight="1">
      <c r="J18" s="303" t="s">
        <v>272</v>
      </c>
      <c r="K18" s="17"/>
      <c r="L18" s="317"/>
      <c r="M18" s="58"/>
      <c r="N18" s="485">
        <v>512720409</v>
      </c>
      <c r="O18" s="434"/>
    </row>
    <row r="19" spans="2:17">
      <c r="J19" s="303" t="s">
        <v>273</v>
      </c>
      <c r="K19" s="17"/>
      <c r="L19" s="317"/>
      <c r="M19" s="58"/>
      <c r="N19" s="485">
        <v>208722329</v>
      </c>
      <c r="O19" s="434"/>
    </row>
    <row r="20" spans="2:17">
      <c r="J20" s="303" t="s">
        <v>67</v>
      </c>
      <c r="K20" s="17"/>
      <c r="L20" s="317"/>
      <c r="M20" s="58"/>
      <c r="N20" s="354">
        <v>0</v>
      </c>
      <c r="O20" s="434"/>
    </row>
    <row r="21" spans="2:17">
      <c r="J21" s="303" t="s">
        <v>274</v>
      </c>
      <c r="K21" s="17"/>
      <c r="L21" s="317"/>
      <c r="M21" s="58"/>
      <c r="N21" s="485">
        <v>125690</v>
      </c>
      <c r="O21" s="434"/>
    </row>
    <row r="22" spans="2:17">
      <c r="J22" s="303" t="s">
        <v>372</v>
      </c>
      <c r="K22" s="116"/>
      <c r="M22" s="58"/>
      <c r="N22" s="354">
        <v>1011127534</v>
      </c>
      <c r="O22" s="434"/>
    </row>
    <row r="23" spans="2:17" ht="12.75" thickBot="1">
      <c r="J23" s="499" t="s">
        <v>581</v>
      </c>
      <c r="K23" s="500"/>
      <c r="L23" s="501"/>
      <c r="M23" s="242"/>
      <c r="N23" s="334">
        <v>8.6771680442952581E-2</v>
      </c>
      <c r="O23" s="435"/>
    </row>
    <row r="24" spans="2:17" ht="36" customHeight="1">
      <c r="B24" s="646" t="s">
        <v>566</v>
      </c>
      <c r="C24" s="647"/>
      <c r="D24" s="451" t="s">
        <v>5</v>
      </c>
      <c r="E24" s="214" t="s">
        <v>6</v>
      </c>
      <c r="F24" s="214" t="s">
        <v>7</v>
      </c>
      <c r="G24" s="214" t="s">
        <v>8</v>
      </c>
      <c r="H24" s="215" t="s">
        <v>9</v>
      </c>
      <c r="J24" s="653" t="s">
        <v>499</v>
      </c>
      <c r="K24" s="653"/>
      <c r="L24" s="653"/>
      <c r="M24" s="653"/>
      <c r="N24" s="653"/>
    </row>
    <row r="25" spans="2:17" ht="12.75" thickBot="1">
      <c r="B25" s="210"/>
      <c r="C25" s="212"/>
      <c r="D25" s="216"/>
      <c r="E25" s="217" t="s">
        <v>10</v>
      </c>
      <c r="F25" s="217" t="s">
        <v>10</v>
      </c>
      <c r="G25" s="218" t="s">
        <v>11</v>
      </c>
      <c r="H25" s="218" t="s">
        <v>11</v>
      </c>
      <c r="J25" s="652"/>
      <c r="K25" s="652"/>
      <c r="L25" s="652"/>
      <c r="M25" s="652"/>
      <c r="N25" s="652"/>
    </row>
    <row r="26" spans="2:17" ht="13.5" customHeight="1">
      <c r="B26" s="597" t="s">
        <v>12</v>
      </c>
      <c r="C26" s="343"/>
      <c r="D26" s="335">
        <v>114328</v>
      </c>
      <c r="E26" s="335">
        <v>11307572553.059999</v>
      </c>
      <c r="F26" s="336">
        <v>0</v>
      </c>
      <c r="G26" s="337">
        <v>98.4</v>
      </c>
      <c r="H26" s="338">
        <v>98.08</v>
      </c>
      <c r="I26" s="473"/>
      <c r="J26" s="473"/>
      <c r="K26" s="473"/>
      <c r="L26" s="473"/>
      <c r="M26" s="473"/>
      <c r="N26" s="473"/>
      <c r="O26" s="473"/>
      <c r="P26" s="473"/>
      <c r="Q26" s="473"/>
    </row>
    <row r="27" spans="2:17">
      <c r="B27" s="454" t="s">
        <v>159</v>
      </c>
      <c r="C27" s="125"/>
      <c r="D27" s="339">
        <v>1625</v>
      </c>
      <c r="E27" s="339">
        <v>193738533.47999999</v>
      </c>
      <c r="F27" s="340">
        <v>1317877.45</v>
      </c>
      <c r="G27" s="341">
        <v>1.4</v>
      </c>
      <c r="H27" s="342">
        <v>1.68</v>
      </c>
    </row>
    <row r="28" spans="2:17">
      <c r="B28" s="454" t="s">
        <v>160</v>
      </c>
      <c r="C28" s="125"/>
      <c r="D28" s="339">
        <v>216</v>
      </c>
      <c r="E28" s="339">
        <v>25670839.5</v>
      </c>
      <c r="F28" s="340">
        <v>315792.58</v>
      </c>
      <c r="G28" s="341">
        <v>0.19</v>
      </c>
      <c r="H28" s="342">
        <v>0.22</v>
      </c>
    </row>
    <row r="29" spans="2:17">
      <c r="B29" s="454" t="s">
        <v>161</v>
      </c>
      <c r="C29" s="125"/>
      <c r="D29" s="339">
        <v>8</v>
      </c>
      <c r="E29" s="339">
        <v>814016.97</v>
      </c>
      <c r="F29" s="340">
        <v>12774.29</v>
      </c>
      <c r="G29" s="341">
        <v>0.01</v>
      </c>
      <c r="H29" s="342">
        <v>0.01</v>
      </c>
    </row>
    <row r="30" spans="2:17">
      <c r="B30" s="454" t="s">
        <v>162</v>
      </c>
      <c r="C30" s="125"/>
      <c r="D30" s="339">
        <v>2</v>
      </c>
      <c r="E30" s="339">
        <v>134370.01</v>
      </c>
      <c r="F30" s="340">
        <v>5238.88</v>
      </c>
      <c r="G30" s="341">
        <v>0</v>
      </c>
      <c r="H30" s="342">
        <v>0</v>
      </c>
      <c r="M30" s="298"/>
    </row>
    <row r="31" spans="2:17">
      <c r="B31" s="454" t="s">
        <v>163</v>
      </c>
      <c r="C31" s="125"/>
      <c r="D31" s="339">
        <v>1</v>
      </c>
      <c r="E31" s="339">
        <v>171367.64</v>
      </c>
      <c r="F31" s="340">
        <v>727.98</v>
      </c>
      <c r="G31" s="341">
        <v>0</v>
      </c>
      <c r="H31" s="342">
        <v>0</v>
      </c>
      <c r="M31" s="298"/>
    </row>
    <row r="32" spans="2:17">
      <c r="B32" s="454" t="s">
        <v>164</v>
      </c>
      <c r="C32" s="125"/>
      <c r="D32" s="340">
        <v>2</v>
      </c>
      <c r="E32" s="340">
        <v>491799.85</v>
      </c>
      <c r="F32" s="340">
        <v>7515.66</v>
      </c>
      <c r="G32" s="341">
        <v>0</v>
      </c>
      <c r="H32" s="342">
        <v>0</v>
      </c>
      <c r="M32" s="298"/>
    </row>
    <row r="33" spans="2:15">
      <c r="B33" s="454" t="s">
        <v>165</v>
      </c>
      <c r="C33" s="125"/>
      <c r="D33" s="340">
        <v>0</v>
      </c>
      <c r="E33" s="340">
        <v>0</v>
      </c>
      <c r="F33" s="340">
        <v>0</v>
      </c>
      <c r="G33" s="341">
        <v>0</v>
      </c>
      <c r="H33" s="342">
        <v>0</v>
      </c>
      <c r="M33" s="298"/>
    </row>
    <row r="34" spans="2:15">
      <c r="B34" s="454" t="s">
        <v>166</v>
      </c>
      <c r="C34" s="125"/>
      <c r="D34" s="340">
        <v>0</v>
      </c>
      <c r="E34" s="340">
        <v>0</v>
      </c>
      <c r="F34" s="340">
        <v>0</v>
      </c>
      <c r="G34" s="341">
        <v>0</v>
      </c>
      <c r="H34" s="342">
        <v>0</v>
      </c>
      <c r="J34" s="298"/>
      <c r="M34" s="298"/>
    </row>
    <row r="35" spans="2:15">
      <c r="B35" s="454" t="s">
        <v>167</v>
      </c>
      <c r="C35" s="125"/>
      <c r="D35" s="340">
        <v>1</v>
      </c>
      <c r="E35" s="340">
        <v>166889.29</v>
      </c>
      <c r="F35" s="340">
        <v>6257.29</v>
      </c>
      <c r="G35" s="341">
        <v>0</v>
      </c>
      <c r="H35" s="342">
        <v>0</v>
      </c>
      <c r="J35" s="298"/>
    </row>
    <row r="36" spans="2:15">
      <c r="B36" s="454" t="s">
        <v>168</v>
      </c>
      <c r="C36" s="125"/>
      <c r="D36" s="340">
        <v>0</v>
      </c>
      <c r="E36" s="340">
        <v>0</v>
      </c>
      <c r="F36" s="340">
        <v>0</v>
      </c>
      <c r="G36" s="341">
        <v>0</v>
      </c>
      <c r="H36" s="342">
        <v>0</v>
      </c>
      <c r="J36" s="298"/>
    </row>
    <row r="37" spans="2:15">
      <c r="B37" s="454" t="s">
        <v>307</v>
      </c>
      <c r="C37" s="125"/>
      <c r="D37" s="340">
        <v>1</v>
      </c>
      <c r="E37" s="340">
        <v>106886.26</v>
      </c>
      <c r="F37" s="340">
        <v>982.48</v>
      </c>
      <c r="G37" s="341">
        <v>0</v>
      </c>
      <c r="H37" s="342">
        <v>0</v>
      </c>
    </row>
    <row r="38" spans="2:15" ht="12.75" thickBot="1">
      <c r="B38" s="454" t="s">
        <v>13</v>
      </c>
      <c r="C38" s="344"/>
      <c r="D38" s="340">
        <v>1</v>
      </c>
      <c r="E38" s="340">
        <v>136312.09</v>
      </c>
      <c r="F38" s="340">
        <v>3358.5</v>
      </c>
      <c r="G38" s="341">
        <v>0</v>
      </c>
      <c r="H38" s="342">
        <v>0</v>
      </c>
      <c r="I38" s="314"/>
    </row>
    <row r="39" spans="2:15" ht="12.75" thickBot="1">
      <c r="B39" s="67" t="s">
        <v>14</v>
      </c>
      <c r="C39" s="219"/>
      <c r="D39" s="220">
        <v>116185</v>
      </c>
      <c r="E39" s="220">
        <v>11529003568.15</v>
      </c>
      <c r="F39" s="220">
        <v>1670525.1099999999</v>
      </c>
      <c r="G39" s="221">
        <v>100</v>
      </c>
      <c r="H39" s="222">
        <v>100</v>
      </c>
      <c r="I39" s="314"/>
      <c r="J39" s="223"/>
      <c r="K39" s="223"/>
      <c r="L39" s="223"/>
      <c r="M39" s="223"/>
      <c r="N39" s="223"/>
    </row>
    <row r="40" spans="2:15" s="223" customFormat="1">
      <c r="B40" s="631" t="s">
        <v>591</v>
      </c>
      <c r="J40" s="1"/>
      <c r="K40" s="1"/>
      <c r="L40" s="1"/>
      <c r="M40" s="1"/>
      <c r="N40" s="1"/>
    </row>
    <row r="41" spans="2:15" s="223" customFormat="1">
      <c r="B41" s="613"/>
      <c r="J41" s="473"/>
      <c r="K41" s="473"/>
      <c r="L41" s="473"/>
      <c r="M41" s="473"/>
      <c r="N41" s="473"/>
    </row>
    <row r="42" spans="2:15" ht="12.75" thickBot="1">
      <c r="G42" s="48"/>
      <c r="H42" s="48"/>
      <c r="I42" s="48"/>
    </row>
    <row r="43" spans="2:15" ht="12" customHeight="1">
      <c r="B43" s="201" t="s">
        <v>567</v>
      </c>
      <c r="C43" s="224"/>
      <c r="D43" s="451" t="s">
        <v>5</v>
      </c>
      <c r="E43" s="214" t="s">
        <v>142</v>
      </c>
      <c r="G43" s="48"/>
      <c r="H43" s="48"/>
      <c r="I43" s="48"/>
    </row>
    <row r="44" spans="2:15" ht="12.75" thickBot="1">
      <c r="B44" s="225"/>
      <c r="C44" s="226"/>
      <c r="D44" s="227"/>
      <c r="E44" s="218" t="s">
        <v>10</v>
      </c>
      <c r="F44" s="213"/>
      <c r="G44" s="48"/>
      <c r="H44" s="48"/>
      <c r="I44" s="48"/>
    </row>
    <row r="45" spans="2:15">
      <c r="B45" s="453"/>
      <c r="C45" s="55"/>
      <c r="D45" s="169"/>
      <c r="E45" s="170"/>
      <c r="F45" s="612"/>
      <c r="G45" s="48"/>
      <c r="H45" s="48"/>
      <c r="I45" s="48"/>
    </row>
    <row r="46" spans="2:15">
      <c r="B46" s="454" t="s">
        <v>325</v>
      </c>
      <c r="C46" s="125"/>
      <c r="D46" s="476">
        <v>11</v>
      </c>
      <c r="E46" s="476">
        <v>2010530.85</v>
      </c>
      <c r="F46" s="299"/>
      <c r="G46" s="48"/>
      <c r="H46" s="48"/>
      <c r="I46" s="48"/>
      <c r="M46" s="60"/>
      <c r="N46" s="61"/>
      <c r="O46" s="62"/>
    </row>
    <row r="47" spans="2:15">
      <c r="B47" s="454" t="s">
        <v>373</v>
      </c>
      <c r="C47" s="125"/>
      <c r="D47" s="476">
        <v>2052</v>
      </c>
      <c r="E47" s="476">
        <v>210582127.97</v>
      </c>
      <c r="F47" s="299"/>
      <c r="G47" s="48"/>
      <c r="H47" s="48"/>
      <c r="I47" s="48"/>
      <c r="M47" s="60"/>
      <c r="N47" s="63"/>
      <c r="O47" s="62"/>
    </row>
    <row r="48" spans="2:15" ht="12.75" thickBot="1">
      <c r="B48" s="59"/>
      <c r="C48" s="56"/>
      <c r="D48" s="171"/>
      <c r="E48" s="172"/>
      <c r="G48" s="118"/>
      <c r="H48" s="118"/>
      <c r="I48" s="118"/>
      <c r="M48" s="60"/>
      <c r="N48" s="63"/>
      <c r="O48" s="62"/>
    </row>
    <row r="49" spans="2:15" ht="27" customHeight="1">
      <c r="B49" s="645" t="s">
        <v>431</v>
      </c>
      <c r="C49" s="645"/>
      <c r="D49" s="645"/>
      <c r="E49" s="645"/>
      <c r="G49" s="118"/>
      <c r="H49" s="118"/>
      <c r="I49" s="118"/>
      <c r="M49" s="60"/>
      <c r="N49" s="63"/>
      <c r="O49" s="62"/>
    </row>
    <row r="50" spans="2:15" ht="12.75" thickBot="1">
      <c r="B50" s="50"/>
      <c r="C50" s="118"/>
      <c r="D50" s="117"/>
      <c r="E50" s="117"/>
      <c r="F50" s="115"/>
      <c r="G50" s="118"/>
      <c r="H50" s="118"/>
      <c r="I50" s="118"/>
      <c r="M50" s="60"/>
      <c r="N50" s="63"/>
      <c r="O50" s="62"/>
    </row>
    <row r="51" spans="2:15" ht="12" customHeight="1">
      <c r="B51" s="648" t="s">
        <v>568</v>
      </c>
      <c r="C51" s="649"/>
      <c r="D51" s="451" t="s">
        <v>5</v>
      </c>
      <c r="E51" s="214" t="s">
        <v>15</v>
      </c>
      <c r="F51" s="115"/>
      <c r="G51" s="118"/>
      <c r="H51" s="118"/>
      <c r="I51" s="118"/>
      <c r="M51" s="65"/>
      <c r="N51" s="65"/>
      <c r="O51" s="62"/>
    </row>
    <row r="52" spans="2:15" ht="12.75" thickBot="1">
      <c r="B52" s="650"/>
      <c r="C52" s="651"/>
      <c r="D52" s="227"/>
      <c r="E52" s="218" t="s">
        <v>10</v>
      </c>
      <c r="F52" s="115"/>
      <c r="G52" s="118"/>
      <c r="H52" s="118"/>
      <c r="I52" s="118"/>
      <c r="O52" s="62"/>
    </row>
    <row r="53" spans="2:15" ht="12" customHeight="1">
      <c r="B53" s="54"/>
      <c r="C53" s="55"/>
      <c r="D53" s="53"/>
      <c r="E53" s="43"/>
      <c r="F53" s="115"/>
      <c r="G53" s="118"/>
      <c r="H53" s="118"/>
      <c r="I53" s="118"/>
      <c r="O53" s="65"/>
    </row>
    <row r="54" spans="2:15">
      <c r="B54" s="454" t="s">
        <v>324</v>
      </c>
      <c r="C54" s="125"/>
      <c r="D54" s="228">
        <v>2217</v>
      </c>
      <c r="E54" s="345">
        <v>70982786.639999971</v>
      </c>
      <c r="F54"/>
      <c r="G54" s="118"/>
      <c r="H54" s="118"/>
      <c r="I54" s="118"/>
    </row>
    <row r="55" spans="2:15">
      <c r="B55" s="454" t="s">
        <v>326</v>
      </c>
      <c r="C55" s="125"/>
      <c r="D55" s="228">
        <v>6</v>
      </c>
      <c r="E55" s="345">
        <v>495640.45999999344</v>
      </c>
      <c r="F55"/>
      <c r="G55" s="118"/>
      <c r="H55" s="118"/>
      <c r="I55" s="118"/>
    </row>
    <row r="56" spans="2:15">
      <c r="B56" s="454" t="s">
        <v>327</v>
      </c>
      <c r="C56" s="125"/>
      <c r="D56" s="228">
        <v>2223</v>
      </c>
      <c r="E56" s="345">
        <v>71478427.099999964</v>
      </c>
      <c r="F56"/>
      <c r="G56" s="118"/>
      <c r="H56" s="118"/>
      <c r="I56" s="118"/>
    </row>
    <row r="57" spans="2:15">
      <c r="B57" s="454" t="s">
        <v>279</v>
      </c>
      <c r="C57" s="125"/>
      <c r="D57" s="582">
        <v>37</v>
      </c>
      <c r="E57" s="596">
        <v>9228.3700000000008</v>
      </c>
      <c r="F57"/>
      <c r="G57" s="118"/>
      <c r="H57" s="118"/>
      <c r="I57" s="118"/>
    </row>
    <row r="58" spans="2:15" ht="12.75" thickBot="1">
      <c r="B58" s="69"/>
      <c r="C58" s="56"/>
      <c r="D58" s="68"/>
      <c r="E58" s="64"/>
      <c r="F58" s="118"/>
      <c r="G58" s="118"/>
      <c r="H58" s="118"/>
      <c r="I58" s="118"/>
    </row>
    <row r="59" spans="2:15" ht="12.75" thickBot="1">
      <c r="F59" s="118"/>
      <c r="G59" s="118"/>
      <c r="H59" s="118"/>
      <c r="I59" s="118"/>
    </row>
    <row r="60" spans="2:15">
      <c r="B60" s="201" t="s">
        <v>569</v>
      </c>
      <c r="C60" s="224"/>
      <c r="D60" s="451" t="s">
        <v>5</v>
      </c>
      <c r="E60" s="214" t="s">
        <v>6</v>
      </c>
      <c r="F60" s="118"/>
      <c r="G60" s="118"/>
      <c r="H60" s="118"/>
      <c r="I60" s="118"/>
    </row>
    <row r="61" spans="2:15" ht="12.75" thickBot="1">
      <c r="B61" s="229"/>
      <c r="C61" s="230"/>
      <c r="D61" s="217"/>
      <c r="E61" s="217" t="s">
        <v>10</v>
      </c>
      <c r="F61" s="118"/>
      <c r="G61" s="118"/>
      <c r="H61" s="118"/>
      <c r="I61" s="118"/>
      <c r="O61" s="118"/>
    </row>
    <row r="62" spans="2:15">
      <c r="B62" s="231"/>
      <c r="C62" s="232"/>
      <c r="D62" s="233"/>
      <c r="E62" s="234"/>
      <c r="F62" s="442"/>
      <c r="G62" s="118"/>
      <c r="H62" s="118"/>
      <c r="I62" s="118"/>
      <c r="K62" s="444"/>
      <c r="O62" s="118"/>
    </row>
    <row r="63" spans="2:15" ht="12" customHeight="1">
      <c r="B63" s="45" t="s">
        <v>328</v>
      </c>
      <c r="C63" s="125"/>
      <c r="D63" s="346">
        <v>4518</v>
      </c>
      <c r="E63" s="346">
        <v>528636232</v>
      </c>
      <c r="F63" s="298"/>
      <c r="G63" s="443"/>
      <c r="H63" s="118"/>
      <c r="I63" s="118"/>
    </row>
    <row r="64" spans="2:15">
      <c r="B64" s="454"/>
      <c r="C64" s="125"/>
      <c r="D64" s="228"/>
      <c r="E64" s="346"/>
      <c r="F64" s="442"/>
      <c r="G64" s="443"/>
      <c r="H64" s="118"/>
      <c r="I64" s="118"/>
    </row>
    <row r="65" spans="2:15">
      <c r="B65" s="454" t="s">
        <v>592</v>
      </c>
      <c r="C65" s="125"/>
      <c r="D65" s="228">
        <v>-37</v>
      </c>
      <c r="E65" s="346">
        <v>-5226878</v>
      </c>
      <c r="F65" s="298"/>
      <c r="G65" s="118"/>
      <c r="H65" s="118"/>
      <c r="I65" s="118"/>
    </row>
    <row r="66" spans="2:15">
      <c r="B66" s="454" t="s">
        <v>329</v>
      </c>
      <c r="C66" s="125"/>
      <c r="D66" s="228">
        <v>8</v>
      </c>
      <c r="E66" s="347">
        <v>1746106.8299999833</v>
      </c>
      <c r="F66" s="298"/>
      <c r="G66" s="118"/>
      <c r="H66" s="118"/>
      <c r="I66" s="118"/>
    </row>
    <row r="67" spans="2:15">
      <c r="B67" s="626" t="s">
        <v>330</v>
      </c>
      <c r="C67" s="125"/>
      <c r="D67" s="476">
        <v>0</v>
      </c>
      <c r="E67" s="346">
        <v>0</v>
      </c>
      <c r="F67" s="298"/>
      <c r="G67" s="118"/>
      <c r="H67" s="118"/>
      <c r="I67" s="118"/>
    </row>
    <row r="68" spans="2:15">
      <c r="B68" s="454"/>
      <c r="C68" s="125"/>
      <c r="D68" s="228"/>
      <c r="E68" s="346"/>
      <c r="F68" s="442"/>
      <c r="G68" s="118"/>
      <c r="H68" s="118"/>
      <c r="I68" s="118"/>
    </row>
    <row r="69" spans="2:15">
      <c r="B69" s="454" t="s">
        <v>331</v>
      </c>
      <c r="C69" s="125"/>
      <c r="D69" s="228">
        <v>4518</v>
      </c>
      <c r="E69" s="346">
        <v>528636232.21000051</v>
      </c>
      <c r="F69" s="253"/>
      <c r="G69" s="118"/>
      <c r="H69" s="118"/>
      <c r="I69" s="118"/>
    </row>
    <row r="70" spans="2:15" ht="12.75" thickBot="1">
      <c r="B70" s="59"/>
      <c r="C70" s="56"/>
      <c r="D70" s="57"/>
      <c r="E70" s="52"/>
      <c r="F70" s="118"/>
      <c r="G70" s="118"/>
      <c r="H70" s="118"/>
      <c r="I70" s="118"/>
      <c r="O70" s="118"/>
    </row>
    <row r="71" spans="2:15" ht="42.75" customHeight="1">
      <c r="B71" s="645" t="s">
        <v>618</v>
      </c>
      <c r="C71" s="645"/>
      <c r="D71" s="645"/>
      <c r="E71" s="645"/>
      <c r="F71" s="118"/>
      <c r="G71" s="118"/>
      <c r="H71" s="118"/>
      <c r="I71" s="118"/>
    </row>
    <row r="72" spans="2:15">
      <c r="B72" s="50"/>
      <c r="C72" s="118"/>
      <c r="D72" s="51"/>
      <c r="E72" s="51"/>
      <c r="F72" s="118"/>
      <c r="G72" s="118"/>
      <c r="H72" s="118"/>
      <c r="I72" s="118"/>
    </row>
    <row r="73" spans="2:15">
      <c r="B73" s="118"/>
      <c r="C73" s="118"/>
      <c r="D73" s="118"/>
      <c r="E73" s="118"/>
      <c r="F73" s="118"/>
      <c r="G73" s="118"/>
      <c r="H73" s="118"/>
      <c r="I73" s="118"/>
    </row>
  </sheetData>
  <mergeCells count="6">
    <mergeCell ref="B71:E71"/>
    <mergeCell ref="B24:C24"/>
    <mergeCell ref="B51:C52"/>
    <mergeCell ref="J25:N25"/>
    <mergeCell ref="J24:N24"/>
    <mergeCell ref="B49:E49"/>
  </mergeCells>
  <conditionalFormatting sqref="D37:E37 D39:E39">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55" orientation="landscape" r:id="rId1"/>
  <headerFooter scaleWithDoc="0">
    <oddHeader>&amp;C&amp;"-,Regular"&amp;8Holmes Master Trust Investor Report - February 2014</oddHeader>
    <oddFooter>&amp;C&amp;A</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S63"/>
  <sheetViews>
    <sheetView view="pageBreakPreview" zoomScale="80" zoomScaleNormal="70" zoomScaleSheetLayoutView="80" zoomScalePageLayoutView="90" workbookViewId="0">
      <selection activeCell="I45" sqref="I45"/>
    </sheetView>
  </sheetViews>
  <sheetFormatPr defaultColWidth="23.85546875" defaultRowHeight="12.75"/>
  <cols>
    <col min="1" max="1" width="5.7109375" style="27" customWidth="1"/>
    <col min="2" max="2" width="41.140625" customWidth="1"/>
    <col min="3" max="3" width="9.140625" customWidth="1"/>
    <col min="4" max="7" width="18.28515625" customWidth="1"/>
    <col min="8" max="8" width="5.7109375" customWidth="1"/>
    <col min="9" max="9" width="54.85546875" customWidth="1"/>
    <col min="10" max="10" width="21.140625" customWidth="1"/>
    <col min="11" max="12" width="21.140625" style="505" customWidth="1"/>
    <col min="13" max="13" width="22.28515625" customWidth="1"/>
    <col min="14" max="14" width="21.140625" customWidth="1"/>
  </cols>
  <sheetData>
    <row r="1" spans="1:15" ht="13.5" thickBot="1"/>
    <row r="2" spans="1:15" ht="12.75" customHeight="1">
      <c r="B2" s="450" t="s">
        <v>20</v>
      </c>
      <c r="C2" s="224"/>
      <c r="D2" s="451"/>
      <c r="E2" s="214" t="s">
        <v>11</v>
      </c>
      <c r="F2" s="450" t="s">
        <v>6</v>
      </c>
      <c r="G2" s="214" t="s">
        <v>11</v>
      </c>
      <c r="I2" s="668" t="s">
        <v>593</v>
      </c>
      <c r="J2" s="214" t="s">
        <v>16</v>
      </c>
      <c r="K2" s="214" t="s">
        <v>6</v>
      </c>
      <c r="L2" s="618"/>
      <c r="M2" s="619"/>
      <c r="N2" s="132"/>
    </row>
    <row r="3" spans="1:15" ht="13.5" thickBot="1">
      <c r="B3" s="229" t="s">
        <v>21</v>
      </c>
      <c r="C3" s="230"/>
      <c r="D3" s="216" t="s">
        <v>31</v>
      </c>
      <c r="E3" s="217" t="s">
        <v>22</v>
      </c>
      <c r="F3" s="229" t="s">
        <v>10</v>
      </c>
      <c r="G3" s="217" t="s">
        <v>23</v>
      </c>
      <c r="I3" s="669"/>
      <c r="J3" s="235" t="s">
        <v>17</v>
      </c>
      <c r="K3" s="235" t="s">
        <v>17</v>
      </c>
      <c r="L3" s="620"/>
      <c r="M3" s="620"/>
      <c r="N3" s="132"/>
    </row>
    <row r="4" spans="1:15" ht="13.5" thickBot="1">
      <c r="B4" s="663" t="s">
        <v>26</v>
      </c>
      <c r="C4" s="664"/>
      <c r="D4" s="348">
        <v>630</v>
      </c>
      <c r="E4" s="349">
        <v>0.54</v>
      </c>
      <c r="F4" s="350">
        <v>25737565.640000001</v>
      </c>
      <c r="G4" s="351">
        <v>0.22</v>
      </c>
      <c r="I4" s="670"/>
      <c r="J4" s="236"/>
      <c r="K4" s="236" t="s">
        <v>10</v>
      </c>
      <c r="L4" s="620"/>
      <c r="M4" s="618"/>
      <c r="N4" s="132"/>
    </row>
    <row r="5" spans="1:15">
      <c r="B5" s="665" t="s">
        <v>25</v>
      </c>
      <c r="C5" s="666"/>
      <c r="D5" s="352">
        <v>18023</v>
      </c>
      <c r="E5" s="349">
        <v>15.51</v>
      </c>
      <c r="F5" s="353">
        <v>1790578754.76</v>
      </c>
      <c r="G5" s="354">
        <v>15.53</v>
      </c>
      <c r="I5" s="489" t="s">
        <v>583</v>
      </c>
      <c r="J5" s="385">
        <v>0</v>
      </c>
      <c r="K5" s="385">
        <v>0</v>
      </c>
      <c r="L5" s="616"/>
      <c r="M5" s="617"/>
      <c r="N5" s="132"/>
    </row>
    <row r="6" spans="1:15">
      <c r="B6" s="665" t="s">
        <v>24</v>
      </c>
      <c r="C6" s="666"/>
      <c r="D6" s="352">
        <v>41481</v>
      </c>
      <c r="E6" s="349">
        <v>35.700000000000003</v>
      </c>
      <c r="F6" s="353">
        <v>4327602257.1499996</v>
      </c>
      <c r="G6" s="354">
        <v>37.54</v>
      </c>
      <c r="I6" s="595" t="s">
        <v>339</v>
      </c>
      <c r="J6" s="386">
        <v>1405</v>
      </c>
      <c r="K6" s="386">
        <v>146536136.55999964</v>
      </c>
      <c r="L6" s="617"/>
      <c r="M6" s="617"/>
      <c r="N6" s="132"/>
    </row>
    <row r="7" spans="1:15">
      <c r="B7" s="665" t="s">
        <v>27</v>
      </c>
      <c r="C7" s="666"/>
      <c r="D7" s="352">
        <v>56050</v>
      </c>
      <c r="E7" s="349">
        <v>48.24</v>
      </c>
      <c r="F7" s="353">
        <v>5385084745.04</v>
      </c>
      <c r="G7" s="354">
        <v>46.709999999999994</v>
      </c>
      <c r="I7" s="490" t="s">
        <v>613</v>
      </c>
      <c r="J7" s="386">
        <v>4313</v>
      </c>
      <c r="K7" s="386">
        <v>503803411.58999997</v>
      </c>
      <c r="L7" s="617"/>
      <c r="M7" s="617"/>
      <c r="N7" s="132"/>
    </row>
    <row r="8" spans="1:15" ht="13.5" thickBot="1">
      <c r="B8" s="454" t="s">
        <v>89</v>
      </c>
      <c r="C8" s="455"/>
      <c r="D8" s="352">
        <v>1</v>
      </c>
      <c r="E8" s="349">
        <v>0</v>
      </c>
      <c r="F8" s="353">
        <v>245.56</v>
      </c>
      <c r="G8" s="354">
        <v>0</v>
      </c>
      <c r="I8" s="581" t="s">
        <v>432</v>
      </c>
      <c r="J8" s="386">
        <v>3506</v>
      </c>
      <c r="K8" s="386">
        <v>413285825.19999999</v>
      </c>
      <c r="L8" s="617"/>
      <c r="M8" s="617"/>
      <c r="N8" s="132"/>
    </row>
    <row r="9" spans="1:15" s="505" customFormat="1" ht="13.5" thickBot="1">
      <c r="A9" s="27"/>
      <c r="B9" s="661" t="s">
        <v>14</v>
      </c>
      <c r="C9" s="662"/>
      <c r="D9" s="355">
        <v>116185</v>
      </c>
      <c r="E9" s="356">
        <v>100</v>
      </c>
      <c r="F9" s="357">
        <v>11529003568.15</v>
      </c>
      <c r="G9" s="222">
        <v>100</v>
      </c>
      <c r="I9" s="49" t="s">
        <v>500</v>
      </c>
      <c r="J9" s="387">
        <v>3506</v>
      </c>
      <c r="K9" s="387">
        <v>413285825</v>
      </c>
      <c r="L9" s="617"/>
      <c r="M9" s="617"/>
      <c r="N9" s="132"/>
    </row>
    <row r="10" spans="1:15" ht="12.75" customHeight="1">
      <c r="B10" s="119"/>
      <c r="C10" s="71"/>
      <c r="D10" s="120"/>
      <c r="E10" s="121"/>
      <c r="F10" s="120"/>
      <c r="G10" s="121"/>
      <c r="I10" s="675" t="s">
        <v>433</v>
      </c>
      <c r="J10" s="675"/>
      <c r="K10" s="675"/>
      <c r="L10" s="629"/>
      <c r="M10" s="629"/>
    </row>
    <row r="11" spans="1:15" ht="26.25" customHeight="1" thickBot="1">
      <c r="I11" s="676"/>
      <c r="J11" s="676"/>
      <c r="K11" s="676"/>
      <c r="L11" s="629"/>
      <c r="M11" s="629"/>
      <c r="N11" s="122"/>
    </row>
    <row r="12" spans="1:15" ht="13.5" thickBot="1">
      <c r="B12" s="449" t="s">
        <v>28</v>
      </c>
      <c r="C12" s="224"/>
      <c r="D12" s="451" t="s">
        <v>5</v>
      </c>
      <c r="E12" s="215" t="s">
        <v>11</v>
      </c>
      <c r="F12" s="449" t="s">
        <v>6</v>
      </c>
      <c r="G12" s="215" t="s">
        <v>11</v>
      </c>
      <c r="H12" s="47"/>
      <c r="I12" s="630"/>
      <c r="J12" s="630"/>
      <c r="K12" s="630"/>
      <c r="L12" s="630"/>
      <c r="M12" s="630"/>
      <c r="O12" s="122"/>
    </row>
    <row r="13" spans="1:15" ht="12" customHeight="1" thickBot="1">
      <c r="B13" s="225" t="s">
        <v>21</v>
      </c>
      <c r="C13" s="226"/>
      <c r="D13" s="216" t="s">
        <v>31</v>
      </c>
      <c r="E13" s="218" t="s">
        <v>22</v>
      </c>
      <c r="F13" s="225" t="s">
        <v>10</v>
      </c>
      <c r="G13" s="218" t="s">
        <v>23</v>
      </c>
      <c r="H13" s="175"/>
      <c r="I13" s="237" t="s">
        <v>600</v>
      </c>
      <c r="J13" s="237" t="s">
        <v>596</v>
      </c>
      <c r="K13" s="237" t="s">
        <v>597</v>
      </c>
      <c r="L13" s="237" t="s">
        <v>598</v>
      </c>
      <c r="M13" s="237" t="s">
        <v>599</v>
      </c>
      <c r="N13" s="238" t="s">
        <v>602</v>
      </c>
    </row>
    <row r="14" spans="1:15" ht="13.5" thickBot="1">
      <c r="B14" s="453" t="s">
        <v>332</v>
      </c>
      <c r="C14" s="358"/>
      <c r="D14" s="359">
        <v>51068</v>
      </c>
      <c r="E14" s="351">
        <v>43.95</v>
      </c>
      <c r="F14" s="360">
        <v>6631760914.8800001</v>
      </c>
      <c r="G14" s="351">
        <v>57.52</v>
      </c>
      <c r="H14" s="176"/>
      <c r="I14" s="239"/>
      <c r="J14" s="240" t="s">
        <v>11</v>
      </c>
      <c r="K14" s="240" t="s">
        <v>11</v>
      </c>
      <c r="L14" s="240" t="s">
        <v>11</v>
      </c>
      <c r="M14" s="240" t="s">
        <v>11</v>
      </c>
      <c r="N14" s="241" t="s">
        <v>11</v>
      </c>
    </row>
    <row r="15" spans="1:15" ht="13.5" thickBot="1">
      <c r="B15" s="59" t="s">
        <v>333</v>
      </c>
      <c r="C15" s="242"/>
      <c r="D15" s="361">
        <v>65117</v>
      </c>
      <c r="E15" s="354">
        <v>56.05</v>
      </c>
      <c r="F15" s="362">
        <v>4897242653.2699995</v>
      </c>
      <c r="G15" s="354">
        <v>42.48</v>
      </c>
      <c r="I15" s="671" t="s">
        <v>434</v>
      </c>
      <c r="J15" s="672"/>
      <c r="K15" s="672"/>
      <c r="L15" s="672"/>
      <c r="M15" s="672"/>
      <c r="N15" s="673"/>
    </row>
    <row r="16" spans="1:15" ht="13.5" thickBot="1">
      <c r="B16" s="452" t="s">
        <v>14</v>
      </c>
      <c r="C16" s="363"/>
      <c r="D16" s="364">
        <v>116185</v>
      </c>
      <c r="E16" s="365">
        <v>100</v>
      </c>
      <c r="F16" s="364">
        <v>11529003568.15</v>
      </c>
      <c r="G16" s="365">
        <v>100</v>
      </c>
      <c r="I16" s="45" t="s">
        <v>18</v>
      </c>
      <c r="J16" s="388">
        <v>2.0328560449637677E-2</v>
      </c>
      <c r="K16" s="388">
        <v>0.2184345250930162</v>
      </c>
      <c r="L16" s="388">
        <v>1.9974723718584917E-2</v>
      </c>
      <c r="M16" s="389">
        <v>0.21899908061501405</v>
      </c>
      <c r="N16" s="390">
        <v>0.25217446300294838</v>
      </c>
    </row>
    <row r="17" spans="2:19" ht="13.5" thickBot="1">
      <c r="B17" s="5"/>
      <c r="C17" s="122"/>
      <c r="D17" s="243"/>
      <c r="E17" s="589"/>
      <c r="F17" s="243"/>
      <c r="G17" s="244"/>
      <c r="I17" s="45" t="s">
        <v>19</v>
      </c>
      <c r="J17" s="391">
        <v>1.9415002075319949E-2</v>
      </c>
      <c r="K17" s="391">
        <v>0.20964367038337239</v>
      </c>
      <c r="L17" s="391">
        <v>2.0703202580284852E-2</v>
      </c>
      <c r="M17" s="392">
        <v>0.2262363065467391</v>
      </c>
      <c r="N17" s="393">
        <v>0.25252942140766782</v>
      </c>
    </row>
    <row r="18" spans="2:19" ht="13.5" thickBot="1">
      <c r="H18" s="48"/>
      <c r="I18" s="671" t="s">
        <v>435</v>
      </c>
      <c r="J18" s="672"/>
      <c r="K18" s="672"/>
      <c r="L18" s="672"/>
      <c r="M18" s="672"/>
      <c r="N18" s="673"/>
    </row>
    <row r="19" spans="2:19">
      <c r="B19" s="450" t="s">
        <v>29</v>
      </c>
      <c r="C19" s="224"/>
      <c r="D19" s="451" t="s">
        <v>5</v>
      </c>
      <c r="E19" s="214" t="s">
        <v>11</v>
      </c>
      <c r="F19" s="450" t="s">
        <v>6</v>
      </c>
      <c r="G19" s="214" t="s">
        <v>11</v>
      </c>
      <c r="H19" s="48"/>
      <c r="I19" s="45" t="s">
        <v>18</v>
      </c>
      <c r="J19" s="388">
        <v>1.364850756287082E-2</v>
      </c>
      <c r="K19" s="388">
        <v>0.15203002989645642</v>
      </c>
      <c r="L19" s="388">
        <v>1.3516563451591522E-2</v>
      </c>
      <c r="M19" s="389">
        <v>0.15259709319950288</v>
      </c>
      <c r="N19" s="390">
        <v>0.1826487175681665</v>
      </c>
    </row>
    <row r="20" spans="2:19" ht="13.5" thickBot="1">
      <c r="B20" s="225" t="s">
        <v>21</v>
      </c>
      <c r="C20" s="226"/>
      <c r="D20" s="216" t="s">
        <v>31</v>
      </c>
      <c r="E20" s="217" t="s">
        <v>22</v>
      </c>
      <c r="F20" s="229" t="s">
        <v>10</v>
      </c>
      <c r="G20" s="217" t="s">
        <v>23</v>
      </c>
      <c r="H20" s="175"/>
      <c r="I20" s="49" t="s">
        <v>19</v>
      </c>
      <c r="J20" s="391">
        <v>1.3013941086018924E-2</v>
      </c>
      <c r="K20" s="391">
        <v>0.14546034672608787</v>
      </c>
      <c r="L20" s="391">
        <v>1.4433029367803506E-2</v>
      </c>
      <c r="M20" s="392">
        <v>0.16226868174568276</v>
      </c>
      <c r="N20" s="393">
        <v>0.18541579488480397</v>
      </c>
      <c r="O20" s="122"/>
    </row>
    <row r="21" spans="2:19">
      <c r="B21" s="453" t="s">
        <v>334</v>
      </c>
      <c r="C21" s="343"/>
      <c r="D21" s="366">
        <v>65701</v>
      </c>
      <c r="E21" s="354">
        <v>56.55</v>
      </c>
      <c r="F21" s="360">
        <v>6130901044.79</v>
      </c>
      <c r="G21" s="354">
        <v>53.18</v>
      </c>
      <c r="H21" s="176"/>
      <c r="I21" s="674" t="s">
        <v>601</v>
      </c>
      <c r="J21" s="674"/>
      <c r="K21" s="674"/>
      <c r="L21" s="674"/>
      <c r="M21" s="674"/>
      <c r="N21" s="674"/>
    </row>
    <row r="22" spans="2:19" ht="12.75" customHeight="1">
      <c r="B22" s="454" t="s">
        <v>335</v>
      </c>
      <c r="C22" s="125"/>
      <c r="D22" s="367">
        <v>46376</v>
      </c>
      <c r="E22" s="354">
        <v>39.92</v>
      </c>
      <c r="F22" s="362">
        <v>5252887298.9700003</v>
      </c>
      <c r="G22" s="354">
        <v>45.56</v>
      </c>
      <c r="I22" s="654"/>
      <c r="J22" s="654"/>
      <c r="K22" s="621"/>
      <c r="L22" s="621"/>
      <c r="M22" s="299"/>
    </row>
    <row r="23" spans="2:19" ht="12.75" customHeight="1" thickBot="1">
      <c r="B23" s="454" t="s">
        <v>89</v>
      </c>
      <c r="C23" s="125"/>
      <c r="D23" s="367">
        <v>4108</v>
      </c>
      <c r="E23" s="354">
        <v>3.54</v>
      </c>
      <c r="F23" s="362">
        <v>145215224.38999999</v>
      </c>
      <c r="G23" s="354">
        <v>1.26</v>
      </c>
      <c r="I23" s="654"/>
      <c r="J23" s="654"/>
      <c r="K23" s="621"/>
      <c r="L23" s="621"/>
      <c r="M23" s="299"/>
    </row>
    <row r="24" spans="2:19" ht="13.5" thickBot="1">
      <c r="B24" s="452" t="s">
        <v>14</v>
      </c>
      <c r="C24" s="219"/>
      <c r="D24" s="368">
        <v>116185</v>
      </c>
      <c r="E24" s="369">
        <v>100</v>
      </c>
      <c r="F24" s="370">
        <v>11529003568.15</v>
      </c>
      <c r="G24" s="369">
        <v>100</v>
      </c>
      <c r="I24" s="655" t="s">
        <v>90</v>
      </c>
      <c r="J24" s="656"/>
      <c r="K24" s="614"/>
      <c r="L24" s="614"/>
    </row>
    <row r="25" spans="2:19" ht="13.5" thickBot="1">
      <c r="B25" s="5"/>
      <c r="C25" s="116"/>
      <c r="D25" s="123"/>
      <c r="E25" s="124"/>
      <c r="F25" s="123"/>
      <c r="G25" s="124"/>
      <c r="I25" s="657"/>
      <c r="J25" s="658"/>
      <c r="K25" s="615"/>
      <c r="L25" s="615"/>
    </row>
    <row r="26" spans="2:19" ht="14.25" customHeight="1" thickBot="1">
      <c r="B26" s="473"/>
      <c r="C26" s="473"/>
      <c r="D26" s="473"/>
      <c r="E26" s="473"/>
      <c r="F26" s="473"/>
      <c r="G26" s="473"/>
      <c r="H26" s="48"/>
      <c r="I26" s="245" t="s">
        <v>336</v>
      </c>
      <c r="J26" s="394">
        <v>4.7399999999999998E-2</v>
      </c>
      <c r="K26" s="614"/>
      <c r="L26" s="614"/>
      <c r="M26" s="599"/>
      <c r="N26" s="473"/>
      <c r="O26" s="473"/>
      <c r="P26" s="473"/>
      <c r="Q26" s="473"/>
      <c r="R26" s="473"/>
      <c r="S26" s="473"/>
    </row>
    <row r="27" spans="2:19">
      <c r="B27" s="659" t="s">
        <v>30</v>
      </c>
      <c r="C27" s="660"/>
      <c r="D27" s="451" t="s">
        <v>5</v>
      </c>
      <c r="E27" s="214" t="s">
        <v>11</v>
      </c>
      <c r="F27" s="450" t="s">
        <v>6</v>
      </c>
      <c r="G27" s="214" t="s">
        <v>11</v>
      </c>
      <c r="I27" s="246" t="s">
        <v>337</v>
      </c>
      <c r="J27" s="395">
        <v>41185</v>
      </c>
      <c r="K27" s="615"/>
      <c r="L27" s="615"/>
      <c r="M27" s="111"/>
    </row>
    <row r="28" spans="2:19" ht="12.75" customHeight="1" thickBot="1">
      <c r="B28" s="229" t="s">
        <v>10</v>
      </c>
      <c r="C28" s="230"/>
      <c r="D28" s="216" t="s">
        <v>31</v>
      </c>
      <c r="E28" s="217" t="s">
        <v>22</v>
      </c>
      <c r="F28" s="229" t="s">
        <v>10</v>
      </c>
      <c r="G28" s="217" t="s">
        <v>23</v>
      </c>
      <c r="I28" s="246" t="s">
        <v>338</v>
      </c>
      <c r="J28" s="396">
        <v>4.24E-2</v>
      </c>
    </row>
    <row r="29" spans="2:19" ht="13.5" thickBot="1">
      <c r="B29" s="371" t="s">
        <v>91</v>
      </c>
      <c r="C29" s="343"/>
      <c r="D29" s="372">
        <v>37763</v>
      </c>
      <c r="E29" s="373">
        <v>32.5</v>
      </c>
      <c r="F29" s="372">
        <v>998897104.84000003</v>
      </c>
      <c r="G29" s="373">
        <v>8.66</v>
      </c>
      <c r="I29" s="247" t="s">
        <v>337</v>
      </c>
      <c r="J29" s="397">
        <v>39874</v>
      </c>
    </row>
    <row r="30" spans="2:19">
      <c r="B30" s="374" t="s">
        <v>92</v>
      </c>
      <c r="C30" s="125"/>
      <c r="D30" s="375">
        <v>32540</v>
      </c>
      <c r="E30" s="376">
        <v>28.01</v>
      </c>
      <c r="F30" s="375">
        <v>2383437806.9299998</v>
      </c>
      <c r="G30" s="376">
        <v>20.67</v>
      </c>
      <c r="I30" s="288"/>
      <c r="J30" s="288"/>
      <c r="K30" s="288"/>
      <c r="L30" s="288"/>
      <c r="M30" s="132"/>
    </row>
    <row r="31" spans="2:19">
      <c r="B31" s="374" t="s">
        <v>93</v>
      </c>
      <c r="C31" s="125"/>
      <c r="D31" s="375">
        <v>21773</v>
      </c>
      <c r="E31" s="376">
        <v>18.739999999999998</v>
      </c>
      <c r="F31" s="375">
        <v>2674653363.0500002</v>
      </c>
      <c r="G31" s="376">
        <v>23.2</v>
      </c>
    </row>
    <row r="32" spans="2:19">
      <c r="B32" s="374" t="s">
        <v>94</v>
      </c>
      <c r="C32" s="125"/>
      <c r="D32" s="375">
        <v>12195</v>
      </c>
      <c r="E32" s="376">
        <v>10.5</v>
      </c>
      <c r="F32" s="375">
        <v>2093679378.3</v>
      </c>
      <c r="G32" s="376">
        <v>18.16</v>
      </c>
    </row>
    <row r="33" spans="2:7">
      <c r="B33" s="374" t="s">
        <v>95</v>
      </c>
      <c r="C33" s="125"/>
      <c r="D33" s="375">
        <v>5675</v>
      </c>
      <c r="E33" s="376">
        <v>4.88</v>
      </c>
      <c r="F33" s="375">
        <v>1255801090.27</v>
      </c>
      <c r="G33" s="376">
        <v>10.89</v>
      </c>
    </row>
    <row r="34" spans="2:7">
      <c r="B34" s="374" t="s">
        <v>96</v>
      </c>
      <c r="C34" s="125"/>
      <c r="D34" s="375">
        <v>2663</v>
      </c>
      <c r="E34" s="376">
        <v>2.29</v>
      </c>
      <c r="F34" s="375">
        <v>722929383.00999999</v>
      </c>
      <c r="G34" s="376">
        <v>6.27</v>
      </c>
    </row>
    <row r="35" spans="2:7">
      <c r="B35" s="374" t="s">
        <v>97</v>
      </c>
      <c r="C35" s="125"/>
      <c r="D35" s="375">
        <v>1491</v>
      </c>
      <c r="E35" s="376">
        <v>1.28</v>
      </c>
      <c r="F35" s="375">
        <v>479020843.20999998</v>
      </c>
      <c r="G35" s="376">
        <v>4.1500000000000004</v>
      </c>
    </row>
    <row r="36" spans="2:7">
      <c r="B36" s="374" t="s">
        <v>98</v>
      </c>
      <c r="C36" s="125"/>
      <c r="D36" s="375">
        <v>825</v>
      </c>
      <c r="E36" s="376">
        <v>0.71</v>
      </c>
      <c r="F36" s="375">
        <v>306330148.01999998</v>
      </c>
      <c r="G36" s="376">
        <v>2.66</v>
      </c>
    </row>
    <row r="37" spans="2:7">
      <c r="B37" s="374" t="s">
        <v>313</v>
      </c>
      <c r="C37" s="125"/>
      <c r="D37" s="375">
        <v>475</v>
      </c>
      <c r="E37" s="376">
        <v>0.41</v>
      </c>
      <c r="F37" s="375">
        <v>199588338.03</v>
      </c>
      <c r="G37" s="376">
        <v>1.73</v>
      </c>
    </row>
    <row r="38" spans="2:7">
      <c r="B38" s="374" t="s">
        <v>99</v>
      </c>
      <c r="C38" s="125"/>
      <c r="D38" s="375">
        <v>353</v>
      </c>
      <c r="E38" s="376">
        <v>0.3</v>
      </c>
      <c r="F38" s="375">
        <v>166817198.99000001</v>
      </c>
      <c r="G38" s="376">
        <v>1.45</v>
      </c>
    </row>
    <row r="39" spans="2:7">
      <c r="B39" s="374" t="s">
        <v>100</v>
      </c>
      <c r="C39" s="125"/>
      <c r="D39" s="375">
        <v>199</v>
      </c>
      <c r="E39" s="376">
        <v>0.17</v>
      </c>
      <c r="F39" s="375">
        <v>102544709.97</v>
      </c>
      <c r="G39" s="376">
        <v>0.89</v>
      </c>
    </row>
    <row r="40" spans="2:7">
      <c r="B40" s="374" t="s">
        <v>101</v>
      </c>
      <c r="C40" s="125"/>
      <c r="D40" s="375">
        <v>89</v>
      </c>
      <c r="E40" s="376">
        <v>0.08</v>
      </c>
      <c r="F40" s="375">
        <v>50781473.670000002</v>
      </c>
      <c r="G40" s="376">
        <v>0.44</v>
      </c>
    </row>
    <row r="41" spans="2:7">
      <c r="B41" s="374" t="s">
        <v>102</v>
      </c>
      <c r="C41" s="125"/>
      <c r="D41" s="375">
        <v>72</v>
      </c>
      <c r="E41" s="376">
        <v>0.06</v>
      </c>
      <c r="F41" s="375">
        <v>44671607.57</v>
      </c>
      <c r="G41" s="376">
        <v>0.39</v>
      </c>
    </row>
    <row r="42" spans="2:7">
      <c r="B42" s="374" t="s">
        <v>103</v>
      </c>
      <c r="C42" s="125"/>
      <c r="D42" s="375">
        <v>39</v>
      </c>
      <c r="E42" s="376">
        <v>0.03</v>
      </c>
      <c r="F42" s="375">
        <v>26024917.02</v>
      </c>
      <c r="G42" s="376">
        <v>0.23</v>
      </c>
    </row>
    <row r="43" spans="2:7">
      <c r="B43" s="374" t="s">
        <v>104</v>
      </c>
      <c r="C43" s="125"/>
      <c r="D43" s="375">
        <v>31</v>
      </c>
      <c r="E43" s="376">
        <v>0.03</v>
      </c>
      <c r="F43" s="375">
        <v>22323946.120000001</v>
      </c>
      <c r="G43" s="376">
        <v>0.19</v>
      </c>
    </row>
    <row r="44" spans="2:7" ht="13.5" thickBot="1">
      <c r="B44" s="377" t="s">
        <v>212</v>
      </c>
      <c r="C44" s="344"/>
      <c r="D44" s="378">
        <v>2</v>
      </c>
      <c r="E44" s="379">
        <v>0</v>
      </c>
      <c r="F44" s="378">
        <v>1502259.15</v>
      </c>
      <c r="G44" s="379">
        <v>0.01</v>
      </c>
    </row>
    <row r="45" spans="2:7" ht="13.5" thickBot="1">
      <c r="B45" s="452" t="s">
        <v>14</v>
      </c>
      <c r="C45" s="219"/>
      <c r="D45" s="380">
        <v>116185</v>
      </c>
      <c r="E45" s="381">
        <v>100</v>
      </c>
      <c r="F45" s="380">
        <v>11529003568.15</v>
      </c>
      <c r="G45" s="381">
        <v>100</v>
      </c>
    </row>
    <row r="46" spans="2:7">
      <c r="B46" s="667" t="s">
        <v>582</v>
      </c>
      <c r="C46" s="667"/>
      <c r="D46" s="667"/>
      <c r="E46" s="667"/>
      <c r="F46" s="667"/>
      <c r="G46" s="667"/>
    </row>
    <row r="48" spans="2:7" ht="13.5" thickBot="1"/>
    <row r="49" spans="2:7">
      <c r="B49" s="655" t="s">
        <v>32</v>
      </c>
      <c r="C49" s="656"/>
      <c r="D49" s="214" t="s">
        <v>5</v>
      </c>
      <c r="E49" s="214" t="s">
        <v>11</v>
      </c>
      <c r="F49" s="450" t="s">
        <v>6</v>
      </c>
      <c r="G49" s="214" t="s">
        <v>11</v>
      </c>
    </row>
    <row r="50" spans="2:7" ht="13.5" thickBot="1">
      <c r="B50" s="657"/>
      <c r="C50" s="658"/>
      <c r="D50" s="217" t="s">
        <v>31</v>
      </c>
      <c r="E50" s="217" t="s">
        <v>22</v>
      </c>
      <c r="F50" s="229" t="s">
        <v>10</v>
      </c>
      <c r="G50" s="217" t="s">
        <v>23</v>
      </c>
    </row>
    <row r="51" spans="2:7">
      <c r="B51" s="454" t="s">
        <v>33</v>
      </c>
      <c r="C51" s="299"/>
      <c r="D51" s="382">
        <v>4661</v>
      </c>
      <c r="E51" s="342">
        <v>4.01</v>
      </c>
      <c r="F51" s="339">
        <v>438765957.27999997</v>
      </c>
      <c r="G51" s="342">
        <v>3.81</v>
      </c>
    </row>
    <row r="52" spans="2:7">
      <c r="B52" s="454" t="s">
        <v>34</v>
      </c>
      <c r="C52" s="299"/>
      <c r="D52" s="382">
        <v>5353</v>
      </c>
      <c r="E52" s="342">
        <v>4.6100000000000003</v>
      </c>
      <c r="F52" s="339">
        <v>444206337.94999999</v>
      </c>
      <c r="G52" s="342">
        <v>3.85</v>
      </c>
    </row>
    <row r="53" spans="2:7">
      <c r="B53" s="454" t="s">
        <v>213</v>
      </c>
      <c r="C53" s="299"/>
      <c r="D53" s="382">
        <v>22009</v>
      </c>
      <c r="E53" s="342">
        <v>18.940000000000001</v>
      </c>
      <c r="F53" s="339">
        <v>2963276953.1199999</v>
      </c>
      <c r="G53" s="342">
        <v>25.7</v>
      </c>
    </row>
    <row r="54" spans="2:7">
      <c r="B54" s="454" t="s">
        <v>214</v>
      </c>
      <c r="C54" s="299"/>
      <c r="D54" s="382">
        <v>4493</v>
      </c>
      <c r="E54" s="342">
        <v>3.87</v>
      </c>
      <c r="F54" s="339">
        <v>319465961.11000001</v>
      </c>
      <c r="G54" s="342">
        <v>2.77</v>
      </c>
    </row>
    <row r="55" spans="2:7">
      <c r="B55" s="454" t="s">
        <v>35</v>
      </c>
      <c r="C55" s="299"/>
      <c r="D55" s="382">
        <v>14385</v>
      </c>
      <c r="E55" s="342">
        <v>12.38</v>
      </c>
      <c r="F55" s="339">
        <v>1109230993.0999999</v>
      </c>
      <c r="G55" s="342">
        <v>9.6199999999999992</v>
      </c>
    </row>
    <row r="56" spans="2:7">
      <c r="B56" s="454" t="s">
        <v>38</v>
      </c>
      <c r="C56" s="299"/>
      <c r="D56" s="382">
        <v>9356</v>
      </c>
      <c r="E56" s="342">
        <v>8.0500000000000007</v>
      </c>
      <c r="F56" s="339">
        <v>684610887.20000005</v>
      </c>
      <c r="G56" s="342">
        <v>5.94</v>
      </c>
    </row>
    <row r="57" spans="2:7">
      <c r="B57" s="454" t="s">
        <v>215</v>
      </c>
      <c r="C57" s="299"/>
      <c r="D57" s="382">
        <v>25534</v>
      </c>
      <c r="E57" s="342">
        <v>21.98</v>
      </c>
      <c r="F57" s="339">
        <v>2960909970.9499998</v>
      </c>
      <c r="G57" s="342">
        <v>25.68</v>
      </c>
    </row>
    <row r="58" spans="2:7">
      <c r="B58" s="454" t="s">
        <v>36</v>
      </c>
      <c r="C58" s="299"/>
      <c r="D58" s="382">
        <v>9724</v>
      </c>
      <c r="E58" s="342">
        <v>8.3699999999999992</v>
      </c>
      <c r="F58" s="339">
        <v>1007384308.59</v>
      </c>
      <c r="G58" s="342">
        <v>8.74</v>
      </c>
    </row>
    <row r="59" spans="2:7">
      <c r="B59" s="454" t="s">
        <v>216</v>
      </c>
      <c r="C59" s="299"/>
      <c r="D59" s="382">
        <v>5188</v>
      </c>
      <c r="E59" s="342">
        <v>4.47</v>
      </c>
      <c r="F59" s="339">
        <v>398038525.37</v>
      </c>
      <c r="G59" s="342">
        <v>3.45</v>
      </c>
    </row>
    <row r="60" spans="2:7">
      <c r="B60" s="454" t="s">
        <v>39</v>
      </c>
      <c r="C60" s="299"/>
      <c r="D60" s="382">
        <v>7522</v>
      </c>
      <c r="E60" s="342">
        <v>6.47</v>
      </c>
      <c r="F60" s="339">
        <v>620370478.82000005</v>
      </c>
      <c r="G60" s="342">
        <v>5.38</v>
      </c>
    </row>
    <row r="61" spans="2:7">
      <c r="B61" s="454" t="s">
        <v>37</v>
      </c>
      <c r="C61" s="299"/>
      <c r="D61" s="382">
        <v>7958</v>
      </c>
      <c r="E61" s="342">
        <v>6.85</v>
      </c>
      <c r="F61" s="339">
        <v>582726275.88</v>
      </c>
      <c r="G61" s="342">
        <v>5.05</v>
      </c>
    </row>
    <row r="62" spans="2:7" ht="13.5" thickBot="1">
      <c r="B62" s="454" t="s">
        <v>89</v>
      </c>
      <c r="C62" s="299"/>
      <c r="D62" s="382">
        <v>2</v>
      </c>
      <c r="E62" s="342">
        <v>0</v>
      </c>
      <c r="F62" s="339">
        <v>16918.78</v>
      </c>
      <c r="G62" s="342">
        <v>0</v>
      </c>
    </row>
    <row r="63" spans="2:7" ht="13.5" thickBot="1">
      <c r="B63" s="452" t="s">
        <v>14</v>
      </c>
      <c r="C63" s="363"/>
      <c r="D63" s="383">
        <v>116185</v>
      </c>
      <c r="E63" s="384">
        <v>100</v>
      </c>
      <c r="F63" s="383">
        <v>11529003568.15</v>
      </c>
      <c r="G63" s="384">
        <v>100</v>
      </c>
    </row>
  </sheetData>
  <mergeCells count="15">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s>
  <pageMargins left="0.70866141732283472" right="0.70866141732283472" top="0.74803149606299213" bottom="0.74803149606299213" header="0.31496062992125984" footer="0.31496062992125984"/>
  <pageSetup paperSize="8" scale="49" orientation="landscape" r:id="rId1"/>
  <headerFooter scaleWithDoc="0">
    <oddHeader>&amp;C&amp;"-,Regular"&amp;8Holmes Master Trust Investor Report - February 2014</oddHeader>
    <oddFooter>&amp;C&amp;A</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Q56"/>
  <sheetViews>
    <sheetView view="pageBreakPreview" zoomScale="84" zoomScaleNormal="100" zoomScaleSheetLayoutView="84" zoomScalePageLayoutView="88" workbookViewId="0">
      <selection activeCell="H49" sqref="H49"/>
    </sheetView>
  </sheetViews>
  <sheetFormatPr defaultColWidth="27.140625"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214" t="s">
        <v>45</v>
      </c>
      <c r="C2" s="451" t="s">
        <v>5</v>
      </c>
      <c r="D2" s="214"/>
      <c r="E2" s="450" t="s">
        <v>6</v>
      </c>
      <c r="F2" s="214" t="s">
        <v>11</v>
      </c>
      <c r="H2" s="450" t="s">
        <v>42</v>
      </c>
      <c r="I2" s="214" t="s">
        <v>5</v>
      </c>
      <c r="J2" s="214" t="s">
        <v>11</v>
      </c>
      <c r="K2" s="450" t="s">
        <v>6</v>
      </c>
      <c r="L2" s="214" t="s">
        <v>11</v>
      </c>
    </row>
    <row r="3" spans="2:13" ht="13.5" thickBot="1">
      <c r="B3" s="217"/>
      <c r="C3" s="216" t="s">
        <v>31</v>
      </c>
      <c r="D3" s="217" t="s">
        <v>22</v>
      </c>
      <c r="E3" s="229" t="s">
        <v>10</v>
      </c>
      <c r="F3" s="217" t="s">
        <v>23</v>
      </c>
      <c r="H3" s="248" t="s">
        <v>43</v>
      </c>
      <c r="I3" s="217" t="s">
        <v>31</v>
      </c>
      <c r="J3" s="217" t="s">
        <v>22</v>
      </c>
      <c r="K3" s="229" t="s">
        <v>10</v>
      </c>
      <c r="L3" s="217" t="s">
        <v>23</v>
      </c>
    </row>
    <row r="4" spans="2:13">
      <c r="B4" s="46" t="s">
        <v>508</v>
      </c>
      <c r="C4" s="398">
        <v>17436</v>
      </c>
      <c r="D4" s="399">
        <v>15.01</v>
      </c>
      <c r="E4" s="400">
        <v>951381495.88</v>
      </c>
      <c r="F4" s="401">
        <v>8.25</v>
      </c>
      <c r="H4" s="453" t="s">
        <v>549</v>
      </c>
      <c r="I4" s="412">
        <v>30505</v>
      </c>
      <c r="J4" s="413">
        <v>26.26</v>
      </c>
      <c r="K4" s="412">
        <v>955120136.16999996</v>
      </c>
      <c r="L4" s="413">
        <v>8.2799999999999994</v>
      </c>
      <c r="M4"/>
    </row>
    <row r="5" spans="2:13">
      <c r="B5" s="45" t="s">
        <v>509</v>
      </c>
      <c r="C5" s="398">
        <v>24370</v>
      </c>
      <c r="D5" s="399">
        <v>20.98</v>
      </c>
      <c r="E5" s="402">
        <v>1770323088.5999999</v>
      </c>
      <c r="F5" s="401">
        <v>15.36</v>
      </c>
      <c r="H5" s="454" t="s">
        <v>550</v>
      </c>
      <c r="I5" s="414">
        <v>33863</v>
      </c>
      <c r="J5" s="399">
        <v>29.15</v>
      </c>
      <c r="K5" s="414">
        <v>2811065529.71</v>
      </c>
      <c r="L5" s="399">
        <v>24.38</v>
      </c>
      <c r="M5"/>
    </row>
    <row r="6" spans="2:13">
      <c r="B6" s="45" t="s">
        <v>510</v>
      </c>
      <c r="C6" s="398">
        <v>30037</v>
      </c>
      <c r="D6" s="399">
        <v>25.85</v>
      </c>
      <c r="E6" s="402">
        <v>2956227948.9299998</v>
      </c>
      <c r="F6" s="401">
        <v>25.64</v>
      </c>
      <c r="H6" s="454" t="s">
        <v>551</v>
      </c>
      <c r="I6" s="414">
        <v>31832</v>
      </c>
      <c r="J6" s="399">
        <v>27.4</v>
      </c>
      <c r="K6" s="414">
        <v>4360046339.0299997</v>
      </c>
      <c r="L6" s="399">
        <v>37.82</v>
      </c>
      <c r="M6"/>
    </row>
    <row r="7" spans="2:13">
      <c r="B7" s="45" t="s">
        <v>511</v>
      </c>
      <c r="C7" s="398">
        <v>30674</v>
      </c>
      <c r="D7" s="399">
        <v>26.4</v>
      </c>
      <c r="E7" s="402">
        <v>3995755368.7600002</v>
      </c>
      <c r="F7" s="401">
        <v>34.659999999999997</v>
      </c>
      <c r="H7" s="454" t="s">
        <v>552</v>
      </c>
      <c r="I7" s="414">
        <v>5981</v>
      </c>
      <c r="J7" s="399">
        <v>5.15</v>
      </c>
      <c r="K7" s="414">
        <v>942248334.20000005</v>
      </c>
      <c r="L7" s="399">
        <v>8.17</v>
      </c>
      <c r="M7"/>
    </row>
    <row r="8" spans="2:13">
      <c r="B8" s="45" t="s">
        <v>512</v>
      </c>
      <c r="C8" s="398">
        <v>10959</v>
      </c>
      <c r="D8" s="399">
        <v>9.43</v>
      </c>
      <c r="E8" s="402">
        <v>1458086550.02</v>
      </c>
      <c r="F8" s="401">
        <v>12.65</v>
      </c>
      <c r="H8" s="454" t="s">
        <v>553</v>
      </c>
      <c r="I8" s="414">
        <v>4390</v>
      </c>
      <c r="J8" s="399">
        <v>3.78</v>
      </c>
      <c r="K8" s="414">
        <v>719856906.66999996</v>
      </c>
      <c r="L8" s="399">
        <v>6.24</v>
      </c>
      <c r="M8"/>
    </row>
    <row r="9" spans="2:13">
      <c r="B9" s="45" t="s">
        <v>513</v>
      </c>
      <c r="C9" s="398">
        <v>1455</v>
      </c>
      <c r="D9" s="399">
        <v>1.25</v>
      </c>
      <c r="E9" s="402">
        <v>214230338.56</v>
      </c>
      <c r="F9" s="401">
        <v>1.86</v>
      </c>
      <c r="H9" s="454" t="s">
        <v>554</v>
      </c>
      <c r="I9" s="414">
        <v>3398</v>
      </c>
      <c r="J9" s="399">
        <v>2.92</v>
      </c>
      <c r="K9" s="414">
        <v>597332533.65999997</v>
      </c>
      <c r="L9" s="399">
        <v>5.18</v>
      </c>
      <c r="M9"/>
    </row>
    <row r="10" spans="2:13">
      <c r="B10" s="45" t="s">
        <v>514</v>
      </c>
      <c r="C10" s="398">
        <v>1248</v>
      </c>
      <c r="D10" s="399">
        <v>1.07</v>
      </c>
      <c r="E10" s="402">
        <v>182440514.94999999</v>
      </c>
      <c r="F10" s="401">
        <v>1.58</v>
      </c>
      <c r="H10" s="454" t="s">
        <v>555</v>
      </c>
      <c r="I10" s="414">
        <v>3504</v>
      </c>
      <c r="J10" s="399">
        <v>3.02</v>
      </c>
      <c r="K10" s="414">
        <v>653758749.45000005</v>
      </c>
      <c r="L10" s="399">
        <v>5.67</v>
      </c>
      <c r="M10"/>
    </row>
    <row r="11" spans="2:13">
      <c r="B11" s="45" t="s">
        <v>515</v>
      </c>
      <c r="C11" s="398">
        <v>6</v>
      </c>
      <c r="D11" s="399">
        <v>0.01</v>
      </c>
      <c r="E11" s="402">
        <v>558262.44999999995</v>
      </c>
      <c r="F11" s="401">
        <v>0</v>
      </c>
      <c r="H11" s="454" t="s">
        <v>556</v>
      </c>
      <c r="I11" s="414">
        <v>2647</v>
      </c>
      <c r="J11" s="399">
        <v>2.2799999999999998</v>
      </c>
      <c r="K11" s="414">
        <v>489618677.43000001</v>
      </c>
      <c r="L11" s="399">
        <v>4.25</v>
      </c>
      <c r="M11"/>
    </row>
    <row r="12" spans="2:13" ht="13.5" thickBot="1">
      <c r="B12" s="45" t="s">
        <v>516</v>
      </c>
      <c r="C12" s="398">
        <v>0</v>
      </c>
      <c r="D12" s="399">
        <v>0</v>
      </c>
      <c r="E12" s="402">
        <v>0</v>
      </c>
      <c r="F12" s="401">
        <v>0</v>
      </c>
      <c r="H12" s="454" t="s">
        <v>89</v>
      </c>
      <c r="I12" s="414">
        <v>65</v>
      </c>
      <c r="J12" s="399">
        <v>0.06</v>
      </c>
      <c r="K12" s="414">
        <v>-43638.17</v>
      </c>
      <c r="L12" s="399">
        <v>0</v>
      </c>
      <c r="M12"/>
    </row>
    <row r="13" spans="2:13" ht="13.5" thickBot="1">
      <c r="B13" s="45" t="s">
        <v>517</v>
      </c>
      <c r="C13" s="398">
        <v>0</v>
      </c>
      <c r="D13" s="399">
        <v>0</v>
      </c>
      <c r="E13" s="402">
        <v>0</v>
      </c>
      <c r="F13" s="401">
        <v>0</v>
      </c>
      <c r="H13" s="452" t="s">
        <v>14</v>
      </c>
      <c r="I13" s="415">
        <v>116185</v>
      </c>
      <c r="J13" s="384">
        <v>100</v>
      </c>
      <c r="K13" s="415">
        <v>11529003568.15</v>
      </c>
      <c r="L13" s="384">
        <v>100</v>
      </c>
    </row>
    <row r="14" spans="2:13" ht="13.5" customHeight="1" thickBot="1">
      <c r="B14" s="49" t="s">
        <v>89</v>
      </c>
      <c r="C14" s="398">
        <v>0</v>
      </c>
      <c r="D14" s="401">
        <v>0</v>
      </c>
      <c r="E14" s="402">
        <v>0</v>
      </c>
      <c r="F14" s="401">
        <v>0</v>
      </c>
      <c r="H14" s="677" t="s">
        <v>585</v>
      </c>
      <c r="I14" s="678"/>
      <c r="J14" s="678"/>
      <c r="K14" s="678"/>
      <c r="L14" s="678"/>
    </row>
    <row r="15" spans="2:13" ht="13.5" thickBot="1">
      <c r="B15" s="49" t="s">
        <v>14</v>
      </c>
      <c r="C15" s="403">
        <v>116185</v>
      </c>
      <c r="D15" s="404">
        <v>100</v>
      </c>
      <c r="E15" s="405">
        <v>11529003568.15</v>
      </c>
      <c r="F15" s="404">
        <v>100</v>
      </c>
      <c r="H15" s="679"/>
      <c r="I15" s="679"/>
      <c r="J15" s="679"/>
      <c r="K15" s="679"/>
      <c r="L15" s="679"/>
    </row>
    <row r="16" spans="2:13" ht="13.5" customHeight="1" thickBot="1">
      <c r="B16" s="680" t="s">
        <v>589</v>
      </c>
      <c r="C16" s="681"/>
      <c r="D16" s="681"/>
      <c r="E16" s="681"/>
      <c r="F16" s="681"/>
      <c r="H16" s="1"/>
      <c r="I16" s="1"/>
      <c r="J16" s="1"/>
      <c r="K16" s="1"/>
      <c r="L16" s="1"/>
    </row>
    <row r="17" spans="2:17">
      <c r="B17" s="682"/>
      <c r="C17" s="682"/>
      <c r="D17" s="682"/>
      <c r="E17" s="682"/>
      <c r="F17" s="682"/>
      <c r="H17" s="214" t="s">
        <v>40</v>
      </c>
      <c r="I17" s="214" t="s">
        <v>5</v>
      </c>
      <c r="J17" s="214" t="s">
        <v>11</v>
      </c>
      <c r="K17" s="450" t="s">
        <v>6</v>
      </c>
      <c r="L17" s="214" t="s">
        <v>11</v>
      </c>
      <c r="M17"/>
    </row>
    <row r="18" spans="2:17" ht="13.5" thickBot="1">
      <c r="H18" s="217" t="s">
        <v>41</v>
      </c>
      <c r="I18" s="217" t="s">
        <v>31</v>
      </c>
      <c r="J18" s="217" t="s">
        <v>22</v>
      </c>
      <c r="K18" s="229" t="s">
        <v>10</v>
      </c>
      <c r="L18" s="217" t="s">
        <v>23</v>
      </c>
      <c r="M18"/>
    </row>
    <row r="19" spans="2:17">
      <c r="B19" s="214" t="s">
        <v>44</v>
      </c>
      <c r="C19" s="451" t="s">
        <v>5</v>
      </c>
      <c r="D19" s="214" t="s">
        <v>11</v>
      </c>
      <c r="E19" s="450" t="s">
        <v>6</v>
      </c>
      <c r="F19" s="214" t="s">
        <v>11</v>
      </c>
      <c r="H19" s="453" t="s">
        <v>549</v>
      </c>
      <c r="I19" s="412">
        <v>25118</v>
      </c>
      <c r="J19" s="413">
        <v>21.62</v>
      </c>
      <c r="K19" s="412">
        <v>711174820.17999995</v>
      </c>
      <c r="L19" s="413">
        <v>6.17</v>
      </c>
      <c r="M19"/>
    </row>
    <row r="20" spans="2:17" ht="13.5" thickBot="1">
      <c r="B20" s="217"/>
      <c r="C20" s="216" t="s">
        <v>31</v>
      </c>
      <c r="D20" s="217" t="s">
        <v>22</v>
      </c>
      <c r="E20" s="229" t="s">
        <v>10</v>
      </c>
      <c r="F20" s="217" t="s">
        <v>23</v>
      </c>
      <c r="H20" s="454" t="s">
        <v>550</v>
      </c>
      <c r="I20" s="414">
        <v>30836</v>
      </c>
      <c r="J20" s="399">
        <v>26.54</v>
      </c>
      <c r="K20" s="414">
        <v>2389096554.8699999</v>
      </c>
      <c r="L20" s="399">
        <v>20.72</v>
      </c>
      <c r="M20"/>
    </row>
    <row r="21" spans="2:17">
      <c r="B21" s="45" t="s">
        <v>518</v>
      </c>
      <c r="C21" s="406">
        <v>0</v>
      </c>
      <c r="D21" s="373">
        <v>0</v>
      </c>
      <c r="E21" s="407">
        <v>0</v>
      </c>
      <c r="F21" s="373">
        <v>0</v>
      </c>
      <c r="H21" s="454" t="s">
        <v>551</v>
      </c>
      <c r="I21" s="414">
        <v>36653</v>
      </c>
      <c r="J21" s="399">
        <v>31.55</v>
      </c>
      <c r="K21" s="414">
        <v>4680820747.6800003</v>
      </c>
      <c r="L21" s="399">
        <v>40.6</v>
      </c>
      <c r="M21"/>
    </row>
    <row r="22" spans="2:17">
      <c r="B22" s="45" t="s">
        <v>519</v>
      </c>
      <c r="C22" s="408">
        <v>0</v>
      </c>
      <c r="D22" s="376">
        <v>0</v>
      </c>
      <c r="E22" s="402">
        <v>0</v>
      </c>
      <c r="F22" s="376">
        <v>0</v>
      </c>
      <c r="H22" s="454" t="s">
        <v>552</v>
      </c>
      <c r="I22" s="414">
        <v>7572</v>
      </c>
      <c r="J22" s="399">
        <v>6.52</v>
      </c>
      <c r="K22" s="414">
        <v>1183120724.5599999</v>
      </c>
      <c r="L22" s="399">
        <v>10.26</v>
      </c>
      <c r="M22"/>
    </row>
    <row r="23" spans="2:17">
      <c r="B23" s="45" t="s">
        <v>520</v>
      </c>
      <c r="C23" s="408">
        <v>2061</v>
      </c>
      <c r="D23" s="376">
        <v>1.77</v>
      </c>
      <c r="E23" s="402">
        <v>257262871.69999999</v>
      </c>
      <c r="F23" s="376">
        <v>2.23</v>
      </c>
      <c r="H23" s="454" t="s">
        <v>553</v>
      </c>
      <c r="I23" s="414">
        <v>5677</v>
      </c>
      <c r="J23" s="399">
        <v>4.8899999999999997</v>
      </c>
      <c r="K23" s="414">
        <v>919426918.10000002</v>
      </c>
      <c r="L23" s="399">
        <v>7.97</v>
      </c>
      <c r="M23"/>
    </row>
    <row r="24" spans="2:17">
      <c r="B24" s="45" t="s">
        <v>521</v>
      </c>
      <c r="C24" s="408">
        <v>4146</v>
      </c>
      <c r="D24" s="376">
        <v>3.57</v>
      </c>
      <c r="E24" s="402">
        <v>505451264.25999999</v>
      </c>
      <c r="F24" s="376">
        <v>4.38</v>
      </c>
      <c r="H24" s="454" t="s">
        <v>554</v>
      </c>
      <c r="I24" s="414">
        <v>4978</v>
      </c>
      <c r="J24" s="399">
        <v>4.28</v>
      </c>
      <c r="K24" s="414">
        <v>846616714.52999997</v>
      </c>
      <c r="L24" s="399">
        <v>7.34</v>
      </c>
      <c r="M24"/>
    </row>
    <row r="25" spans="2:17">
      <c r="B25" s="45" t="s">
        <v>522</v>
      </c>
      <c r="C25" s="408">
        <v>1684</v>
      </c>
      <c r="D25" s="376">
        <v>1.45</v>
      </c>
      <c r="E25" s="402">
        <v>215262794.05000001</v>
      </c>
      <c r="F25" s="376">
        <v>1.87</v>
      </c>
      <c r="H25" s="454" t="s">
        <v>555</v>
      </c>
      <c r="I25" s="414">
        <v>2979</v>
      </c>
      <c r="J25" s="399">
        <v>2.56</v>
      </c>
      <c r="K25" s="414">
        <v>510861215.25999999</v>
      </c>
      <c r="L25" s="399">
        <v>4.43</v>
      </c>
      <c r="M25"/>
    </row>
    <row r="26" spans="2:17" ht="13.5" customHeight="1">
      <c r="B26" s="45" t="s">
        <v>523</v>
      </c>
      <c r="C26" s="408">
        <v>2845</v>
      </c>
      <c r="D26" s="376">
        <v>2.4500000000000002</v>
      </c>
      <c r="E26" s="402">
        <v>345745046.48000002</v>
      </c>
      <c r="F26" s="376">
        <v>3</v>
      </c>
      <c r="G26" s="473"/>
      <c r="H26" s="597" t="s">
        <v>556</v>
      </c>
      <c r="I26" s="414">
        <v>2372</v>
      </c>
      <c r="J26" s="399">
        <v>2.04</v>
      </c>
      <c r="K26" s="414">
        <v>287885872.97000003</v>
      </c>
      <c r="L26" s="399">
        <v>2.5</v>
      </c>
      <c r="M26" s="473"/>
      <c r="N26" s="473"/>
      <c r="O26" s="473"/>
      <c r="P26" s="473"/>
      <c r="Q26" s="473"/>
    </row>
    <row r="27" spans="2:17" ht="13.5" thickBot="1">
      <c r="B27" s="45" t="s">
        <v>524</v>
      </c>
      <c r="C27" s="408">
        <v>2789</v>
      </c>
      <c r="D27" s="376">
        <v>2.4</v>
      </c>
      <c r="E27" s="402">
        <v>328851382.92000002</v>
      </c>
      <c r="F27" s="376">
        <v>2.85</v>
      </c>
      <c r="H27" s="454" t="s">
        <v>89</v>
      </c>
      <c r="I27" s="414">
        <v>0</v>
      </c>
      <c r="J27" s="399">
        <v>0</v>
      </c>
      <c r="K27" s="414">
        <v>0</v>
      </c>
      <c r="L27" s="399">
        <v>0</v>
      </c>
    </row>
    <row r="28" spans="2:17" ht="13.5" thickBot="1">
      <c r="B28" s="45" t="s">
        <v>525</v>
      </c>
      <c r="C28" s="408">
        <v>2864</v>
      </c>
      <c r="D28" s="376">
        <v>2.4700000000000002</v>
      </c>
      <c r="E28" s="402">
        <v>337234248.08999997</v>
      </c>
      <c r="F28" s="376">
        <v>2.93</v>
      </c>
      <c r="H28" s="452" t="s">
        <v>14</v>
      </c>
      <c r="I28" s="415">
        <v>116185</v>
      </c>
      <c r="J28" s="384">
        <v>100</v>
      </c>
      <c r="K28" s="415">
        <v>11529003568.15</v>
      </c>
      <c r="L28" s="384">
        <v>100</v>
      </c>
    </row>
    <row r="29" spans="2:17">
      <c r="B29" s="45" t="s">
        <v>526</v>
      </c>
      <c r="C29" s="408">
        <v>1579</v>
      </c>
      <c r="D29" s="376">
        <v>1.36</v>
      </c>
      <c r="E29" s="402">
        <v>184828575.31</v>
      </c>
      <c r="F29" s="376">
        <v>1.6</v>
      </c>
      <c r="H29" s="677" t="s">
        <v>588</v>
      </c>
      <c r="I29" s="677"/>
      <c r="J29" s="677"/>
      <c r="K29" s="677"/>
      <c r="L29" s="677"/>
    </row>
    <row r="30" spans="2:17">
      <c r="B30" s="45" t="s">
        <v>527</v>
      </c>
      <c r="C30" s="408">
        <v>4411</v>
      </c>
      <c r="D30" s="376">
        <v>3.8</v>
      </c>
      <c r="E30" s="402">
        <v>428484246.12</v>
      </c>
      <c r="F30" s="376">
        <v>3.72</v>
      </c>
      <c r="H30" s="683"/>
      <c r="I30" s="683"/>
      <c r="J30" s="683"/>
      <c r="K30" s="683"/>
      <c r="L30" s="683"/>
      <c r="M30"/>
    </row>
    <row r="31" spans="2:17" ht="13.5" thickBot="1">
      <c r="B31" s="45" t="s">
        <v>528</v>
      </c>
      <c r="C31" s="408">
        <v>3495</v>
      </c>
      <c r="D31" s="376">
        <v>3.01</v>
      </c>
      <c r="E31" s="402">
        <v>415501523.14999998</v>
      </c>
      <c r="F31" s="376">
        <v>3.6</v>
      </c>
      <c r="H31" s="1"/>
      <c r="I31" s="1"/>
      <c r="J31" s="1"/>
      <c r="K31" s="1"/>
      <c r="L31" s="1"/>
      <c r="M31"/>
    </row>
    <row r="32" spans="2:17">
      <c r="B32" s="45" t="s">
        <v>529</v>
      </c>
      <c r="C32" s="408">
        <v>5756</v>
      </c>
      <c r="D32" s="376">
        <v>4.95</v>
      </c>
      <c r="E32" s="402">
        <v>823845431.62</v>
      </c>
      <c r="F32" s="376">
        <v>7.15</v>
      </c>
      <c r="H32" s="214" t="s">
        <v>269</v>
      </c>
      <c r="I32" s="214" t="s">
        <v>5</v>
      </c>
      <c r="J32" s="214" t="s">
        <v>11</v>
      </c>
      <c r="K32" s="450" t="s">
        <v>6</v>
      </c>
      <c r="L32" s="214" t="s">
        <v>11</v>
      </c>
      <c r="M32"/>
    </row>
    <row r="33" spans="2:13" ht="13.5" thickBot="1">
      <c r="B33" s="45" t="s">
        <v>530</v>
      </c>
      <c r="C33" s="408">
        <v>8548</v>
      </c>
      <c r="D33" s="376">
        <v>7.36</v>
      </c>
      <c r="E33" s="402">
        <v>1204175777.77</v>
      </c>
      <c r="F33" s="376">
        <v>10.44</v>
      </c>
      <c r="H33" s="217" t="s">
        <v>270</v>
      </c>
      <c r="I33" s="217" t="s">
        <v>31</v>
      </c>
      <c r="J33" s="217" t="s">
        <v>22</v>
      </c>
      <c r="K33" s="229" t="s">
        <v>10</v>
      </c>
      <c r="L33" s="217" t="s">
        <v>23</v>
      </c>
      <c r="M33"/>
    </row>
    <row r="34" spans="2:13">
      <c r="B34" s="45" t="s">
        <v>531</v>
      </c>
      <c r="C34" s="408">
        <v>10892</v>
      </c>
      <c r="D34" s="376">
        <v>9.3699999999999992</v>
      </c>
      <c r="E34" s="402">
        <v>1324412842.5599999</v>
      </c>
      <c r="F34" s="376">
        <v>11.49</v>
      </c>
      <c r="H34" s="453" t="s">
        <v>549</v>
      </c>
      <c r="I34" s="412">
        <v>9555</v>
      </c>
      <c r="J34" s="413">
        <f t="shared" ref="J34:J40" si="0">(I34/$I$43)*100</f>
        <v>8.2239531781210999</v>
      </c>
      <c r="K34" s="412">
        <v>395496879.35000002</v>
      </c>
      <c r="L34" s="413">
        <f t="shared" ref="L34:L40" si="1">(K34/$K$43)*100</f>
        <v>3.4304515304566201</v>
      </c>
      <c r="M34"/>
    </row>
    <row r="35" spans="2:13">
      <c r="B35" s="45" t="s">
        <v>532</v>
      </c>
      <c r="C35" s="408">
        <v>8346</v>
      </c>
      <c r="D35" s="376">
        <v>7.18</v>
      </c>
      <c r="E35" s="402">
        <v>926849168.71000004</v>
      </c>
      <c r="F35" s="376">
        <v>8.0399999999999991</v>
      </c>
      <c r="H35" s="454" t="s">
        <v>550</v>
      </c>
      <c r="I35" s="414">
        <v>28221</v>
      </c>
      <c r="J35" s="399">
        <f t="shared" si="0"/>
        <v>24.289710375693936</v>
      </c>
      <c r="K35" s="414">
        <v>1833647491.99</v>
      </c>
      <c r="L35" s="399">
        <f t="shared" si="1"/>
        <v>15.904648490660808</v>
      </c>
      <c r="M35"/>
    </row>
    <row r="36" spans="2:13">
      <c r="B36" s="45" t="s">
        <v>533</v>
      </c>
      <c r="C36" s="408">
        <v>9163</v>
      </c>
      <c r="D36" s="376">
        <v>7.89</v>
      </c>
      <c r="E36" s="402">
        <v>932604799.88999999</v>
      </c>
      <c r="F36" s="376">
        <v>8.09</v>
      </c>
      <c r="H36" s="454" t="s">
        <v>551</v>
      </c>
      <c r="I36" s="414">
        <v>40752</v>
      </c>
      <c r="J36" s="399">
        <f t="shared" si="0"/>
        <v>35.075095752463739</v>
      </c>
      <c r="K36" s="414">
        <v>4389144327.6000004</v>
      </c>
      <c r="L36" s="399">
        <f t="shared" si="1"/>
        <v>38.070456840914161</v>
      </c>
      <c r="M36"/>
    </row>
    <row r="37" spans="2:13">
      <c r="B37" s="45" t="s">
        <v>534</v>
      </c>
      <c r="C37" s="408">
        <v>5493</v>
      </c>
      <c r="D37" s="376">
        <v>4.7300000000000004</v>
      </c>
      <c r="E37" s="402">
        <v>516611560.88999999</v>
      </c>
      <c r="F37" s="376">
        <v>4.4800000000000004</v>
      </c>
      <c r="H37" s="454" t="s">
        <v>552</v>
      </c>
      <c r="I37" s="414">
        <v>9772</v>
      </c>
      <c r="J37" s="399">
        <f t="shared" si="0"/>
        <v>8.410724275939236</v>
      </c>
      <c r="K37" s="414">
        <v>1305381227.78</v>
      </c>
      <c r="L37" s="399">
        <f t="shared" si="1"/>
        <v>11.322584992394686</v>
      </c>
      <c r="M37"/>
    </row>
    <row r="38" spans="2:13">
      <c r="B38" s="45" t="s">
        <v>535</v>
      </c>
      <c r="C38" s="408">
        <v>4903</v>
      </c>
      <c r="D38" s="376">
        <v>4.22</v>
      </c>
      <c r="E38" s="402">
        <v>433383961.04000002</v>
      </c>
      <c r="F38" s="376">
        <v>3.76</v>
      </c>
      <c r="H38" s="454" t="s">
        <v>553</v>
      </c>
      <c r="I38" s="414">
        <v>8105</v>
      </c>
      <c r="J38" s="399">
        <f t="shared" si="0"/>
        <v>6.975943538322503</v>
      </c>
      <c r="K38" s="414">
        <v>1122905834.1600001</v>
      </c>
      <c r="L38" s="399">
        <f t="shared" si="1"/>
        <v>9.7398342148330759</v>
      </c>
      <c r="M38"/>
    </row>
    <row r="39" spans="2:13">
      <c r="B39" s="45" t="s">
        <v>536</v>
      </c>
      <c r="C39" s="408">
        <v>3998</v>
      </c>
      <c r="D39" s="376">
        <v>3.44</v>
      </c>
      <c r="E39" s="402">
        <v>323989284.13999999</v>
      </c>
      <c r="F39" s="376">
        <v>2.81</v>
      </c>
      <c r="H39" s="628" t="s">
        <v>554</v>
      </c>
      <c r="I39" s="414">
        <f>11577+1</f>
        <v>11578</v>
      </c>
      <c r="J39" s="399">
        <f t="shared" si="0"/>
        <v>9.9651417997159708</v>
      </c>
      <c r="K39" s="414">
        <v>1597503527.7</v>
      </c>
      <c r="L39" s="399">
        <f t="shared" si="1"/>
        <v>13.856388527047208</v>
      </c>
      <c r="M39"/>
    </row>
    <row r="40" spans="2:13">
      <c r="B40" s="45" t="s">
        <v>537</v>
      </c>
      <c r="C40" s="408">
        <v>5317</v>
      </c>
      <c r="D40" s="376">
        <v>4.58</v>
      </c>
      <c r="E40" s="402">
        <v>390565356.79000002</v>
      </c>
      <c r="F40" s="376">
        <v>3.39</v>
      </c>
      <c r="H40" s="628" t="s">
        <v>555</v>
      </c>
      <c r="I40" s="414">
        <v>8202</v>
      </c>
      <c r="J40" s="399">
        <f t="shared" si="0"/>
        <v>7.0594310797435122</v>
      </c>
      <c r="K40" s="414">
        <v>884924279.57000005</v>
      </c>
      <c r="L40" s="399">
        <f t="shared" si="1"/>
        <v>7.6756354036934278</v>
      </c>
      <c r="M40"/>
    </row>
    <row r="41" spans="2:13">
      <c r="B41" s="45" t="s">
        <v>538</v>
      </c>
      <c r="C41" s="408">
        <v>5449</v>
      </c>
      <c r="D41" s="376">
        <v>4.6900000000000004</v>
      </c>
      <c r="E41" s="402">
        <v>393500776.88999999</v>
      </c>
      <c r="F41" s="376">
        <v>3.41</v>
      </c>
      <c r="H41" s="628" t="s">
        <v>556</v>
      </c>
      <c r="I41" s="414">
        <v>0</v>
      </c>
      <c r="J41" s="399">
        <v>0</v>
      </c>
      <c r="K41" s="414">
        <v>0</v>
      </c>
      <c r="L41" s="399">
        <v>0</v>
      </c>
      <c r="M41"/>
    </row>
    <row r="42" spans="2:13" ht="13.5" thickBot="1">
      <c r="B42" s="45" t="s">
        <v>539</v>
      </c>
      <c r="C42" s="408">
        <v>4141</v>
      </c>
      <c r="D42" s="376">
        <v>3.56</v>
      </c>
      <c r="E42" s="402">
        <v>279093292.69</v>
      </c>
      <c r="F42" s="376">
        <v>2.42</v>
      </c>
      <c r="H42" s="454" t="s">
        <v>89</v>
      </c>
      <c r="I42" s="414">
        <v>0</v>
      </c>
      <c r="J42" s="399">
        <v>0</v>
      </c>
      <c r="K42" s="414">
        <v>0</v>
      </c>
      <c r="L42" s="399">
        <v>0</v>
      </c>
      <c r="M42"/>
    </row>
    <row r="43" spans="2:13" ht="13.5" thickBot="1">
      <c r="B43" s="45" t="s">
        <v>540</v>
      </c>
      <c r="C43" s="408">
        <v>4777</v>
      </c>
      <c r="D43" s="376">
        <v>4.1100000000000003</v>
      </c>
      <c r="E43" s="402">
        <v>287534869.60000002</v>
      </c>
      <c r="F43" s="376">
        <v>2.4900000000000002</v>
      </c>
      <c r="H43" s="452" t="s">
        <v>14</v>
      </c>
      <c r="I43" s="415">
        <f t="shared" ref="I43:J43" si="2">SUM(I34:I42)</f>
        <v>116185</v>
      </c>
      <c r="J43" s="415">
        <f t="shared" si="2"/>
        <v>99.999999999999986</v>
      </c>
      <c r="K43" s="415">
        <f>SUM(K34:K42)</f>
        <v>11529003568.150002</v>
      </c>
      <c r="L43" s="384">
        <v>100</v>
      </c>
    </row>
    <row r="44" spans="2:13" ht="12.75" customHeight="1">
      <c r="B44" s="45" t="s">
        <v>541</v>
      </c>
      <c r="C44" s="408">
        <v>2784</v>
      </c>
      <c r="D44" s="376">
        <v>2.4</v>
      </c>
      <c r="E44" s="402">
        <v>162308326.28</v>
      </c>
      <c r="F44" s="376">
        <v>1.41</v>
      </c>
      <c r="H44" s="447" t="s">
        <v>614</v>
      </c>
      <c r="I44" s="318"/>
      <c r="J44" s="318"/>
      <c r="K44" s="318"/>
      <c r="L44" s="318"/>
    </row>
    <row r="45" spans="2:13">
      <c r="B45" s="45" t="s">
        <v>542</v>
      </c>
      <c r="C45" s="408">
        <v>2564</v>
      </c>
      <c r="D45" s="376">
        <v>2.21</v>
      </c>
      <c r="E45" s="402">
        <v>152644288.93000001</v>
      </c>
      <c r="F45" s="376">
        <v>1.32</v>
      </c>
      <c r="H45" s="319"/>
      <c r="I45" s="319"/>
      <c r="J45" s="319"/>
      <c r="K45" s="319"/>
      <c r="L45" s="319"/>
    </row>
    <row r="46" spans="2:13">
      <c r="B46" s="45" t="s">
        <v>543</v>
      </c>
      <c r="C46" s="408">
        <v>1798</v>
      </c>
      <c r="D46" s="376">
        <v>1.55</v>
      </c>
      <c r="E46" s="402">
        <v>97319109.370000005</v>
      </c>
      <c r="F46" s="376">
        <v>0.84</v>
      </c>
    </row>
    <row r="47" spans="2:13">
      <c r="B47" s="45" t="s">
        <v>544</v>
      </c>
      <c r="C47" s="408">
        <v>848</v>
      </c>
      <c r="D47" s="376">
        <v>0.73</v>
      </c>
      <c r="E47" s="402">
        <v>42851547.649999999</v>
      </c>
      <c r="F47" s="376">
        <v>0.37</v>
      </c>
    </row>
    <row r="48" spans="2:13">
      <c r="B48" s="45" t="s">
        <v>545</v>
      </c>
      <c r="C48" s="408">
        <v>805</v>
      </c>
      <c r="D48" s="376">
        <v>0.69</v>
      </c>
      <c r="E48" s="402">
        <v>38585459.280000001</v>
      </c>
      <c r="F48" s="376">
        <v>0.33</v>
      </c>
    </row>
    <row r="49" spans="2:6">
      <c r="B49" s="45" t="s">
        <v>546</v>
      </c>
      <c r="C49" s="408">
        <v>765</v>
      </c>
      <c r="D49" s="376">
        <v>0.66</v>
      </c>
      <c r="E49" s="402">
        <v>30825465.550000001</v>
      </c>
      <c r="F49" s="376">
        <v>0.27</v>
      </c>
    </row>
    <row r="50" spans="2:6">
      <c r="B50" s="45" t="s">
        <v>547</v>
      </c>
      <c r="C50" s="408">
        <v>654</v>
      </c>
      <c r="D50" s="376">
        <v>0.56000000000000005</v>
      </c>
      <c r="E50" s="402">
        <v>28282670.66</v>
      </c>
      <c r="F50" s="376">
        <v>0.25</v>
      </c>
    </row>
    <row r="51" spans="2:6" ht="13.5" thickBot="1">
      <c r="B51" s="45" t="s">
        <v>548</v>
      </c>
      <c r="C51" s="408">
        <v>3310</v>
      </c>
      <c r="D51" s="376">
        <v>2.85</v>
      </c>
      <c r="E51" s="458">
        <v>120997625.76000001</v>
      </c>
      <c r="F51" s="376">
        <v>1.05</v>
      </c>
    </row>
    <row r="52" spans="2:6" ht="13.5" thickBot="1">
      <c r="B52" s="411" t="s">
        <v>14</v>
      </c>
      <c r="C52" s="409">
        <v>116185</v>
      </c>
      <c r="D52" s="410">
        <v>100</v>
      </c>
      <c r="E52" s="402">
        <v>11529003568.15</v>
      </c>
      <c r="F52" s="410">
        <v>100</v>
      </c>
    </row>
    <row r="53" spans="2:6" ht="12.75" customHeight="1">
      <c r="B53" s="680" t="s">
        <v>584</v>
      </c>
      <c r="C53" s="681"/>
      <c r="D53" s="681"/>
      <c r="E53" s="681"/>
      <c r="F53" s="681"/>
    </row>
    <row r="54" spans="2:6">
      <c r="B54" s="682"/>
      <c r="C54" s="682"/>
      <c r="D54" s="682"/>
      <c r="E54" s="682"/>
      <c r="F54" s="682"/>
    </row>
    <row r="55" spans="2:6">
      <c r="B55" s="50"/>
      <c r="C55" s="127"/>
      <c r="D55" s="126"/>
      <c r="E55" s="128"/>
      <c r="F55" s="126"/>
    </row>
    <row r="56" spans="2:6">
      <c r="B56" s="50"/>
      <c r="C56" s="127"/>
      <c r="D56" s="126"/>
      <c r="E56" s="128"/>
      <c r="F56" s="126"/>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8" scale="56" orientation="landscape" r:id="rId1"/>
  <headerFooter scaleWithDoc="0">
    <oddHeader>&amp;C&amp;"-,Regular"&amp;8Holmes Master Trust Investor Report - February 2014</oddHeader>
    <oddFooter>&amp;C&amp;A</oddFooter>
  </headerFooter>
</worksheet>
</file>

<file path=xl/worksheets/sheet6.xml><?xml version="1.0" encoding="utf-8"?>
<worksheet xmlns="http://schemas.openxmlformats.org/spreadsheetml/2006/main" xmlns:r="http://schemas.openxmlformats.org/officeDocument/2006/relationships">
  <sheetPr codeName="Sheet7">
    <pageSetUpPr fitToPage="1"/>
  </sheetPr>
  <dimension ref="A2:T70"/>
  <sheetViews>
    <sheetView view="pageBreakPreview" topLeftCell="D1" zoomScale="80" zoomScaleNormal="100" zoomScaleSheetLayoutView="80" zoomScalePageLayoutView="80" workbookViewId="0">
      <selection activeCell="Q50" sqref="Q50"/>
    </sheetView>
  </sheetViews>
  <sheetFormatPr defaultRowHeight="12"/>
  <cols>
    <col min="1" max="1" width="9.140625" style="299"/>
    <col min="2" max="2" width="29.28515625" customWidth="1"/>
    <col min="3" max="3" width="22.85546875" bestFit="1" customWidth="1"/>
    <col min="4" max="4" width="22.85546875" style="505" customWidth="1"/>
    <col min="5" max="5" width="18.7109375" bestFit="1" customWidth="1"/>
    <col min="6" max="6" width="18.7109375" customWidth="1"/>
    <col min="7" max="7" width="17.7109375" bestFit="1" customWidth="1"/>
    <col min="8" max="8" width="17.7109375" style="198" customWidth="1"/>
    <col min="9" max="9" width="19.42578125" customWidth="1"/>
    <col min="10" max="10" width="28.42578125" bestFit="1" customWidth="1"/>
    <col min="11" max="11" width="18.28515625" style="190" bestFit="1" customWidth="1"/>
    <col min="12" max="12" width="17.140625" bestFit="1" customWidth="1"/>
    <col min="13" max="13" width="15.140625" bestFit="1" customWidth="1"/>
    <col min="14" max="14" width="20" bestFit="1" customWidth="1"/>
    <col min="15" max="15" width="21.5703125" customWidth="1"/>
    <col min="16" max="16" width="23.140625" bestFit="1" customWidth="1"/>
    <col min="17" max="17" width="15.85546875" customWidth="1"/>
    <col min="18" max="19" width="10.85546875" customWidth="1"/>
    <col min="20" max="20" width="17.5703125" bestFit="1" customWidth="1"/>
  </cols>
  <sheetData>
    <row r="2" spans="1:20" ht="12.75" thickBot="1">
      <c r="B2" s="129" t="s">
        <v>46</v>
      </c>
      <c r="C2" s="41"/>
      <c r="D2" s="41"/>
      <c r="E2" s="41"/>
      <c r="F2" s="130"/>
      <c r="G2" s="74"/>
      <c r="H2" s="194"/>
      <c r="I2" s="74"/>
      <c r="J2" s="74"/>
      <c r="K2" s="186"/>
      <c r="L2" s="74"/>
      <c r="M2" s="74"/>
      <c r="N2" s="74"/>
      <c r="O2" s="74"/>
      <c r="P2" s="74"/>
      <c r="Q2" s="74"/>
      <c r="R2" s="74"/>
      <c r="S2" s="74"/>
      <c r="T2" s="131"/>
    </row>
    <row r="3" spans="1:20">
      <c r="B3" s="132"/>
      <c r="C3" s="66"/>
      <c r="D3" s="66"/>
      <c r="E3" s="66"/>
      <c r="F3" s="133"/>
      <c r="G3" s="4"/>
      <c r="H3" s="195"/>
      <c r="I3" s="4"/>
      <c r="J3" s="4"/>
      <c r="K3" s="187"/>
      <c r="L3" s="4"/>
      <c r="M3" s="4"/>
      <c r="N3" s="4"/>
      <c r="O3" s="4"/>
      <c r="P3" s="4"/>
      <c r="Q3" s="4"/>
      <c r="R3" s="4"/>
      <c r="S3" s="4"/>
      <c r="T3" s="4"/>
    </row>
    <row r="4" spans="1:20" s="505" customFormat="1">
      <c r="A4" s="299"/>
      <c r="B4" s="533" t="s">
        <v>302</v>
      </c>
      <c r="C4" s="685" t="s">
        <v>504</v>
      </c>
      <c r="D4" s="685"/>
      <c r="E4" s="685"/>
      <c r="F4" s="686"/>
      <c r="G4" s="4"/>
      <c r="H4" s="195"/>
      <c r="I4" s="4"/>
      <c r="J4" s="4"/>
      <c r="K4" s="187"/>
      <c r="L4" s="4"/>
      <c r="M4" s="4"/>
      <c r="N4" s="4"/>
      <c r="O4" s="4"/>
      <c r="P4" s="4"/>
      <c r="Q4" s="4"/>
      <c r="R4" s="4"/>
      <c r="S4" s="4"/>
      <c r="T4" s="4"/>
    </row>
    <row r="5" spans="1:20">
      <c r="B5" s="496" t="s">
        <v>436</v>
      </c>
      <c r="C5" s="470">
        <v>40494</v>
      </c>
      <c r="D5" s="470"/>
      <c r="E5" s="134"/>
      <c r="F5" s="4"/>
      <c r="G5" s="132"/>
      <c r="H5" s="196"/>
      <c r="I5" s="4"/>
      <c r="J5" s="684" t="s">
        <v>65</v>
      </c>
      <c r="K5" s="684"/>
      <c r="L5" s="4"/>
      <c r="M5" s="4"/>
      <c r="N5" s="4"/>
      <c r="O5" s="4"/>
      <c r="P5" s="4"/>
      <c r="Q5" s="4"/>
      <c r="R5" s="4"/>
      <c r="S5" s="4"/>
      <c r="T5" s="4"/>
    </row>
    <row r="6" spans="1:20" ht="12.75" thickBot="1">
      <c r="B6" s="260"/>
      <c r="C6" s="260"/>
      <c r="D6" s="260"/>
      <c r="E6" s="260"/>
      <c r="F6" s="260"/>
      <c r="G6" s="132"/>
      <c r="H6" s="261"/>
      <c r="I6" s="260"/>
      <c r="J6" s="260"/>
      <c r="K6" s="262"/>
      <c r="L6" s="260"/>
      <c r="M6" s="260"/>
      <c r="N6" s="260"/>
      <c r="O6" s="260"/>
      <c r="P6" s="260"/>
      <c r="Q6" s="260"/>
      <c r="R6" s="260"/>
      <c r="S6" s="260"/>
      <c r="T6" s="260"/>
    </row>
    <row r="7" spans="1:20" ht="54" customHeight="1" thickBot="1">
      <c r="B7" s="215" t="s">
        <v>66</v>
      </c>
      <c r="C7" s="215" t="s">
        <v>467</v>
      </c>
      <c r="D7" s="215" t="s">
        <v>468</v>
      </c>
      <c r="E7" s="215" t="s">
        <v>205</v>
      </c>
      <c r="F7" s="215" t="s">
        <v>206</v>
      </c>
      <c r="G7" s="255" t="s">
        <v>47</v>
      </c>
      <c r="H7" s="263" t="s">
        <v>48</v>
      </c>
      <c r="I7" s="255" t="s">
        <v>49</v>
      </c>
      <c r="J7" s="255" t="s">
        <v>50</v>
      </c>
      <c r="K7" s="256" t="s">
        <v>51</v>
      </c>
      <c r="L7" s="255" t="s">
        <v>52</v>
      </c>
      <c r="M7" s="255" t="s">
        <v>53</v>
      </c>
      <c r="N7" s="255" t="s">
        <v>54</v>
      </c>
      <c r="O7" s="255" t="s">
        <v>55</v>
      </c>
      <c r="P7" s="255" t="s">
        <v>56</v>
      </c>
      <c r="Q7" s="255" t="s">
        <v>57</v>
      </c>
      <c r="R7" s="255" t="s">
        <v>58</v>
      </c>
      <c r="S7" s="255" t="s">
        <v>59</v>
      </c>
      <c r="T7" s="255" t="s">
        <v>87</v>
      </c>
    </row>
    <row r="8" spans="1:20">
      <c r="B8" s="135"/>
      <c r="C8" s="43"/>
      <c r="D8" s="43"/>
      <c r="E8" s="43"/>
      <c r="F8" s="43"/>
      <c r="G8" s="43"/>
      <c r="H8" s="197"/>
      <c r="I8" s="137"/>
      <c r="J8" s="138"/>
      <c r="K8" s="188"/>
      <c r="L8" s="139"/>
      <c r="M8" s="264"/>
      <c r="N8" s="265"/>
      <c r="O8" s="265"/>
      <c r="P8" s="142"/>
      <c r="Q8" s="266"/>
      <c r="R8" s="144"/>
      <c r="S8" s="145"/>
      <c r="T8" s="146"/>
    </row>
    <row r="9" spans="1:20">
      <c r="B9" s="267" t="s">
        <v>60</v>
      </c>
      <c r="C9" s="44" t="s">
        <v>181</v>
      </c>
      <c r="D9" s="44" t="s">
        <v>469</v>
      </c>
      <c r="E9" s="44" t="s">
        <v>204</v>
      </c>
      <c r="F9" s="44" t="s">
        <v>204</v>
      </c>
      <c r="G9" s="44" t="s">
        <v>172</v>
      </c>
      <c r="H9" s="258">
        <v>1.629</v>
      </c>
      <c r="I9" s="191">
        <v>500000000</v>
      </c>
      <c r="J9" s="268">
        <v>-500000000</v>
      </c>
      <c r="K9" s="189">
        <v>0</v>
      </c>
      <c r="L9" s="173" t="s">
        <v>175</v>
      </c>
      <c r="M9" s="269">
        <v>1.5E-3</v>
      </c>
      <c r="N9" s="160" t="s">
        <v>179</v>
      </c>
      <c r="O9" s="160" t="s">
        <v>179</v>
      </c>
      <c r="P9" s="160" t="s">
        <v>179</v>
      </c>
      <c r="Q9" s="160" t="s">
        <v>179</v>
      </c>
      <c r="R9" s="149" t="s">
        <v>186</v>
      </c>
      <c r="S9" s="76">
        <v>40817</v>
      </c>
      <c r="T9" s="150" t="s">
        <v>193</v>
      </c>
    </row>
    <row r="10" spans="1:20">
      <c r="B10" s="267" t="s">
        <v>61</v>
      </c>
      <c r="C10" s="44" t="s">
        <v>182</v>
      </c>
      <c r="D10" s="44" t="s">
        <v>470</v>
      </c>
      <c r="E10" s="44" t="s">
        <v>171</v>
      </c>
      <c r="F10" s="44" t="s">
        <v>171</v>
      </c>
      <c r="G10" s="44" t="s">
        <v>172</v>
      </c>
      <c r="H10" s="258">
        <v>1.6279999999999999</v>
      </c>
      <c r="I10" s="191">
        <v>900000000</v>
      </c>
      <c r="J10" s="268">
        <f>K10-I10</f>
        <v>-640031057</v>
      </c>
      <c r="K10" s="189">
        <v>259968943</v>
      </c>
      <c r="L10" s="173" t="s">
        <v>177</v>
      </c>
      <c r="M10" s="269">
        <v>1.4E-2</v>
      </c>
      <c r="N10" s="270">
        <v>1.6389000000000001E-2</v>
      </c>
      <c r="O10" s="257" t="s">
        <v>505</v>
      </c>
      <c r="P10" s="300">
        <v>41744</v>
      </c>
      <c r="Q10" s="436">
        <v>1065157.7517067501</v>
      </c>
      <c r="R10" s="149">
        <v>41730</v>
      </c>
      <c r="S10" s="76">
        <v>56523</v>
      </c>
      <c r="T10" s="150" t="s">
        <v>189</v>
      </c>
    </row>
    <row r="11" spans="1:20">
      <c r="B11" s="267" t="s">
        <v>62</v>
      </c>
      <c r="C11" s="44" t="s">
        <v>183</v>
      </c>
      <c r="D11" s="44" t="s">
        <v>471</v>
      </c>
      <c r="E11" s="44" t="s">
        <v>171</v>
      </c>
      <c r="F11" s="44" t="s">
        <v>171</v>
      </c>
      <c r="G11" s="44" t="s">
        <v>174</v>
      </c>
      <c r="H11" s="258">
        <v>0.87619999999999998</v>
      </c>
      <c r="I11" s="191">
        <v>500000000</v>
      </c>
      <c r="J11" s="268">
        <f t="shared" ref="J11:J14" si="0">K11-I11</f>
        <v>-355572809</v>
      </c>
      <c r="K11" s="189">
        <v>144427191</v>
      </c>
      <c r="L11" s="173" t="s">
        <v>178</v>
      </c>
      <c r="M11" s="269">
        <v>1.4E-2</v>
      </c>
      <c r="N11" s="270">
        <v>1.6820000000000002E-2</v>
      </c>
      <c r="O11" s="257" t="s">
        <v>505</v>
      </c>
      <c r="P11" s="300">
        <v>41744</v>
      </c>
      <c r="Q11" s="436">
        <v>607316.33815500012</v>
      </c>
      <c r="R11" s="149">
        <v>41730</v>
      </c>
      <c r="S11" s="76">
        <v>56523</v>
      </c>
      <c r="T11" s="150" t="s">
        <v>189</v>
      </c>
    </row>
    <row r="12" spans="1:20">
      <c r="B12" s="267" t="s">
        <v>63</v>
      </c>
      <c r="C12" s="44" t="s">
        <v>184</v>
      </c>
      <c r="D12" s="44" t="s">
        <v>472</v>
      </c>
      <c r="E12" s="44" t="s">
        <v>171</v>
      </c>
      <c r="F12" s="44" t="s">
        <v>171</v>
      </c>
      <c r="G12" s="44" t="s">
        <v>174</v>
      </c>
      <c r="H12" s="258">
        <v>0.87619999999999998</v>
      </c>
      <c r="I12" s="191">
        <v>750000000</v>
      </c>
      <c r="J12" s="268">
        <f t="shared" si="0"/>
        <v>0</v>
      </c>
      <c r="K12" s="189">
        <v>750000000</v>
      </c>
      <c r="L12" s="173" t="s">
        <v>178</v>
      </c>
      <c r="M12" s="269">
        <v>1.4999999999999999E-2</v>
      </c>
      <c r="N12" s="270">
        <v>1.7819999999999999E-2</v>
      </c>
      <c r="O12" s="257" t="s">
        <v>505</v>
      </c>
      <c r="P12" s="300">
        <v>41744</v>
      </c>
      <c r="Q12" s="436">
        <v>3341250</v>
      </c>
      <c r="R12" s="149">
        <v>42370</v>
      </c>
      <c r="S12" s="76">
        <v>56523</v>
      </c>
      <c r="T12" s="150" t="s">
        <v>189</v>
      </c>
    </row>
    <row r="13" spans="1:20">
      <c r="B13" s="267" t="s">
        <v>64</v>
      </c>
      <c r="C13" s="44" t="s">
        <v>207</v>
      </c>
      <c r="D13" s="44" t="s">
        <v>473</v>
      </c>
      <c r="E13" s="44" t="s">
        <v>171</v>
      </c>
      <c r="F13" s="44" t="s">
        <v>171</v>
      </c>
      <c r="G13" s="44" t="s">
        <v>173</v>
      </c>
      <c r="H13" s="195" t="s">
        <v>179</v>
      </c>
      <c r="I13" s="191">
        <v>375000000</v>
      </c>
      <c r="J13" s="268">
        <f t="shared" si="0"/>
        <v>0</v>
      </c>
      <c r="K13" s="189">
        <v>375000000</v>
      </c>
      <c r="L13" s="173" t="s">
        <v>187</v>
      </c>
      <c r="M13" s="269">
        <v>0</v>
      </c>
      <c r="N13" s="445">
        <v>4.0090000000000001E-2</v>
      </c>
      <c r="O13" s="257" t="s">
        <v>506</v>
      </c>
      <c r="P13" s="300">
        <v>41744</v>
      </c>
      <c r="Q13" s="446">
        <v>7516875</v>
      </c>
      <c r="R13" s="149">
        <v>43009</v>
      </c>
      <c r="S13" s="76">
        <v>56523</v>
      </c>
      <c r="T13" s="150" t="s">
        <v>193</v>
      </c>
    </row>
    <row r="14" spans="1:20">
      <c r="B14" s="267" t="s">
        <v>67</v>
      </c>
      <c r="C14" s="44" t="s">
        <v>185</v>
      </c>
      <c r="D14" s="44" t="s">
        <v>186</v>
      </c>
      <c r="E14" s="44" t="s">
        <v>186</v>
      </c>
      <c r="F14" s="44" t="s">
        <v>186</v>
      </c>
      <c r="G14" s="44" t="s">
        <v>173</v>
      </c>
      <c r="H14" s="195" t="s">
        <v>179</v>
      </c>
      <c r="I14" s="191">
        <v>600000000</v>
      </c>
      <c r="J14" s="268">
        <f t="shared" si="0"/>
        <v>0</v>
      </c>
      <c r="K14" s="189">
        <v>600000000</v>
      </c>
      <c r="L14" s="173" t="s">
        <v>176</v>
      </c>
      <c r="M14" s="269">
        <v>8.9999999999999993E-3</v>
      </c>
      <c r="N14" s="270">
        <v>1.4193799999999999E-2</v>
      </c>
      <c r="O14" s="257" t="s">
        <v>505</v>
      </c>
      <c r="P14" s="300">
        <v>41744</v>
      </c>
      <c r="Q14" s="436">
        <v>2099904.6575342463</v>
      </c>
      <c r="R14" s="149" t="s">
        <v>186</v>
      </c>
      <c r="S14" s="76">
        <v>56523</v>
      </c>
      <c r="T14" s="150" t="s">
        <v>188</v>
      </c>
    </row>
    <row r="15" spans="1:20" ht="12.75" thickBot="1">
      <c r="B15" s="271"/>
      <c r="C15" s="272"/>
      <c r="D15" s="272"/>
      <c r="E15" s="585">
        <v>41670</v>
      </c>
      <c r="F15" s="272"/>
      <c r="G15" s="272"/>
      <c r="H15" s="273"/>
      <c r="I15" s="272"/>
      <c r="J15" s="254"/>
      <c r="K15" s="274"/>
      <c r="L15" s="254"/>
      <c r="M15" s="271"/>
      <c r="N15" s="271"/>
      <c r="O15" s="271"/>
      <c r="P15" s="272"/>
      <c r="Q15" s="275"/>
      <c r="R15" s="254"/>
      <c r="S15" s="272"/>
      <c r="T15" s="276"/>
    </row>
    <row r="16" spans="1:20">
      <c r="B16" s="259"/>
      <c r="C16" s="4"/>
      <c r="D16" s="4"/>
      <c r="E16" s="4"/>
      <c r="F16" s="4"/>
      <c r="G16" s="4"/>
      <c r="H16" s="196"/>
      <c r="I16" s="110"/>
      <c r="J16" s="47"/>
      <c r="K16" s="193"/>
      <c r="L16" s="47"/>
      <c r="M16" s="47"/>
      <c r="N16" s="47"/>
      <c r="O16" s="77"/>
      <c r="P16" s="77"/>
      <c r="Q16" s="78"/>
      <c r="R16" s="79"/>
      <c r="S16" s="4"/>
      <c r="T16" s="5"/>
    </row>
    <row r="17" spans="2:20">
      <c r="B17" s="132"/>
      <c r="C17" s="47"/>
      <c r="D17" s="47"/>
      <c r="E17" s="584"/>
      <c r="F17" s="47"/>
      <c r="G17" s="47"/>
      <c r="H17" s="195"/>
      <c r="I17" s="151"/>
      <c r="J17" s="61"/>
      <c r="K17" s="192"/>
      <c r="L17" s="147"/>
      <c r="M17" s="152"/>
      <c r="N17" s="153"/>
      <c r="O17" s="154"/>
      <c r="P17" s="148"/>
      <c r="Q17" s="155"/>
      <c r="R17" s="149"/>
      <c r="S17" s="156"/>
      <c r="T17" s="157"/>
    </row>
    <row r="19" spans="2:20">
      <c r="B19" s="496" t="s">
        <v>436</v>
      </c>
      <c r="C19" s="470">
        <v>40583</v>
      </c>
      <c r="D19" s="470"/>
      <c r="E19" s="134"/>
      <c r="F19" s="4"/>
      <c r="G19" s="132"/>
      <c r="H19" s="196"/>
      <c r="I19" s="4"/>
      <c r="J19" s="684" t="s">
        <v>68</v>
      </c>
      <c r="K19" s="684"/>
      <c r="L19" s="4"/>
      <c r="M19" s="4"/>
      <c r="N19" s="4"/>
      <c r="O19" s="4"/>
      <c r="P19" s="4"/>
      <c r="Q19" s="4"/>
      <c r="R19" s="4"/>
      <c r="S19" s="4"/>
      <c r="T19" s="4"/>
    </row>
    <row r="20" spans="2:20" ht="12.75" thickBot="1">
      <c r="B20" s="260"/>
      <c r="C20" s="260"/>
      <c r="D20" s="260"/>
      <c r="E20" s="260"/>
      <c r="F20" s="260"/>
      <c r="G20" s="132"/>
      <c r="H20" s="261"/>
      <c r="I20" s="260"/>
      <c r="J20" s="260"/>
      <c r="K20" s="262"/>
      <c r="L20" s="260"/>
      <c r="M20" s="260"/>
      <c r="N20" s="260"/>
      <c r="O20" s="260"/>
      <c r="P20" s="260"/>
      <c r="Q20" s="260"/>
      <c r="R20" s="260"/>
      <c r="S20" s="260"/>
      <c r="T20" s="260"/>
    </row>
    <row r="21" spans="2:20" ht="54.75" customHeight="1" thickBot="1">
      <c r="B21" s="215" t="s">
        <v>69</v>
      </c>
      <c r="C21" s="215" t="s">
        <v>467</v>
      </c>
      <c r="D21" s="215" t="s">
        <v>468</v>
      </c>
      <c r="E21" s="215" t="s">
        <v>205</v>
      </c>
      <c r="F21" s="215" t="s">
        <v>206</v>
      </c>
      <c r="G21" s="255" t="s">
        <v>47</v>
      </c>
      <c r="H21" s="263" t="s">
        <v>48</v>
      </c>
      <c r="I21" s="255" t="s">
        <v>49</v>
      </c>
      <c r="J21" s="255" t="s">
        <v>50</v>
      </c>
      <c r="K21" s="256" t="s">
        <v>51</v>
      </c>
      <c r="L21" s="255" t="s">
        <v>52</v>
      </c>
      <c r="M21" s="255" t="s">
        <v>53</v>
      </c>
      <c r="N21" s="255" t="s">
        <v>54</v>
      </c>
      <c r="O21" s="255" t="s">
        <v>55</v>
      </c>
      <c r="P21" s="255" t="s">
        <v>56</v>
      </c>
      <c r="Q21" s="255" t="s">
        <v>57</v>
      </c>
      <c r="R21" s="255" t="s">
        <v>58</v>
      </c>
      <c r="S21" s="255" t="s">
        <v>59</v>
      </c>
      <c r="T21" s="255" t="s">
        <v>87</v>
      </c>
    </row>
    <row r="22" spans="2:20">
      <c r="B22" s="135"/>
      <c r="C22" s="43"/>
      <c r="D22" s="43"/>
      <c r="E22" s="43"/>
      <c r="F22" s="136"/>
      <c r="G22" s="43"/>
      <c r="H22" s="197"/>
      <c r="I22" s="137"/>
      <c r="J22" s="138"/>
      <c r="K22" s="188"/>
      <c r="L22" s="139"/>
      <c r="M22" s="140"/>
      <c r="N22" s="141"/>
      <c r="O22" s="142"/>
      <c r="P22" s="141"/>
      <c r="Q22" s="143"/>
      <c r="R22" s="144"/>
      <c r="S22" s="145"/>
      <c r="T22" s="146"/>
    </row>
    <row r="23" spans="2:20">
      <c r="B23" s="267" t="s">
        <v>60</v>
      </c>
      <c r="C23" s="44" t="s">
        <v>190</v>
      </c>
      <c r="D23" s="44" t="s">
        <v>474</v>
      </c>
      <c r="E23" s="44" t="s">
        <v>203</v>
      </c>
      <c r="F23" s="47" t="s">
        <v>203</v>
      </c>
      <c r="G23" s="44" t="s">
        <v>172</v>
      </c>
      <c r="H23" s="195">
        <v>1.6198999999999999</v>
      </c>
      <c r="I23" s="158">
        <v>500000000</v>
      </c>
      <c r="J23" s="268">
        <f>K23-I23</f>
        <v>-500000000</v>
      </c>
      <c r="K23" s="189">
        <v>0</v>
      </c>
      <c r="L23" s="173" t="s">
        <v>175</v>
      </c>
      <c r="M23" s="174">
        <v>1.4E-3</v>
      </c>
      <c r="N23" s="160" t="s">
        <v>179</v>
      </c>
      <c r="O23" s="160" t="s">
        <v>179</v>
      </c>
      <c r="P23" s="160" t="s">
        <v>179</v>
      </c>
      <c r="Q23" s="160" t="s">
        <v>179</v>
      </c>
      <c r="R23" s="149" t="s">
        <v>186</v>
      </c>
      <c r="S23" s="76">
        <v>40909</v>
      </c>
      <c r="T23" s="150" t="s">
        <v>193</v>
      </c>
    </row>
    <row r="24" spans="2:20">
      <c r="B24" s="267" t="s">
        <v>61</v>
      </c>
      <c r="C24" s="44" t="s">
        <v>191</v>
      </c>
      <c r="D24" s="44" t="s">
        <v>475</v>
      </c>
      <c r="E24" s="44" t="s">
        <v>171</v>
      </c>
      <c r="F24" s="47" t="s">
        <v>171</v>
      </c>
      <c r="G24" s="44" t="s">
        <v>172</v>
      </c>
      <c r="H24" s="195">
        <v>1.6198999999999999</v>
      </c>
      <c r="I24" s="158">
        <v>700000000</v>
      </c>
      <c r="J24" s="268">
        <f t="shared" ref="J24:J28" si="1">K24-I24</f>
        <v>-382977629</v>
      </c>
      <c r="K24" s="189">
        <v>317022371</v>
      </c>
      <c r="L24" s="173" t="s">
        <v>177</v>
      </c>
      <c r="M24" s="174">
        <v>1.35E-2</v>
      </c>
      <c r="N24" s="270">
        <v>1.5889E-2</v>
      </c>
      <c r="O24" s="257" t="s">
        <v>505</v>
      </c>
      <c r="P24" s="300">
        <v>41744</v>
      </c>
      <c r="Q24" s="436">
        <v>1259292.11320475</v>
      </c>
      <c r="R24" s="149">
        <v>41821</v>
      </c>
      <c r="S24" s="76">
        <v>56523</v>
      </c>
      <c r="T24" s="150" t="s">
        <v>189</v>
      </c>
    </row>
    <row r="25" spans="2:20">
      <c r="B25" s="267" t="s">
        <v>62</v>
      </c>
      <c r="C25" s="44" t="s">
        <v>208</v>
      </c>
      <c r="D25" s="44" t="s">
        <v>476</v>
      </c>
      <c r="E25" s="44" t="s">
        <v>171</v>
      </c>
      <c r="F25" s="47" t="s">
        <v>171</v>
      </c>
      <c r="G25" s="44" t="s">
        <v>174</v>
      </c>
      <c r="H25" s="195">
        <v>0.85299999999999998</v>
      </c>
      <c r="I25" s="158">
        <v>650000000</v>
      </c>
      <c r="J25" s="268">
        <f t="shared" si="1"/>
        <v>-355622083</v>
      </c>
      <c r="K25" s="189">
        <v>294377917</v>
      </c>
      <c r="L25" s="173" t="s">
        <v>178</v>
      </c>
      <c r="M25" s="174">
        <v>1.35E-2</v>
      </c>
      <c r="N25" s="270">
        <v>1.6320000000000001E-2</v>
      </c>
      <c r="O25" s="257" t="s">
        <v>505</v>
      </c>
      <c r="P25" s="300">
        <v>41744</v>
      </c>
      <c r="Q25" s="436">
        <v>1201061.90136</v>
      </c>
      <c r="R25" s="149">
        <v>41821</v>
      </c>
      <c r="S25" s="76">
        <v>56523</v>
      </c>
      <c r="T25" s="150" t="s">
        <v>189</v>
      </c>
    </row>
    <row r="26" spans="2:20" ht="13.5" customHeight="1">
      <c r="B26" s="267" t="s">
        <v>63</v>
      </c>
      <c r="C26" s="44" t="s">
        <v>209</v>
      </c>
      <c r="D26" s="44" t="s">
        <v>477</v>
      </c>
      <c r="E26" s="44" t="s">
        <v>171</v>
      </c>
      <c r="F26" s="47" t="s">
        <v>171</v>
      </c>
      <c r="G26" s="44" t="s">
        <v>174</v>
      </c>
      <c r="H26" s="195">
        <v>0.85299999999999998</v>
      </c>
      <c r="I26" s="158">
        <v>500000000</v>
      </c>
      <c r="J26" s="268">
        <f t="shared" si="1"/>
        <v>0</v>
      </c>
      <c r="K26" s="189">
        <v>500000000</v>
      </c>
      <c r="L26" s="173" t="s">
        <v>178</v>
      </c>
      <c r="M26" s="174">
        <v>1.4500000000000001E-2</v>
      </c>
      <c r="N26" s="270">
        <v>1.7320000000000002E-2</v>
      </c>
      <c r="O26" s="257" t="s">
        <v>505</v>
      </c>
      <c r="P26" s="300">
        <v>41744</v>
      </c>
      <c r="Q26" s="436">
        <v>2165000</v>
      </c>
      <c r="R26" s="149">
        <v>42461</v>
      </c>
      <c r="S26" s="76">
        <v>56523</v>
      </c>
      <c r="T26" s="150" t="s">
        <v>189</v>
      </c>
    </row>
    <row r="27" spans="2:20">
      <c r="B27" s="267" t="s">
        <v>64</v>
      </c>
      <c r="C27" s="44" t="s">
        <v>210</v>
      </c>
      <c r="D27" s="44" t="s">
        <v>478</v>
      </c>
      <c r="E27" s="44" t="s">
        <v>171</v>
      </c>
      <c r="F27" s="47" t="s">
        <v>171</v>
      </c>
      <c r="G27" s="44" t="s">
        <v>173</v>
      </c>
      <c r="H27" s="195" t="s">
        <v>179</v>
      </c>
      <c r="I27" s="158">
        <v>325000000</v>
      </c>
      <c r="J27" s="268">
        <f t="shared" si="1"/>
        <v>0</v>
      </c>
      <c r="K27" s="189">
        <v>325000000</v>
      </c>
      <c r="L27" s="173" t="s">
        <v>176</v>
      </c>
      <c r="M27" s="174">
        <v>1.4500000000000001E-2</v>
      </c>
      <c r="N27" s="270">
        <v>1.9693800000000001E-2</v>
      </c>
      <c r="O27" s="257" t="s">
        <v>505</v>
      </c>
      <c r="P27" s="300">
        <v>41744</v>
      </c>
      <c r="Q27" s="436">
        <v>1578201.780821918</v>
      </c>
      <c r="R27" s="149">
        <v>42461</v>
      </c>
      <c r="S27" s="76">
        <v>56523</v>
      </c>
      <c r="T27" s="150" t="s">
        <v>189</v>
      </c>
    </row>
    <row r="28" spans="2:20">
      <c r="B28" s="267" t="s">
        <v>67</v>
      </c>
      <c r="C28" s="44" t="s">
        <v>192</v>
      </c>
      <c r="D28" s="44" t="s">
        <v>186</v>
      </c>
      <c r="E28" s="44" t="s">
        <v>186</v>
      </c>
      <c r="F28" s="47" t="s">
        <v>186</v>
      </c>
      <c r="G28" s="44" t="s">
        <v>173</v>
      </c>
      <c r="H28" s="195" t="s">
        <v>179</v>
      </c>
      <c r="I28" s="158">
        <v>450000000</v>
      </c>
      <c r="J28" s="268">
        <f t="shared" si="1"/>
        <v>0</v>
      </c>
      <c r="K28" s="189">
        <v>450000000</v>
      </c>
      <c r="L28" s="173" t="s">
        <v>176</v>
      </c>
      <c r="M28" s="174">
        <v>8.9999999999999993E-3</v>
      </c>
      <c r="N28" s="270">
        <v>1.4193799999999999E-2</v>
      </c>
      <c r="O28" s="257" t="s">
        <v>505</v>
      </c>
      <c r="P28" s="300">
        <v>41744</v>
      </c>
      <c r="Q28" s="436">
        <v>1574928.493150685</v>
      </c>
      <c r="R28" s="149" t="s">
        <v>186</v>
      </c>
      <c r="S28" s="76">
        <v>56523</v>
      </c>
      <c r="T28" s="150" t="s">
        <v>188</v>
      </c>
    </row>
    <row r="29" spans="2:20" ht="12.75" thickBot="1">
      <c r="B29" s="271"/>
      <c r="C29" s="272"/>
      <c r="D29" s="272"/>
      <c r="E29" s="272"/>
      <c r="F29" s="254"/>
      <c r="G29" s="272"/>
      <c r="H29" s="273"/>
      <c r="I29" s="272"/>
      <c r="J29" s="254"/>
      <c r="K29" s="274"/>
      <c r="L29" s="254"/>
      <c r="M29" s="272"/>
      <c r="N29" s="254"/>
      <c r="O29" s="272"/>
      <c r="P29" s="254"/>
      <c r="Q29" s="277"/>
      <c r="R29" s="254"/>
      <c r="S29" s="272"/>
      <c r="T29" s="276"/>
    </row>
    <row r="30" spans="2:20">
      <c r="B30" s="259"/>
      <c r="C30" s="4"/>
      <c r="D30" s="4"/>
      <c r="E30" s="4"/>
      <c r="F30" s="4"/>
      <c r="G30" s="4"/>
      <c r="H30" s="196"/>
      <c r="I30" s="110"/>
      <c r="J30" s="47"/>
      <c r="K30" s="193"/>
      <c r="L30" s="47"/>
      <c r="M30" s="47"/>
      <c r="N30" s="47"/>
      <c r="O30" s="77"/>
      <c r="P30" s="77"/>
      <c r="Q30" s="78"/>
      <c r="R30" s="79"/>
      <c r="S30" s="4"/>
      <c r="T30" s="5"/>
    </row>
    <row r="33" spans="2:20">
      <c r="B33" s="496" t="s">
        <v>436</v>
      </c>
      <c r="C33" s="470">
        <v>40627</v>
      </c>
      <c r="D33" s="470"/>
      <c r="E33" s="134"/>
      <c r="F33" s="4"/>
      <c r="G33" s="132"/>
      <c r="H33" s="196"/>
      <c r="I33" s="4"/>
      <c r="J33" s="684" t="s">
        <v>105</v>
      </c>
      <c r="K33" s="684"/>
      <c r="L33" s="4"/>
      <c r="M33" s="4"/>
      <c r="N33" s="4"/>
      <c r="O33" s="4"/>
      <c r="P33" s="4"/>
      <c r="Q33" s="4"/>
      <c r="R33" s="4"/>
      <c r="S33" s="4"/>
      <c r="T33" s="4"/>
    </row>
    <row r="34" spans="2:20" ht="12.75" thickBot="1">
      <c r="B34" s="260"/>
      <c r="C34" s="260"/>
      <c r="D34" s="260"/>
      <c r="E34" s="260"/>
      <c r="F34" s="260"/>
      <c r="G34" s="132"/>
      <c r="H34" s="261"/>
      <c r="I34" s="260"/>
      <c r="J34" s="260"/>
      <c r="K34" s="262"/>
      <c r="L34" s="260"/>
      <c r="M34" s="260"/>
      <c r="N34" s="260"/>
      <c r="O34" s="260"/>
      <c r="P34" s="260"/>
      <c r="Q34" s="260"/>
      <c r="R34" s="260"/>
      <c r="S34" s="260"/>
      <c r="T34" s="260"/>
    </row>
    <row r="35" spans="2:20" ht="54" customHeight="1" thickBot="1">
      <c r="B35" s="215" t="s">
        <v>106</v>
      </c>
      <c r="C35" s="215" t="s">
        <v>467</v>
      </c>
      <c r="D35" s="215" t="s">
        <v>468</v>
      </c>
      <c r="E35" s="215" t="s">
        <v>205</v>
      </c>
      <c r="F35" s="215" t="s">
        <v>206</v>
      </c>
      <c r="G35" s="255" t="s">
        <v>47</v>
      </c>
      <c r="H35" s="263" t="s">
        <v>48</v>
      </c>
      <c r="I35" s="255" t="s">
        <v>49</v>
      </c>
      <c r="J35" s="255" t="s">
        <v>50</v>
      </c>
      <c r="K35" s="256" t="s">
        <v>51</v>
      </c>
      <c r="L35" s="255" t="s">
        <v>52</v>
      </c>
      <c r="M35" s="255" t="s">
        <v>53</v>
      </c>
      <c r="N35" s="255" t="s">
        <v>54</v>
      </c>
      <c r="O35" s="255" t="s">
        <v>55</v>
      </c>
      <c r="P35" s="255" t="s">
        <v>56</v>
      </c>
      <c r="Q35" s="255" t="s">
        <v>57</v>
      </c>
      <c r="R35" s="255" t="s">
        <v>58</v>
      </c>
      <c r="S35" s="255" t="s">
        <v>59</v>
      </c>
      <c r="T35" s="255" t="s">
        <v>87</v>
      </c>
    </row>
    <row r="36" spans="2:20">
      <c r="B36" s="135"/>
      <c r="C36" s="43"/>
      <c r="D36" s="43"/>
      <c r="E36" s="43"/>
      <c r="F36" s="136"/>
      <c r="G36" s="43"/>
      <c r="H36" s="197"/>
      <c r="I36" s="137"/>
      <c r="J36" s="138"/>
      <c r="K36" s="188"/>
      <c r="L36" s="139"/>
      <c r="M36" s="140"/>
      <c r="N36" s="141"/>
      <c r="O36" s="142"/>
      <c r="P36" s="141"/>
      <c r="Q36" s="143"/>
      <c r="R36" s="144"/>
      <c r="S36" s="145"/>
      <c r="T36" s="146"/>
    </row>
    <row r="37" spans="2:20">
      <c r="B37" s="278" t="s">
        <v>60</v>
      </c>
      <c r="C37" s="44" t="s">
        <v>194</v>
      </c>
      <c r="D37" s="44" t="s">
        <v>186</v>
      </c>
      <c r="E37" s="44" t="s">
        <v>171</v>
      </c>
      <c r="F37" s="47" t="s">
        <v>171</v>
      </c>
      <c r="G37" s="44" t="s">
        <v>173</v>
      </c>
      <c r="H37" s="195" t="s">
        <v>179</v>
      </c>
      <c r="I37" s="158">
        <v>250000000</v>
      </c>
      <c r="J37" s="268">
        <f>K37-I37</f>
        <v>-113277724</v>
      </c>
      <c r="K37" s="189">
        <v>136722276</v>
      </c>
      <c r="L37" s="173" t="s">
        <v>176</v>
      </c>
      <c r="M37" s="174">
        <v>1.1599999999999999E-2</v>
      </c>
      <c r="N37" s="270">
        <v>1.6793799999999998E-2</v>
      </c>
      <c r="O37" s="257" t="s">
        <v>505</v>
      </c>
      <c r="P37" s="300">
        <v>41744</v>
      </c>
      <c r="Q37" s="436">
        <v>566158.32953970402</v>
      </c>
      <c r="R37" s="149">
        <v>41821</v>
      </c>
      <c r="S37" s="76">
        <v>56523</v>
      </c>
      <c r="T37" s="150" t="s">
        <v>189</v>
      </c>
    </row>
    <row r="38" spans="2:20" ht="12.75" thickBot="1">
      <c r="B38" s="271"/>
      <c r="C38" s="272"/>
      <c r="D38" s="272"/>
      <c r="E38" s="272"/>
      <c r="F38" s="254"/>
      <c r="G38" s="272"/>
      <c r="H38" s="273"/>
      <c r="I38" s="272"/>
      <c r="J38" s="254"/>
      <c r="K38" s="274"/>
      <c r="L38" s="254"/>
      <c r="M38" s="272"/>
      <c r="N38" s="254"/>
      <c r="O38" s="272"/>
      <c r="P38" s="254"/>
      <c r="Q38" s="277"/>
      <c r="R38" s="254"/>
      <c r="S38" s="272"/>
      <c r="T38" s="276"/>
    </row>
    <row r="39" spans="2:20">
      <c r="B39" s="259"/>
      <c r="C39" s="4"/>
      <c r="D39" s="4"/>
      <c r="E39" s="4"/>
      <c r="F39" s="4"/>
      <c r="G39" s="4"/>
      <c r="H39" s="196"/>
      <c r="I39" s="110"/>
      <c r="J39" s="47"/>
      <c r="K39" s="193"/>
      <c r="L39" s="47"/>
      <c r="M39" s="47"/>
      <c r="N39" s="47"/>
      <c r="O39" s="77"/>
      <c r="P39" s="77"/>
      <c r="Q39" s="78"/>
      <c r="R39" s="79"/>
      <c r="S39" s="4"/>
      <c r="T39" s="5"/>
    </row>
    <row r="42" spans="2:20">
      <c r="B42" s="496" t="s">
        <v>436</v>
      </c>
      <c r="C42" s="470">
        <v>40807</v>
      </c>
      <c r="D42" s="470"/>
      <c r="E42" s="134"/>
      <c r="F42" s="4"/>
      <c r="G42" s="132"/>
      <c r="H42" s="196"/>
      <c r="I42" s="4"/>
      <c r="J42" s="684" t="s">
        <v>149</v>
      </c>
      <c r="K42" s="684"/>
      <c r="L42" s="4"/>
      <c r="M42" s="4"/>
      <c r="N42" s="4"/>
      <c r="O42" s="4"/>
      <c r="P42" s="4"/>
      <c r="Q42" s="4"/>
      <c r="R42" s="4"/>
      <c r="S42" s="4"/>
      <c r="T42" s="4"/>
    </row>
    <row r="43" spans="2:20" ht="10.5" customHeight="1" thickBot="1">
      <c r="B43" s="260"/>
      <c r="C43" s="260"/>
      <c r="D43" s="260"/>
      <c r="E43" s="260"/>
      <c r="F43" s="260"/>
      <c r="G43" s="132"/>
      <c r="H43" s="261"/>
      <c r="I43" s="260"/>
      <c r="J43" s="260"/>
      <c r="K43" s="262"/>
      <c r="L43" s="260"/>
      <c r="M43" s="260"/>
      <c r="N43" s="260"/>
      <c r="O43" s="260"/>
      <c r="P43" s="260"/>
      <c r="Q43" s="260"/>
      <c r="R43" s="260"/>
      <c r="S43" s="260"/>
      <c r="T43" s="260"/>
    </row>
    <row r="44" spans="2:20" ht="54" customHeight="1" thickBot="1">
      <c r="B44" s="215" t="s">
        <v>150</v>
      </c>
      <c r="C44" s="215" t="s">
        <v>467</v>
      </c>
      <c r="D44" s="215" t="s">
        <v>468</v>
      </c>
      <c r="E44" s="215" t="s">
        <v>205</v>
      </c>
      <c r="F44" s="215" t="s">
        <v>206</v>
      </c>
      <c r="G44" s="255" t="s">
        <v>47</v>
      </c>
      <c r="H44" s="263" t="s">
        <v>48</v>
      </c>
      <c r="I44" s="255" t="s">
        <v>49</v>
      </c>
      <c r="J44" s="255" t="s">
        <v>50</v>
      </c>
      <c r="K44" s="256" t="s">
        <v>51</v>
      </c>
      <c r="L44" s="255" t="s">
        <v>52</v>
      </c>
      <c r="M44" s="255" t="s">
        <v>53</v>
      </c>
      <c r="N44" s="255" t="s">
        <v>54</v>
      </c>
      <c r="O44" s="255" t="s">
        <v>55</v>
      </c>
      <c r="P44" s="255" t="s">
        <v>56</v>
      </c>
      <c r="Q44" s="255" t="s">
        <v>57</v>
      </c>
      <c r="R44" s="255" t="s">
        <v>58</v>
      </c>
      <c r="S44" s="255" t="s">
        <v>59</v>
      </c>
      <c r="T44" s="255" t="s">
        <v>87</v>
      </c>
    </row>
    <row r="45" spans="2:20">
      <c r="B45" s="135"/>
      <c r="C45" s="43"/>
      <c r="D45" s="43"/>
      <c r="E45" s="43"/>
      <c r="F45" s="136"/>
      <c r="G45" s="43"/>
      <c r="H45" s="197"/>
      <c r="I45" s="137"/>
      <c r="J45" s="138"/>
      <c r="K45" s="188"/>
      <c r="L45" s="139"/>
      <c r="M45" s="140"/>
      <c r="N45" s="141"/>
      <c r="O45" s="142"/>
      <c r="P45" s="141"/>
      <c r="Q45" s="143"/>
      <c r="R45" s="144"/>
      <c r="S45" s="145"/>
      <c r="T45" s="146"/>
    </row>
    <row r="46" spans="2:20">
      <c r="B46" s="267" t="s">
        <v>60</v>
      </c>
      <c r="C46" s="44" t="s">
        <v>195</v>
      </c>
      <c r="D46" s="44" t="s">
        <v>479</v>
      </c>
      <c r="E46" s="44" t="s">
        <v>203</v>
      </c>
      <c r="F46" s="47" t="s">
        <v>203</v>
      </c>
      <c r="G46" s="44" t="s">
        <v>172</v>
      </c>
      <c r="H46" s="195">
        <v>1.5793999999999999</v>
      </c>
      <c r="I46" s="158">
        <v>500000000</v>
      </c>
      <c r="J46" s="268">
        <f>K46-I46</f>
        <v>-500000000</v>
      </c>
      <c r="K46" s="189">
        <v>0</v>
      </c>
      <c r="L46" s="173" t="s">
        <v>175</v>
      </c>
      <c r="M46" s="174">
        <v>1.2999999999999999E-3</v>
      </c>
      <c r="N46" s="160" t="s">
        <v>179</v>
      </c>
      <c r="O46" s="160" t="s">
        <v>179</v>
      </c>
      <c r="P46" s="300"/>
      <c r="Q46" s="507" t="s">
        <v>179</v>
      </c>
      <c r="R46" s="149" t="s">
        <v>186</v>
      </c>
      <c r="S46" s="76">
        <v>41091</v>
      </c>
      <c r="T46" s="150" t="s">
        <v>193</v>
      </c>
    </row>
    <row r="47" spans="2:20">
      <c r="B47" s="267" t="s">
        <v>61</v>
      </c>
      <c r="C47" s="44" t="s">
        <v>196</v>
      </c>
      <c r="D47" s="44" t="s">
        <v>480</v>
      </c>
      <c r="E47" s="44" t="s">
        <v>171</v>
      </c>
      <c r="F47" s="47" t="s">
        <v>171</v>
      </c>
      <c r="G47" s="44" t="s">
        <v>172</v>
      </c>
      <c r="H47" s="195">
        <v>1.5767500000000001</v>
      </c>
      <c r="I47" s="158">
        <v>2000000000</v>
      </c>
      <c r="J47" s="268">
        <f t="shared" ref="J47:J51" si="2">K47-I47</f>
        <v>-519816787.47000003</v>
      </c>
      <c r="K47" s="189">
        <v>1480183212.53</v>
      </c>
      <c r="L47" s="173" t="s">
        <v>177</v>
      </c>
      <c r="M47" s="174">
        <v>1.55E-2</v>
      </c>
      <c r="N47" s="270">
        <v>1.7888999999999999E-2</v>
      </c>
      <c r="O47" s="257" t="s">
        <v>505</v>
      </c>
      <c r="P47" s="300">
        <v>41744</v>
      </c>
      <c r="Q47" s="436">
        <v>6619749.3722372912</v>
      </c>
      <c r="R47" s="149">
        <v>42005</v>
      </c>
      <c r="S47" s="76">
        <v>56523</v>
      </c>
      <c r="T47" s="150" t="s">
        <v>189</v>
      </c>
    </row>
    <row r="48" spans="2:20">
      <c r="B48" s="267" t="s">
        <v>62</v>
      </c>
      <c r="C48" s="44" t="s">
        <v>197</v>
      </c>
      <c r="D48" s="44" t="s">
        <v>481</v>
      </c>
      <c r="E48" s="44" t="s">
        <v>171</v>
      </c>
      <c r="F48" s="47" t="s">
        <v>171</v>
      </c>
      <c r="G48" s="44" t="s">
        <v>174</v>
      </c>
      <c r="H48" s="195">
        <v>0.87270000000000003</v>
      </c>
      <c r="I48" s="158">
        <v>200000000</v>
      </c>
      <c r="J48" s="268">
        <f t="shared" si="2"/>
        <v>-51981678.73999998</v>
      </c>
      <c r="K48" s="189">
        <v>148018321.26000002</v>
      </c>
      <c r="L48" s="173" t="s">
        <v>178</v>
      </c>
      <c r="M48" s="174">
        <v>1.4E-2</v>
      </c>
      <c r="N48" s="270">
        <v>1.6820000000000002E-2</v>
      </c>
      <c r="O48" s="257" t="s">
        <v>505</v>
      </c>
      <c r="P48" s="300">
        <v>41744</v>
      </c>
      <c r="Q48" s="436">
        <v>622417.04089830013</v>
      </c>
      <c r="R48" s="149">
        <v>42005</v>
      </c>
      <c r="S48" s="76">
        <v>56523</v>
      </c>
      <c r="T48" s="150" t="s">
        <v>189</v>
      </c>
    </row>
    <row r="49" spans="2:20">
      <c r="B49" s="267" t="s">
        <v>63</v>
      </c>
      <c r="C49" s="44" t="s">
        <v>198</v>
      </c>
      <c r="D49" s="44" t="s">
        <v>482</v>
      </c>
      <c r="E49" s="44" t="s">
        <v>171</v>
      </c>
      <c r="F49" s="47" t="s">
        <v>171</v>
      </c>
      <c r="G49" s="44" t="s">
        <v>173</v>
      </c>
      <c r="H49" s="195" t="s">
        <v>179</v>
      </c>
      <c r="I49" s="158">
        <v>165000000</v>
      </c>
      <c r="J49" s="268">
        <f t="shared" si="2"/>
        <v>0</v>
      </c>
      <c r="K49" s="189">
        <v>165000000</v>
      </c>
      <c r="L49" s="173" t="s">
        <v>176</v>
      </c>
      <c r="M49" s="174">
        <v>1.6500000000000001E-2</v>
      </c>
      <c r="N49" s="270">
        <v>2.1693799999999999E-2</v>
      </c>
      <c r="O49" s="257" t="s">
        <v>505</v>
      </c>
      <c r="P49" s="300">
        <v>41744</v>
      </c>
      <c r="Q49" s="436">
        <v>882610.76712328766</v>
      </c>
      <c r="R49" s="149">
        <v>42644</v>
      </c>
      <c r="S49" s="76">
        <v>56523</v>
      </c>
      <c r="T49" s="150" t="s">
        <v>189</v>
      </c>
    </row>
    <row r="50" spans="2:20" s="299" customFormat="1">
      <c r="B50" s="267" t="s">
        <v>64</v>
      </c>
      <c r="C50" s="44" t="s">
        <v>199</v>
      </c>
      <c r="D50" s="44" t="s">
        <v>483</v>
      </c>
      <c r="E50" s="44" t="s">
        <v>171</v>
      </c>
      <c r="F50" s="47" t="s">
        <v>171</v>
      </c>
      <c r="G50" s="44" t="s">
        <v>172</v>
      </c>
      <c r="H50" s="195">
        <v>1.58</v>
      </c>
      <c r="I50" s="158">
        <v>500000000</v>
      </c>
      <c r="J50" s="268">
        <f t="shared" si="2"/>
        <v>0</v>
      </c>
      <c r="K50" s="189">
        <v>500000000</v>
      </c>
      <c r="L50" s="173" t="s">
        <v>498</v>
      </c>
      <c r="M50" s="354">
        <v>0</v>
      </c>
      <c r="N50" s="445">
        <v>3.6150000000000002E-2</v>
      </c>
      <c r="O50" s="257" t="s">
        <v>557</v>
      </c>
      <c r="P50" s="300">
        <v>41835</v>
      </c>
      <c r="Q50" s="446">
        <v>8432751.3888888899</v>
      </c>
      <c r="R50" s="149">
        <v>43466</v>
      </c>
      <c r="S50" s="76">
        <v>56523</v>
      </c>
      <c r="T50" s="150" t="s">
        <v>189</v>
      </c>
    </row>
    <row r="51" spans="2:20">
      <c r="B51" s="267" t="s">
        <v>70</v>
      </c>
      <c r="C51" s="44" t="s">
        <v>200</v>
      </c>
      <c r="D51" s="44" t="s">
        <v>484</v>
      </c>
      <c r="E51" s="44" t="s">
        <v>171</v>
      </c>
      <c r="F51" s="47" t="s">
        <v>171</v>
      </c>
      <c r="G51" s="44" t="s">
        <v>172</v>
      </c>
      <c r="H51" s="195">
        <v>1.58</v>
      </c>
      <c r="I51" s="158">
        <v>250000000</v>
      </c>
      <c r="J51" s="268">
        <f t="shared" si="2"/>
        <v>0</v>
      </c>
      <c r="K51" s="189">
        <v>250000000</v>
      </c>
      <c r="L51" s="173" t="s">
        <v>177</v>
      </c>
      <c r="M51" s="174">
        <v>1.7500000000000002E-2</v>
      </c>
      <c r="N51" s="270">
        <v>1.9889E-2</v>
      </c>
      <c r="O51" s="257" t="s">
        <v>505</v>
      </c>
      <c r="P51" s="300">
        <v>41744</v>
      </c>
      <c r="Q51" s="436">
        <v>1243062.5</v>
      </c>
      <c r="R51" s="149">
        <v>43466</v>
      </c>
      <c r="S51" s="76">
        <v>56523</v>
      </c>
      <c r="T51" s="150" t="s">
        <v>189</v>
      </c>
    </row>
    <row r="52" spans="2:20" ht="12.75" thickBot="1">
      <c r="B52" s="271"/>
      <c r="C52" s="272"/>
      <c r="D52" s="272"/>
      <c r="E52" s="272"/>
      <c r="F52" s="254"/>
      <c r="G52" s="272"/>
      <c r="H52" s="273"/>
      <c r="I52" s="272"/>
      <c r="J52" s="254"/>
      <c r="K52" s="274"/>
      <c r="L52" s="254"/>
      <c r="M52" s="272"/>
      <c r="N52" s="254"/>
      <c r="O52" s="272"/>
      <c r="P52" s="254"/>
      <c r="Q52" s="277"/>
      <c r="R52" s="254"/>
      <c r="S52" s="272"/>
      <c r="T52" s="276"/>
    </row>
    <row r="53" spans="2:20">
      <c r="B53" s="259"/>
      <c r="C53" s="4"/>
      <c r="D53" s="4"/>
      <c r="E53" s="4"/>
      <c r="F53" s="4"/>
      <c r="G53" s="4"/>
      <c r="H53" s="196"/>
      <c r="I53" s="110"/>
      <c r="J53" s="47"/>
      <c r="K53" s="193"/>
      <c r="L53" s="47"/>
      <c r="M53" s="47"/>
      <c r="N53" s="47"/>
      <c r="O53" s="77"/>
      <c r="P53" s="77"/>
      <c r="Q53" s="78"/>
      <c r="R53" s="79"/>
      <c r="S53" s="4"/>
      <c r="T53" s="5"/>
    </row>
    <row r="56" spans="2:20">
      <c r="B56" s="496" t="s">
        <v>436</v>
      </c>
      <c r="C56" s="470">
        <v>40933</v>
      </c>
      <c r="D56" s="470"/>
      <c r="E56" s="134"/>
      <c r="F56" s="4"/>
      <c r="G56" s="132"/>
      <c r="H56" s="196"/>
      <c r="I56" s="4"/>
      <c r="J56" s="684" t="s">
        <v>254</v>
      </c>
      <c r="K56" s="684"/>
      <c r="L56" s="4"/>
      <c r="M56" s="4"/>
      <c r="N56" s="4"/>
      <c r="O56" s="4"/>
      <c r="P56" s="4"/>
      <c r="Q56" s="4"/>
      <c r="R56" s="4"/>
      <c r="S56" s="4"/>
      <c r="T56" s="4"/>
    </row>
    <row r="57" spans="2:20" ht="12.75" thickBot="1">
      <c r="B57" s="260"/>
      <c r="C57" s="260"/>
      <c r="D57" s="260"/>
      <c r="E57" s="260"/>
      <c r="F57" s="260"/>
      <c r="G57" s="132"/>
      <c r="H57" s="261"/>
      <c r="I57" s="260"/>
      <c r="J57" s="260"/>
      <c r="K57" s="262"/>
      <c r="L57" s="260"/>
      <c r="M57" s="260"/>
      <c r="N57" s="260"/>
      <c r="O57" s="260"/>
      <c r="P57" s="260"/>
      <c r="Q57" s="260"/>
      <c r="R57" s="260"/>
      <c r="S57" s="260"/>
      <c r="T57" s="260"/>
    </row>
    <row r="58" spans="2:20" ht="54" customHeight="1" thickBot="1">
      <c r="B58" s="215" t="s">
        <v>255</v>
      </c>
      <c r="C58" s="215" t="s">
        <v>467</v>
      </c>
      <c r="D58" s="215" t="s">
        <v>468</v>
      </c>
      <c r="E58" s="215" t="s">
        <v>205</v>
      </c>
      <c r="F58" s="215" t="s">
        <v>206</v>
      </c>
      <c r="G58" s="255" t="s">
        <v>47</v>
      </c>
      <c r="H58" s="263" t="s">
        <v>48</v>
      </c>
      <c r="I58" s="255" t="s">
        <v>49</v>
      </c>
      <c r="J58" s="255" t="s">
        <v>50</v>
      </c>
      <c r="K58" s="256" t="s">
        <v>51</v>
      </c>
      <c r="L58" s="255" t="s">
        <v>52</v>
      </c>
      <c r="M58" s="255" t="s">
        <v>53</v>
      </c>
      <c r="N58" s="255" t="s">
        <v>54</v>
      </c>
      <c r="O58" s="255" t="s">
        <v>55</v>
      </c>
      <c r="P58" s="255" t="s">
        <v>56</v>
      </c>
      <c r="Q58" s="255" t="s">
        <v>57</v>
      </c>
      <c r="R58" s="255" t="s">
        <v>58</v>
      </c>
      <c r="S58" s="255" t="s">
        <v>59</v>
      </c>
      <c r="T58" s="255" t="s">
        <v>87</v>
      </c>
    </row>
    <row r="59" spans="2:20">
      <c r="B59" s="135"/>
      <c r="C59" s="43"/>
      <c r="D59" s="43"/>
      <c r="E59" s="43"/>
      <c r="F59" s="136"/>
      <c r="G59" s="43"/>
      <c r="H59" s="197"/>
      <c r="I59" s="137"/>
      <c r="J59" s="138"/>
      <c r="K59" s="188"/>
      <c r="L59" s="139"/>
      <c r="M59" s="140"/>
      <c r="N59" s="141"/>
      <c r="O59" s="142"/>
      <c r="P59" s="141"/>
      <c r="Q59" s="143"/>
      <c r="R59" s="144"/>
      <c r="S59" s="145"/>
      <c r="T59" s="146"/>
    </row>
    <row r="60" spans="2:20">
      <c r="B60" s="267" t="s">
        <v>60</v>
      </c>
      <c r="C60" s="44" t="s">
        <v>256</v>
      </c>
      <c r="D60" s="44" t="s">
        <v>485</v>
      </c>
      <c r="E60" s="44" t="s">
        <v>203</v>
      </c>
      <c r="F60" s="47" t="s">
        <v>203</v>
      </c>
      <c r="G60" s="44" t="s">
        <v>172</v>
      </c>
      <c r="H60" s="195">
        <v>1.54</v>
      </c>
      <c r="I60" s="158">
        <v>500000000</v>
      </c>
      <c r="J60" s="268">
        <f>K60-I60</f>
        <v>-500000000</v>
      </c>
      <c r="K60" s="189">
        <v>0</v>
      </c>
      <c r="L60" s="173" t="s">
        <v>175</v>
      </c>
      <c r="M60" s="174">
        <v>2E-3</v>
      </c>
      <c r="N60" s="160" t="s">
        <v>179</v>
      </c>
      <c r="O60" s="160" t="s">
        <v>179</v>
      </c>
      <c r="P60" s="160" t="s">
        <v>179</v>
      </c>
      <c r="Q60" s="507" t="s">
        <v>179</v>
      </c>
      <c r="R60" s="149" t="s">
        <v>186</v>
      </c>
      <c r="S60" s="76">
        <v>41275</v>
      </c>
      <c r="T60" s="150" t="s">
        <v>193</v>
      </c>
    </row>
    <row r="61" spans="2:20">
      <c r="B61" s="267" t="s">
        <v>61</v>
      </c>
      <c r="C61" s="44" t="s">
        <v>257</v>
      </c>
      <c r="D61" s="44" t="s">
        <v>486</v>
      </c>
      <c r="E61" s="44" t="s">
        <v>171</v>
      </c>
      <c r="F61" s="47" t="s">
        <v>171</v>
      </c>
      <c r="G61" s="44" t="s">
        <v>172</v>
      </c>
      <c r="H61" s="195">
        <v>1.54</v>
      </c>
      <c r="I61" s="158">
        <v>500000000</v>
      </c>
      <c r="J61" s="268">
        <f t="shared" ref="J61:J66" si="3">K61-I61</f>
        <v>-98081023.460000038</v>
      </c>
      <c r="K61" s="189">
        <v>401918976.53999996</v>
      </c>
      <c r="L61" s="173" t="s">
        <v>177</v>
      </c>
      <c r="M61" s="174">
        <v>1.6500000000000001E-2</v>
      </c>
      <c r="N61" s="270">
        <v>1.8889E-2</v>
      </c>
      <c r="O61" s="257" t="s">
        <v>505</v>
      </c>
      <c r="P61" s="300">
        <v>41744</v>
      </c>
      <c r="Q61" s="436">
        <v>1897961.8869660147</v>
      </c>
      <c r="R61" s="149">
        <v>42095</v>
      </c>
      <c r="S61" s="76">
        <v>56523</v>
      </c>
      <c r="T61" s="150" t="s">
        <v>189</v>
      </c>
    </row>
    <row r="62" spans="2:20">
      <c r="B62" s="267" t="s">
        <v>62</v>
      </c>
      <c r="C62" s="44" t="s">
        <v>258</v>
      </c>
      <c r="D62" s="44" t="s">
        <v>487</v>
      </c>
      <c r="E62" s="44" t="s">
        <v>171</v>
      </c>
      <c r="F62" s="47" t="s">
        <v>171</v>
      </c>
      <c r="G62" s="44" t="s">
        <v>174</v>
      </c>
      <c r="H62" s="195">
        <v>0.83</v>
      </c>
      <c r="I62" s="158">
        <v>1200000000</v>
      </c>
      <c r="J62" s="268">
        <f t="shared" si="3"/>
        <v>-235394456.27999997</v>
      </c>
      <c r="K62" s="189">
        <v>964605543.72000003</v>
      </c>
      <c r="L62" s="173" t="s">
        <v>178</v>
      </c>
      <c r="M62" s="174">
        <v>1.55E-2</v>
      </c>
      <c r="N62" s="270">
        <v>1.8319999999999999E-2</v>
      </c>
      <c r="O62" s="257" t="s">
        <v>505</v>
      </c>
      <c r="P62" s="300">
        <v>41744</v>
      </c>
      <c r="Q62" s="436">
        <v>4417893.3902375996</v>
      </c>
      <c r="R62" s="149">
        <v>42095</v>
      </c>
      <c r="S62" s="76">
        <v>56523</v>
      </c>
      <c r="T62" s="150" t="s">
        <v>189</v>
      </c>
    </row>
    <row r="63" spans="2:20">
      <c r="B63" s="267" t="s">
        <v>63</v>
      </c>
      <c r="C63" s="44" t="s">
        <v>259</v>
      </c>
      <c r="D63" s="44" t="s">
        <v>488</v>
      </c>
      <c r="E63" s="44" t="s">
        <v>171</v>
      </c>
      <c r="F63" s="47" t="s">
        <v>171</v>
      </c>
      <c r="G63" s="44" t="s">
        <v>173</v>
      </c>
      <c r="H63" s="195" t="s">
        <v>179</v>
      </c>
      <c r="I63" s="158">
        <v>175000000</v>
      </c>
      <c r="J63" s="268">
        <f t="shared" si="3"/>
        <v>-34328358.210000008</v>
      </c>
      <c r="K63" s="189">
        <v>140671641.78999999</v>
      </c>
      <c r="L63" s="173" t="s">
        <v>176</v>
      </c>
      <c r="M63" s="174">
        <v>1.7500000000000002E-2</v>
      </c>
      <c r="N63" s="270">
        <v>2.26938E-2</v>
      </c>
      <c r="O63" s="257" t="s">
        <v>505</v>
      </c>
      <c r="P63" s="300">
        <v>41744</v>
      </c>
      <c r="Q63" s="436">
        <v>787160.73808452371</v>
      </c>
      <c r="R63" s="149">
        <v>42095</v>
      </c>
      <c r="S63" s="76">
        <v>56523</v>
      </c>
      <c r="T63" s="150" t="s">
        <v>189</v>
      </c>
    </row>
    <row r="64" spans="2:20">
      <c r="B64" s="267" t="s">
        <v>64</v>
      </c>
      <c r="C64" s="44" t="s">
        <v>260</v>
      </c>
      <c r="D64" s="44" t="s">
        <v>489</v>
      </c>
      <c r="E64" s="44" t="s">
        <v>171</v>
      </c>
      <c r="F64" s="47" t="s">
        <v>171</v>
      </c>
      <c r="G64" s="44" t="s">
        <v>261</v>
      </c>
      <c r="H64" s="195">
        <v>118</v>
      </c>
      <c r="I64" s="158">
        <v>20000000000</v>
      </c>
      <c r="J64" s="268">
        <f t="shared" si="3"/>
        <v>-3923240938.0800018</v>
      </c>
      <c r="K64" s="189">
        <v>16076759061.919998</v>
      </c>
      <c r="L64" s="173" t="s">
        <v>262</v>
      </c>
      <c r="M64" s="174">
        <v>1.2500000000000001E-2</v>
      </c>
      <c r="N64" s="270">
        <v>1.3935700000000001E-2</v>
      </c>
      <c r="O64" s="257" t="s">
        <v>505</v>
      </c>
      <c r="P64" s="300">
        <v>41744</v>
      </c>
      <c r="Q64" s="436">
        <v>56010222.814799629</v>
      </c>
      <c r="R64" s="149">
        <v>42095</v>
      </c>
      <c r="S64" s="76">
        <v>56523</v>
      </c>
      <c r="T64" s="150" t="s">
        <v>189</v>
      </c>
    </row>
    <row r="65" spans="2:20">
      <c r="B65" s="267" t="s">
        <v>70</v>
      </c>
      <c r="C65" s="44" t="s">
        <v>263</v>
      </c>
      <c r="D65" s="44" t="s">
        <v>490</v>
      </c>
      <c r="E65" s="44" t="s">
        <v>171</v>
      </c>
      <c r="F65" s="47" t="s">
        <v>171</v>
      </c>
      <c r="G65" s="44" t="s">
        <v>173</v>
      </c>
      <c r="H65" s="195" t="s">
        <v>179</v>
      </c>
      <c r="I65" s="158">
        <v>215000000</v>
      </c>
      <c r="J65" s="268">
        <f t="shared" si="3"/>
        <v>0</v>
      </c>
      <c r="K65" s="189">
        <v>215000000</v>
      </c>
      <c r="L65" s="173" t="s">
        <v>176</v>
      </c>
      <c r="M65" s="174">
        <v>1.8499999999999999E-2</v>
      </c>
      <c r="N65" s="270">
        <v>2.3693800000000001E-2</v>
      </c>
      <c r="O65" s="257" t="s">
        <v>505</v>
      </c>
      <c r="P65" s="300">
        <v>41744</v>
      </c>
      <c r="Q65" s="436">
        <v>1256095.9726027399</v>
      </c>
      <c r="R65" s="149">
        <v>42917</v>
      </c>
      <c r="S65" s="76">
        <v>56523</v>
      </c>
      <c r="T65" s="150" t="s">
        <v>189</v>
      </c>
    </row>
    <row r="66" spans="2:20">
      <c r="B66" s="267" t="s">
        <v>67</v>
      </c>
      <c r="C66" s="44" t="s">
        <v>264</v>
      </c>
      <c r="D66" s="44" t="s">
        <v>186</v>
      </c>
      <c r="E66" s="44" t="s">
        <v>186</v>
      </c>
      <c r="F66" s="47" t="s">
        <v>186</v>
      </c>
      <c r="G66" s="44" t="s">
        <v>173</v>
      </c>
      <c r="H66" s="195" t="s">
        <v>179</v>
      </c>
      <c r="I66" s="158">
        <v>610000000</v>
      </c>
      <c r="J66" s="268">
        <f t="shared" si="3"/>
        <v>0</v>
      </c>
      <c r="K66" s="189">
        <v>610000000</v>
      </c>
      <c r="L66" s="173" t="s">
        <v>176</v>
      </c>
      <c r="M66" s="174">
        <v>8.9999999999999993E-3</v>
      </c>
      <c r="N66" s="270">
        <v>1.4193799999999999E-2</v>
      </c>
      <c r="O66" s="257" t="s">
        <v>505</v>
      </c>
      <c r="P66" s="300">
        <v>41744</v>
      </c>
      <c r="Q66" s="436">
        <v>2134903.0684931506</v>
      </c>
      <c r="R66" s="149" t="s">
        <v>186</v>
      </c>
      <c r="S66" s="76">
        <v>56523</v>
      </c>
      <c r="T66" s="150" t="s">
        <v>188</v>
      </c>
    </row>
    <row r="67" spans="2:20" ht="12.75" thickBot="1">
      <c r="B67" s="271"/>
      <c r="C67" s="272"/>
      <c r="D67" s="272"/>
      <c r="E67" s="272"/>
      <c r="F67" s="254"/>
      <c r="G67" s="272"/>
      <c r="H67" s="273"/>
      <c r="I67" s="272"/>
      <c r="J67" s="254"/>
      <c r="K67" s="274"/>
      <c r="L67" s="254"/>
      <c r="M67" s="272"/>
      <c r="N67" s="254"/>
      <c r="O67" s="272"/>
      <c r="P67" s="254"/>
      <c r="Q67" s="277"/>
      <c r="R67" s="254"/>
      <c r="S67" s="272"/>
      <c r="T67" s="276"/>
    </row>
    <row r="68" spans="2:20">
      <c r="B68" s="259"/>
      <c r="C68" s="4"/>
      <c r="D68" s="4"/>
      <c r="E68" s="4"/>
      <c r="F68" s="4"/>
      <c r="G68" s="4"/>
      <c r="H68" s="196"/>
      <c r="I68" s="110"/>
      <c r="J68" s="47"/>
      <c r="K68" s="193"/>
      <c r="L68" s="47"/>
      <c r="M68" s="425"/>
      <c r="N68" s="47"/>
      <c r="O68" s="77"/>
      <c r="P68" s="77"/>
      <c r="Q68" s="78"/>
      <c r="R68" s="79"/>
      <c r="S68" s="4"/>
      <c r="T68" s="5"/>
    </row>
    <row r="69" spans="2:20">
      <c r="M69" s="426"/>
      <c r="N69" s="427"/>
      <c r="O69" s="427"/>
    </row>
    <row r="70" spans="2:20">
      <c r="P70" s="298"/>
      <c r="Q70" s="428"/>
    </row>
  </sheetData>
  <mergeCells count="6">
    <mergeCell ref="J56:K56"/>
    <mergeCell ref="C4:F4"/>
    <mergeCell ref="J5:K5"/>
    <mergeCell ref="J19:K19"/>
    <mergeCell ref="J33:K33"/>
    <mergeCell ref="J42:K42"/>
  </mergeCells>
  <pageMargins left="0.70866141732283472" right="0.70866141732283472" top="0.74803149606299213" bottom="0.74803149606299213" header="0.31496062992125984" footer="0.31496062992125984"/>
  <pageSetup paperSize="8" scale="39" orientation="landscape" r:id="rId1"/>
  <headerFooter scaleWithDoc="0">
    <oddHeader>&amp;C&amp;"-,Regular"&amp;8Holmes Master Trust Investor Report - February 2014</oddHeader>
    <oddFooter>&amp;C&amp;A</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2:U57"/>
  <sheetViews>
    <sheetView view="pageBreakPreview" zoomScale="80" zoomScaleNormal="70" zoomScaleSheetLayoutView="80" zoomScalePageLayoutView="80" workbookViewId="0">
      <selection activeCell="D52" sqref="D52"/>
    </sheetView>
  </sheetViews>
  <sheetFormatPr defaultRowHeight="12"/>
  <cols>
    <col min="2" max="2" width="29.28515625" customWidth="1"/>
    <col min="3" max="3" width="18.140625" bestFit="1" customWidth="1"/>
    <col min="4" max="4" width="18.140625" style="505" customWidth="1"/>
    <col min="5" max="5" width="20.5703125" customWidth="1"/>
    <col min="6" max="6" width="19.85546875" customWidth="1"/>
    <col min="7" max="7" width="17.7109375" bestFit="1" customWidth="1"/>
    <col min="8" max="8" width="17.7109375" style="198" customWidth="1"/>
    <col min="9" max="9" width="17.140625" customWidth="1"/>
    <col min="10" max="10" width="15" customWidth="1"/>
    <col min="11" max="11" width="16.42578125" style="190" customWidth="1"/>
    <col min="12" max="12" width="17" bestFit="1" customWidth="1"/>
    <col min="13" max="13" width="10.42578125" bestFit="1" customWidth="1"/>
    <col min="14" max="14" width="14.85546875" bestFit="1" customWidth="1"/>
    <col min="15" max="15" width="24"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29" t="s">
        <v>46</v>
      </c>
      <c r="C2" s="41"/>
      <c r="D2" s="41"/>
      <c r="E2" s="41"/>
      <c r="F2" s="130"/>
      <c r="G2" s="74"/>
      <c r="H2" s="194"/>
      <c r="I2" s="74"/>
      <c r="J2" s="74"/>
      <c r="K2" s="186"/>
      <c r="L2" s="74"/>
      <c r="M2" s="74"/>
      <c r="N2" s="74"/>
      <c r="O2" s="74"/>
      <c r="P2" s="74"/>
      <c r="Q2" s="74"/>
      <c r="R2" s="74"/>
      <c r="S2" s="74"/>
      <c r="T2" s="131"/>
      <c r="U2" s="131"/>
    </row>
    <row r="3" spans="1:21">
      <c r="A3" s="299"/>
    </row>
    <row r="4" spans="1:21">
      <c r="A4" s="299"/>
    </row>
    <row r="5" spans="1:21">
      <c r="A5" s="299"/>
      <c r="B5" s="496" t="s">
        <v>436</v>
      </c>
      <c r="C5" s="470" t="s">
        <v>375</v>
      </c>
      <c r="D5" s="470"/>
      <c r="E5" s="134"/>
      <c r="F5" s="4"/>
      <c r="G5" s="132"/>
      <c r="H5" s="196"/>
      <c r="I5" s="4"/>
      <c r="J5" s="684" t="s">
        <v>278</v>
      </c>
      <c r="K5" s="684"/>
      <c r="L5" s="4"/>
      <c r="M5" s="4"/>
      <c r="N5" s="4"/>
      <c r="O5" s="4"/>
      <c r="P5" s="4"/>
      <c r="Q5" s="4"/>
      <c r="R5" s="4"/>
      <c r="S5" s="4"/>
      <c r="T5" s="4"/>
    </row>
    <row r="6" spans="1:21" ht="12.75" thickBot="1">
      <c r="A6" s="299"/>
      <c r="B6" s="260"/>
      <c r="C6" s="260"/>
      <c r="D6" s="260"/>
      <c r="E6" s="260"/>
      <c r="F6" s="260"/>
      <c r="G6" s="132"/>
      <c r="H6" s="261"/>
      <c r="I6" s="260"/>
      <c r="J6" s="260"/>
      <c r="K6" s="262"/>
      <c r="L6" s="260"/>
      <c r="M6" s="260"/>
      <c r="N6" s="260"/>
      <c r="O6" s="260"/>
      <c r="P6" s="260"/>
      <c r="Q6" s="260"/>
      <c r="R6" s="260"/>
      <c r="S6" s="260"/>
      <c r="T6" s="260"/>
    </row>
    <row r="7" spans="1:21" ht="54" customHeight="1" thickBot="1">
      <c r="A7" s="299"/>
      <c r="B7" s="215" t="s">
        <v>275</v>
      </c>
      <c r="C7" s="215" t="s">
        <v>467</v>
      </c>
      <c r="D7" s="215" t="s">
        <v>468</v>
      </c>
      <c r="E7" s="215" t="s">
        <v>205</v>
      </c>
      <c r="F7" s="215" t="s">
        <v>206</v>
      </c>
      <c r="G7" s="255" t="s">
        <v>47</v>
      </c>
      <c r="H7" s="263" t="s">
        <v>48</v>
      </c>
      <c r="I7" s="255" t="s">
        <v>49</v>
      </c>
      <c r="J7" s="255" t="s">
        <v>50</v>
      </c>
      <c r="K7" s="256" t="s">
        <v>51</v>
      </c>
      <c r="L7" s="255" t="s">
        <v>52</v>
      </c>
      <c r="M7" s="255" t="s">
        <v>53</v>
      </c>
      <c r="N7" s="255" t="s">
        <v>54</v>
      </c>
      <c r="O7" s="255" t="s">
        <v>55</v>
      </c>
      <c r="P7" s="255" t="s">
        <v>56</v>
      </c>
      <c r="Q7" s="255" t="s">
        <v>57</v>
      </c>
      <c r="R7" s="255" t="s">
        <v>58</v>
      </c>
      <c r="S7" s="255" t="s">
        <v>59</v>
      </c>
      <c r="T7" s="255" t="s">
        <v>87</v>
      </c>
    </row>
    <row r="8" spans="1:21">
      <c r="A8" s="299"/>
      <c r="B8" s="135"/>
      <c r="C8" s="43"/>
      <c r="D8" s="43"/>
      <c r="E8" s="43"/>
      <c r="F8" s="136"/>
      <c r="G8" s="43"/>
      <c r="H8" s="197"/>
      <c r="I8" s="137"/>
      <c r="J8" s="138"/>
      <c r="K8" s="188"/>
      <c r="L8" s="139"/>
      <c r="M8" s="140"/>
      <c r="N8" s="141"/>
      <c r="O8" s="142"/>
      <c r="P8" s="141"/>
      <c r="Q8" s="143"/>
      <c r="R8" s="144"/>
      <c r="S8" s="145"/>
      <c r="T8" s="145"/>
    </row>
    <row r="9" spans="1:21">
      <c r="A9" s="299"/>
      <c r="B9" s="267" t="s">
        <v>60</v>
      </c>
      <c r="C9" s="44" t="s">
        <v>276</v>
      </c>
      <c r="D9" s="44" t="s">
        <v>186</v>
      </c>
      <c r="E9" s="44" t="s">
        <v>171</v>
      </c>
      <c r="F9" s="47" t="s">
        <v>171</v>
      </c>
      <c r="G9" s="44" t="s">
        <v>172</v>
      </c>
      <c r="H9" s="195">
        <v>1.5920000000000001</v>
      </c>
      <c r="I9" s="158">
        <v>1250000000</v>
      </c>
      <c r="J9" s="268">
        <v>0</v>
      </c>
      <c r="K9" s="189">
        <v>1250000000</v>
      </c>
      <c r="L9" s="173" t="s">
        <v>177</v>
      </c>
      <c r="M9" s="174">
        <v>1.55E-2</v>
      </c>
      <c r="N9" s="270">
        <v>1.7888999999999999E-2</v>
      </c>
      <c r="O9" s="257" t="s">
        <v>505</v>
      </c>
      <c r="P9" s="300">
        <v>41744</v>
      </c>
      <c r="Q9" s="436">
        <v>5590312.5</v>
      </c>
      <c r="R9" s="149">
        <v>43023</v>
      </c>
      <c r="S9" s="76">
        <v>56523</v>
      </c>
      <c r="T9" s="76" t="s">
        <v>189</v>
      </c>
    </row>
    <row r="10" spans="1:21">
      <c r="A10" s="299"/>
      <c r="B10" s="267" t="s">
        <v>67</v>
      </c>
      <c r="C10" s="44" t="s">
        <v>277</v>
      </c>
      <c r="D10" s="44" t="s">
        <v>186</v>
      </c>
      <c r="E10" s="44" t="s">
        <v>186</v>
      </c>
      <c r="F10" s="47" t="s">
        <v>186</v>
      </c>
      <c r="G10" s="44" t="s">
        <v>173</v>
      </c>
      <c r="H10" s="195" t="s">
        <v>179</v>
      </c>
      <c r="I10" s="158">
        <v>175000000</v>
      </c>
      <c r="J10" s="268">
        <v>0</v>
      </c>
      <c r="K10" s="189">
        <v>175000000</v>
      </c>
      <c r="L10" s="173" t="s">
        <v>176</v>
      </c>
      <c r="M10" s="174">
        <v>8.9999999999999993E-3</v>
      </c>
      <c r="N10" s="270">
        <v>1.4193799999999999E-2</v>
      </c>
      <c r="O10" s="257" t="s">
        <v>505</v>
      </c>
      <c r="P10" s="300">
        <v>41744</v>
      </c>
      <c r="Q10" s="436">
        <v>612472.191780822</v>
      </c>
      <c r="R10" s="149" t="s">
        <v>186</v>
      </c>
      <c r="S10" s="76">
        <v>56523</v>
      </c>
      <c r="T10" s="76" t="s">
        <v>188</v>
      </c>
    </row>
    <row r="11" spans="1:21" ht="12.75" thickBot="1">
      <c r="A11" s="299"/>
      <c r="B11" s="271"/>
      <c r="C11" s="272"/>
      <c r="D11" s="272"/>
      <c r="E11" s="272"/>
      <c r="F11" s="254"/>
      <c r="G11" s="272"/>
      <c r="H11" s="273"/>
      <c r="I11" s="272"/>
      <c r="J11" s="254"/>
      <c r="K11" s="274"/>
      <c r="L11" s="254"/>
      <c r="M11" s="272"/>
      <c r="N11" s="254"/>
      <c r="O11" s="272"/>
      <c r="P11" s="254"/>
      <c r="Q11" s="277"/>
      <c r="R11" s="254"/>
      <c r="S11" s="272"/>
      <c r="T11" s="272"/>
    </row>
    <row r="12" spans="1:21">
      <c r="B12" s="259"/>
      <c r="C12" s="4"/>
      <c r="D12" s="4"/>
      <c r="E12" s="4"/>
      <c r="F12" s="4"/>
      <c r="G12" s="4"/>
      <c r="H12" s="196"/>
      <c r="I12" s="110"/>
      <c r="J12" s="47"/>
      <c r="K12" s="193"/>
      <c r="L12" s="47"/>
      <c r="M12" s="47"/>
      <c r="N12" s="47"/>
      <c r="O12" s="77"/>
      <c r="P12" s="77"/>
      <c r="Q12" s="78"/>
      <c r="R12" s="79"/>
      <c r="S12" s="4"/>
      <c r="T12" s="5"/>
    </row>
    <row r="13" spans="1:21">
      <c r="N13" s="313"/>
    </row>
    <row r="15" spans="1:21">
      <c r="B15" s="496" t="s">
        <v>436</v>
      </c>
      <c r="C15" s="470">
        <v>41068</v>
      </c>
      <c r="D15" s="470"/>
      <c r="E15" s="134">
        <v>41670</v>
      </c>
      <c r="F15" s="4"/>
      <c r="G15" s="132"/>
      <c r="H15" s="196"/>
      <c r="I15" s="4"/>
      <c r="J15" s="684" t="s">
        <v>286</v>
      </c>
      <c r="K15" s="684"/>
      <c r="L15" s="4"/>
      <c r="M15" s="4"/>
      <c r="N15" s="4"/>
      <c r="O15" s="4"/>
      <c r="P15" s="4"/>
      <c r="Q15" s="4"/>
      <c r="R15" s="4"/>
      <c r="S15" s="4"/>
      <c r="T15" s="4"/>
    </row>
    <row r="16" spans="1:21" ht="12.75" thickBot="1">
      <c r="B16" s="260"/>
      <c r="C16" s="260"/>
      <c r="D16" s="260"/>
      <c r="E16" s="260" t="s">
        <v>503</v>
      </c>
      <c r="F16" s="260"/>
      <c r="G16" s="132"/>
      <c r="H16" s="261"/>
      <c r="I16" s="260"/>
      <c r="J16" s="260"/>
      <c r="K16" s="262"/>
      <c r="L16" s="260"/>
      <c r="M16" s="260"/>
      <c r="N16" s="260"/>
      <c r="O16" s="260"/>
      <c r="P16" s="260"/>
      <c r="Q16" s="260"/>
      <c r="R16" s="260"/>
      <c r="S16" s="260"/>
      <c r="T16" s="260"/>
    </row>
    <row r="17" spans="1:20" ht="54" customHeight="1" thickBot="1">
      <c r="A17" s="299"/>
      <c r="B17" s="215" t="s">
        <v>281</v>
      </c>
      <c r="C17" s="215" t="s">
        <v>467</v>
      </c>
      <c r="D17" s="215" t="s">
        <v>468</v>
      </c>
      <c r="E17" s="588">
        <v>41647</v>
      </c>
      <c r="F17" s="215" t="s">
        <v>206</v>
      </c>
      <c r="G17" s="255" t="s">
        <v>47</v>
      </c>
      <c r="H17" s="263" t="s">
        <v>48</v>
      </c>
      <c r="I17" s="255" t="s">
        <v>49</v>
      </c>
      <c r="J17" s="255" t="s">
        <v>50</v>
      </c>
      <c r="K17" s="256" t="s">
        <v>51</v>
      </c>
      <c r="L17" s="255" t="s">
        <v>52</v>
      </c>
      <c r="M17" s="255" t="s">
        <v>53</v>
      </c>
      <c r="N17" s="255" t="s">
        <v>54</v>
      </c>
      <c r="O17" s="255" t="s">
        <v>55</v>
      </c>
      <c r="P17" s="255" t="s">
        <v>56</v>
      </c>
      <c r="Q17" s="255" t="s">
        <v>57</v>
      </c>
      <c r="R17" s="255" t="s">
        <v>58</v>
      </c>
      <c r="S17" s="255" t="s">
        <v>59</v>
      </c>
      <c r="T17" s="255" t="s">
        <v>87</v>
      </c>
    </row>
    <row r="18" spans="1:20">
      <c r="B18" s="135"/>
      <c r="C18" s="43"/>
      <c r="D18" s="43"/>
      <c r="E18" s="43"/>
      <c r="F18" s="136"/>
      <c r="G18" s="43"/>
      <c r="H18" s="197"/>
      <c r="I18" s="137"/>
      <c r="J18" s="138"/>
      <c r="K18" s="188"/>
      <c r="L18" s="139"/>
      <c r="M18" s="140"/>
      <c r="N18" s="141"/>
      <c r="O18" s="142"/>
      <c r="P18" s="141"/>
      <c r="Q18" s="143"/>
      <c r="R18" s="144"/>
      <c r="S18" s="145"/>
      <c r="T18" s="145"/>
    </row>
    <row r="19" spans="1:20">
      <c r="B19" s="267" t="s">
        <v>60</v>
      </c>
      <c r="C19" s="44" t="s">
        <v>491</v>
      </c>
      <c r="D19" s="44" t="s">
        <v>284</v>
      </c>
      <c r="E19" s="44" t="s">
        <v>171</v>
      </c>
      <c r="F19" s="47" t="s">
        <v>171</v>
      </c>
      <c r="G19" s="44" t="s">
        <v>173</v>
      </c>
      <c r="H19" s="195" t="s">
        <v>179</v>
      </c>
      <c r="I19" s="158">
        <v>515000000</v>
      </c>
      <c r="J19" s="268">
        <v>0</v>
      </c>
      <c r="K19" s="189">
        <v>515000000</v>
      </c>
      <c r="L19" s="173" t="s">
        <v>176</v>
      </c>
      <c r="M19" s="174">
        <v>1.55E-2</v>
      </c>
      <c r="N19" s="270">
        <v>2.0693799999999998E-2</v>
      </c>
      <c r="O19" s="257" t="s">
        <v>505</v>
      </c>
      <c r="P19" s="300">
        <v>41744</v>
      </c>
      <c r="Q19" s="436">
        <v>2627829.1232876712</v>
      </c>
      <c r="R19" s="149">
        <v>43023</v>
      </c>
      <c r="S19" s="76">
        <v>56523</v>
      </c>
      <c r="T19" s="76" t="s">
        <v>189</v>
      </c>
    </row>
    <row r="20" spans="1:20">
      <c r="B20" s="267" t="s">
        <v>282</v>
      </c>
      <c r="C20" s="44" t="s">
        <v>285</v>
      </c>
      <c r="D20" s="44" t="s">
        <v>492</v>
      </c>
      <c r="E20" s="44" t="s">
        <v>180</v>
      </c>
      <c r="F20" s="44" t="s">
        <v>180</v>
      </c>
      <c r="G20" s="44" t="s">
        <v>172</v>
      </c>
      <c r="H20" s="195">
        <v>1.5525</v>
      </c>
      <c r="I20" s="158">
        <v>140000000</v>
      </c>
      <c r="J20" s="268">
        <v>0</v>
      </c>
      <c r="K20" s="189">
        <v>140000000</v>
      </c>
      <c r="L20" s="173" t="s">
        <v>177</v>
      </c>
      <c r="M20" s="174">
        <v>2.1999999999999999E-2</v>
      </c>
      <c r="N20" s="270">
        <v>2.4388999999999997E-2</v>
      </c>
      <c r="O20" s="257" t="s">
        <v>505</v>
      </c>
      <c r="P20" s="300">
        <v>41744</v>
      </c>
      <c r="Q20" s="436">
        <v>853615</v>
      </c>
      <c r="R20" s="149">
        <v>43023</v>
      </c>
      <c r="S20" s="76">
        <v>56523</v>
      </c>
      <c r="T20" s="76" t="s">
        <v>189</v>
      </c>
    </row>
    <row r="21" spans="1:20">
      <c r="B21" s="267" t="s">
        <v>283</v>
      </c>
      <c r="C21" s="44" t="s">
        <v>493</v>
      </c>
      <c r="D21" s="44" t="s">
        <v>306</v>
      </c>
      <c r="E21" s="44" t="s">
        <v>180</v>
      </c>
      <c r="F21" s="44" t="s">
        <v>180</v>
      </c>
      <c r="G21" s="44" t="s">
        <v>173</v>
      </c>
      <c r="H21" s="195" t="s">
        <v>179</v>
      </c>
      <c r="I21" s="158">
        <v>33000000</v>
      </c>
      <c r="J21" s="268">
        <v>0</v>
      </c>
      <c r="K21" s="189">
        <v>33000000</v>
      </c>
      <c r="L21" s="173" t="s">
        <v>176</v>
      </c>
      <c r="M21" s="174">
        <v>2.35E-2</v>
      </c>
      <c r="N21" s="270">
        <v>2.8693799999999998E-2</v>
      </c>
      <c r="O21" s="257" t="s">
        <v>505</v>
      </c>
      <c r="P21" s="300">
        <v>41744</v>
      </c>
      <c r="Q21" s="436">
        <v>233481.05753424656</v>
      </c>
      <c r="R21" s="149">
        <v>43023</v>
      </c>
      <c r="S21" s="76">
        <v>56523</v>
      </c>
      <c r="T21" s="76" t="s">
        <v>189</v>
      </c>
    </row>
    <row r="22" spans="1:20" ht="12.75" thickBot="1">
      <c r="B22" s="271"/>
      <c r="C22" s="316"/>
      <c r="D22" s="316"/>
      <c r="E22" s="272"/>
      <c r="F22" s="254"/>
      <c r="G22" s="272"/>
      <c r="H22" s="273"/>
      <c r="I22" s="272"/>
      <c r="J22" s="254"/>
      <c r="K22" s="274"/>
      <c r="L22" s="254"/>
      <c r="M22" s="272"/>
      <c r="N22" s="254"/>
      <c r="O22" s="272"/>
      <c r="P22" s="254"/>
      <c r="Q22" s="277"/>
      <c r="R22" s="254"/>
      <c r="S22" s="272"/>
      <c r="T22" s="272"/>
    </row>
    <row r="23" spans="1:20">
      <c r="B23" s="259"/>
      <c r="C23" s="4"/>
      <c r="D23" s="4"/>
      <c r="E23" s="4"/>
      <c r="F23" s="4"/>
      <c r="G23" s="4"/>
      <c r="H23" s="196"/>
      <c r="I23" s="110"/>
      <c r="J23" s="47"/>
      <c r="K23" s="193"/>
      <c r="L23" s="47"/>
      <c r="M23" s="47"/>
      <c r="N23" s="47"/>
      <c r="O23" s="77"/>
      <c r="P23" s="77"/>
      <c r="Q23" s="78"/>
      <c r="R23" s="79"/>
      <c r="S23" s="4"/>
      <c r="T23" s="5"/>
    </row>
    <row r="26" spans="1:20" ht="16.5" customHeight="1">
      <c r="B26" s="496" t="s">
        <v>436</v>
      </c>
      <c r="C26" s="134" t="s">
        <v>376</v>
      </c>
      <c r="D26" s="134"/>
      <c r="E26" s="134"/>
      <c r="F26" s="4"/>
      <c r="G26" s="118"/>
      <c r="H26" s="196"/>
      <c r="I26" s="4"/>
      <c r="J26" s="684" t="s">
        <v>295</v>
      </c>
      <c r="K26" s="684"/>
      <c r="L26" s="4"/>
      <c r="M26" s="4"/>
      <c r="N26" s="4"/>
      <c r="O26" s="4"/>
      <c r="P26" s="4"/>
      <c r="Q26" s="4"/>
      <c r="R26" s="4"/>
      <c r="S26" s="4"/>
      <c r="T26" s="4"/>
    </row>
    <row r="27" spans="1:20" ht="12.75" thickBot="1">
      <c r="B27" s="260"/>
      <c r="C27" s="260"/>
      <c r="D27" s="260"/>
      <c r="E27" s="260"/>
      <c r="F27" s="260"/>
      <c r="G27" s="132"/>
      <c r="H27" s="261"/>
      <c r="I27" s="260"/>
      <c r="J27" s="260"/>
      <c r="K27" s="262"/>
      <c r="L27" s="260"/>
      <c r="M27" s="260"/>
      <c r="N27" s="260"/>
      <c r="O27" s="260"/>
      <c r="P27" s="260"/>
      <c r="Q27" s="260"/>
      <c r="R27" s="260"/>
      <c r="S27" s="260"/>
      <c r="T27" s="260"/>
    </row>
    <row r="28" spans="1:20" ht="54" customHeight="1" thickBot="1">
      <c r="A28" s="299"/>
      <c r="B28" s="215" t="s">
        <v>294</v>
      </c>
      <c r="C28" s="215" t="s">
        <v>467</v>
      </c>
      <c r="D28" s="215" t="s">
        <v>468</v>
      </c>
      <c r="E28" s="215" t="s">
        <v>205</v>
      </c>
      <c r="F28" s="215" t="s">
        <v>206</v>
      </c>
      <c r="G28" s="255" t="s">
        <v>47</v>
      </c>
      <c r="H28" s="263" t="s">
        <v>48</v>
      </c>
      <c r="I28" s="255" t="s">
        <v>49</v>
      </c>
      <c r="J28" s="255" t="s">
        <v>50</v>
      </c>
      <c r="K28" s="256" t="s">
        <v>51</v>
      </c>
      <c r="L28" s="255" t="s">
        <v>52</v>
      </c>
      <c r="M28" s="255" t="s">
        <v>53</v>
      </c>
      <c r="N28" s="255" t="s">
        <v>54</v>
      </c>
      <c r="O28" s="255" t="s">
        <v>55</v>
      </c>
      <c r="P28" s="255" t="s">
        <v>56</v>
      </c>
      <c r="Q28" s="255" t="s">
        <v>57</v>
      </c>
      <c r="R28" s="255" t="s">
        <v>58</v>
      </c>
      <c r="S28" s="255" t="s">
        <v>59</v>
      </c>
      <c r="T28" s="255" t="s">
        <v>87</v>
      </c>
    </row>
    <row r="29" spans="1:20">
      <c r="B29" s="135"/>
      <c r="C29" s="43"/>
      <c r="D29" s="43"/>
      <c r="E29" s="43"/>
      <c r="F29" s="136"/>
      <c r="G29" s="43"/>
      <c r="H29" s="197"/>
      <c r="I29" s="137"/>
      <c r="J29" s="138"/>
      <c r="K29" s="188"/>
      <c r="L29" s="139"/>
      <c r="M29" s="140"/>
      <c r="N29" s="141"/>
      <c r="O29" s="142"/>
      <c r="P29" s="141"/>
      <c r="Q29" s="143"/>
      <c r="R29" s="144"/>
      <c r="S29" s="145"/>
      <c r="T29" s="145"/>
    </row>
    <row r="30" spans="1:20">
      <c r="B30" s="267" t="s">
        <v>60</v>
      </c>
      <c r="C30" s="44" t="s">
        <v>296</v>
      </c>
      <c r="D30" s="44" t="s">
        <v>186</v>
      </c>
      <c r="E30" s="44" t="s">
        <v>171</v>
      </c>
      <c r="F30" s="47" t="s">
        <v>171</v>
      </c>
      <c r="G30" s="44" t="s">
        <v>174</v>
      </c>
      <c r="H30" s="195">
        <v>1.2731901911440009</v>
      </c>
      <c r="I30" s="158">
        <v>650000000</v>
      </c>
      <c r="J30" s="268">
        <f>K30-I30</f>
        <v>-92857143</v>
      </c>
      <c r="K30" s="189">
        <v>557142857</v>
      </c>
      <c r="L30" s="173" t="s">
        <v>178</v>
      </c>
      <c r="M30" s="174">
        <v>7.4999999999999997E-3</v>
      </c>
      <c r="N30" s="270">
        <v>1.0319999999999999E-2</v>
      </c>
      <c r="O30" s="257" t="s">
        <v>505</v>
      </c>
      <c r="P30" s="300">
        <v>41744</v>
      </c>
      <c r="Q30" s="436">
        <v>1437428.57106</v>
      </c>
      <c r="R30" s="149">
        <v>42200</v>
      </c>
      <c r="S30" s="76">
        <v>56523</v>
      </c>
      <c r="T30" s="76" t="s">
        <v>189</v>
      </c>
    </row>
    <row r="31" spans="1:20">
      <c r="B31" s="267" t="s">
        <v>67</v>
      </c>
      <c r="C31" s="44" t="s">
        <v>297</v>
      </c>
      <c r="D31" s="44" t="s">
        <v>186</v>
      </c>
      <c r="E31" s="44" t="s">
        <v>186</v>
      </c>
      <c r="F31" s="47" t="s">
        <v>186</v>
      </c>
      <c r="G31" s="44" t="s">
        <v>173</v>
      </c>
      <c r="H31" s="195" t="s">
        <v>179</v>
      </c>
      <c r="I31" s="158">
        <v>180000000</v>
      </c>
      <c r="J31" s="268">
        <v>0</v>
      </c>
      <c r="K31" s="189">
        <v>180000000</v>
      </c>
      <c r="L31" s="173" t="s">
        <v>176</v>
      </c>
      <c r="M31" s="174">
        <v>8.9999999999999993E-3</v>
      </c>
      <c r="N31" s="270">
        <v>1.4193799999999999E-2</v>
      </c>
      <c r="O31" s="257" t="s">
        <v>505</v>
      </c>
      <c r="P31" s="300">
        <v>41744</v>
      </c>
      <c r="Q31" s="436">
        <v>629971.39726027404</v>
      </c>
      <c r="R31" s="149" t="s">
        <v>186</v>
      </c>
      <c r="S31" s="76">
        <v>56523</v>
      </c>
      <c r="T31" s="76" t="s">
        <v>188</v>
      </c>
    </row>
    <row r="32" spans="1:20" ht="12.75" thickBot="1">
      <c r="B32" s="271"/>
      <c r="C32" s="316"/>
      <c r="D32" s="316"/>
      <c r="E32" s="272"/>
      <c r="F32" s="254"/>
      <c r="G32" s="272"/>
      <c r="H32" s="273"/>
      <c r="I32" s="272"/>
      <c r="J32" s="254"/>
      <c r="K32" s="274"/>
      <c r="L32" s="254"/>
      <c r="M32" s="272"/>
      <c r="N32" s="254"/>
      <c r="O32" s="272"/>
      <c r="P32" s="254"/>
      <c r="Q32" s="277"/>
      <c r="R32" s="254"/>
      <c r="S32" s="272"/>
      <c r="T32" s="272"/>
    </row>
    <row r="33" spans="1:21">
      <c r="B33" s="260"/>
      <c r="C33" s="459"/>
      <c r="D33" s="459"/>
      <c r="E33" s="260"/>
      <c r="F33" s="260"/>
      <c r="G33" s="260"/>
      <c r="H33" s="261"/>
      <c r="I33" s="260"/>
      <c r="J33" s="260"/>
      <c r="K33" s="262"/>
      <c r="L33" s="260"/>
      <c r="M33" s="260"/>
      <c r="N33" s="260"/>
      <c r="O33" s="260"/>
      <c r="P33" s="260"/>
      <c r="Q33" s="460"/>
      <c r="R33" s="260"/>
      <c r="S33" s="260"/>
      <c r="T33" s="260"/>
    </row>
    <row r="34" spans="1:21">
      <c r="B34" s="260"/>
      <c r="C34" s="459"/>
      <c r="D34" s="459"/>
      <c r="E34" s="260"/>
      <c r="F34" s="260"/>
      <c r="G34" s="260"/>
      <c r="H34" s="261"/>
      <c r="I34" s="260"/>
      <c r="J34" s="260"/>
      <c r="K34" s="262"/>
      <c r="L34" s="260"/>
      <c r="M34" s="260"/>
      <c r="N34" s="260"/>
      <c r="O34" s="260"/>
      <c r="P34" s="260"/>
      <c r="Q34" s="460"/>
      <c r="R34" s="260"/>
      <c r="S34" s="260"/>
      <c r="T34" s="260"/>
    </row>
    <row r="35" spans="1:21">
      <c r="B35" s="260"/>
      <c r="C35" s="459"/>
      <c r="D35" s="459"/>
      <c r="E35" s="260"/>
      <c r="F35" s="260"/>
      <c r="G35" s="260"/>
      <c r="H35" s="261"/>
      <c r="I35" s="260"/>
      <c r="J35" s="260"/>
      <c r="K35" s="262"/>
      <c r="L35" s="260"/>
      <c r="M35" s="260"/>
      <c r="N35" s="260"/>
      <c r="O35" s="260"/>
      <c r="P35" s="260"/>
      <c r="Q35" s="460"/>
      <c r="R35" s="260"/>
      <c r="S35" s="260"/>
      <c r="T35" s="260"/>
    </row>
    <row r="36" spans="1:21">
      <c r="B36" s="496" t="s">
        <v>436</v>
      </c>
      <c r="C36" s="134" t="s">
        <v>377</v>
      </c>
      <c r="D36" s="134"/>
      <c r="E36" s="134"/>
      <c r="F36" s="4"/>
      <c r="G36" s="132"/>
      <c r="H36" s="196"/>
      <c r="I36" s="4"/>
      <c r="J36" s="684" t="s">
        <v>320</v>
      </c>
      <c r="K36" s="684"/>
      <c r="L36" s="4"/>
      <c r="M36" s="4"/>
      <c r="N36" s="4"/>
      <c r="O36" s="4"/>
      <c r="P36" s="4"/>
      <c r="Q36" s="4"/>
      <c r="R36" s="4"/>
      <c r="S36" s="4"/>
      <c r="T36" s="4"/>
    </row>
    <row r="37" spans="1:21" ht="12.75" thickBot="1">
      <c r="B37" s="260"/>
      <c r="C37" s="260"/>
      <c r="D37" s="260"/>
      <c r="E37" s="260"/>
      <c r="F37" s="260"/>
      <c r="G37" s="132"/>
      <c r="H37" s="261"/>
      <c r="I37" s="260"/>
      <c r="J37" s="260"/>
      <c r="K37" s="262"/>
      <c r="L37" s="260"/>
      <c r="M37" s="260"/>
      <c r="N37" s="260"/>
      <c r="O37" s="260"/>
      <c r="P37" s="260"/>
      <c r="Q37" s="260"/>
      <c r="R37" s="260"/>
      <c r="S37" s="260"/>
      <c r="T37" s="260"/>
    </row>
    <row r="38" spans="1:21" ht="54" customHeight="1" thickBot="1">
      <c r="A38" s="299"/>
      <c r="B38" s="215" t="s">
        <v>316</v>
      </c>
      <c r="C38" s="215" t="s">
        <v>467</v>
      </c>
      <c r="D38" s="215" t="s">
        <v>468</v>
      </c>
      <c r="E38" s="215" t="s">
        <v>205</v>
      </c>
      <c r="F38" s="215" t="s">
        <v>206</v>
      </c>
      <c r="G38" s="255" t="s">
        <v>47</v>
      </c>
      <c r="H38" s="263" t="s">
        <v>48</v>
      </c>
      <c r="I38" s="255" t="s">
        <v>49</v>
      </c>
      <c r="J38" s="255" t="s">
        <v>50</v>
      </c>
      <c r="K38" s="256" t="s">
        <v>51</v>
      </c>
      <c r="L38" s="255" t="s">
        <v>52</v>
      </c>
      <c r="M38" s="255" t="s">
        <v>53</v>
      </c>
      <c r="N38" s="255" t="s">
        <v>54</v>
      </c>
      <c r="O38" s="255" t="s">
        <v>55</v>
      </c>
      <c r="P38" s="255" t="s">
        <v>56</v>
      </c>
      <c r="Q38" s="255" t="s">
        <v>57</v>
      </c>
      <c r="R38" s="255" t="s">
        <v>58</v>
      </c>
      <c r="S38" s="255" t="s">
        <v>59</v>
      </c>
      <c r="T38" s="255" t="s">
        <v>87</v>
      </c>
      <c r="U38" s="255" t="s">
        <v>321</v>
      </c>
    </row>
    <row r="39" spans="1:21">
      <c r="B39" s="135"/>
      <c r="C39" s="43"/>
      <c r="D39" s="43"/>
      <c r="E39" s="43"/>
      <c r="F39" s="136"/>
      <c r="G39" s="43"/>
      <c r="H39" s="197"/>
      <c r="I39" s="137"/>
      <c r="J39" s="138"/>
      <c r="K39" s="188"/>
      <c r="L39" s="139"/>
      <c r="M39" s="140"/>
      <c r="N39" s="141"/>
      <c r="O39" s="142"/>
      <c r="P39" s="141"/>
      <c r="Q39" s="143"/>
      <c r="R39" s="144"/>
      <c r="S39" s="145"/>
      <c r="T39" s="146"/>
      <c r="U39" s="146"/>
    </row>
    <row r="40" spans="1:21">
      <c r="B40" s="267" t="s">
        <v>60</v>
      </c>
      <c r="C40" s="44" t="s">
        <v>317</v>
      </c>
      <c r="D40" s="44" t="s">
        <v>494</v>
      </c>
      <c r="E40" s="44" t="s">
        <v>171</v>
      </c>
      <c r="F40" s="44" t="s">
        <v>171</v>
      </c>
      <c r="G40" s="44" t="s">
        <v>172</v>
      </c>
      <c r="H40" s="195">
        <v>1.5095000000000001</v>
      </c>
      <c r="I40" s="158">
        <v>750000000</v>
      </c>
      <c r="J40" s="268">
        <f>K40-I40</f>
        <v>-375000000</v>
      </c>
      <c r="K40" s="158">
        <v>375000000</v>
      </c>
      <c r="L40" s="173" t="s">
        <v>175</v>
      </c>
      <c r="M40" s="174">
        <v>8.0000000000000004E-4</v>
      </c>
      <c r="N40" s="448">
        <v>2.3449999999999999E-3</v>
      </c>
      <c r="O40" s="257" t="s">
        <v>594</v>
      </c>
      <c r="P40" s="300">
        <v>41715</v>
      </c>
      <c r="Q40" s="436">
        <v>65953.13</v>
      </c>
      <c r="R40" s="149" t="s">
        <v>186</v>
      </c>
      <c r="S40" s="76">
        <v>41730</v>
      </c>
      <c r="T40" s="150" t="s">
        <v>189</v>
      </c>
      <c r="U40" s="150" t="s">
        <v>323</v>
      </c>
    </row>
    <row r="41" spans="1:21">
      <c r="B41" s="267" t="s">
        <v>61</v>
      </c>
      <c r="C41" s="44" t="s">
        <v>318</v>
      </c>
      <c r="D41" s="44" t="s">
        <v>495</v>
      </c>
      <c r="E41" s="44" t="s">
        <v>171</v>
      </c>
      <c r="F41" s="44" t="s">
        <v>171</v>
      </c>
      <c r="G41" s="44" t="s">
        <v>173</v>
      </c>
      <c r="H41" s="195" t="s">
        <v>179</v>
      </c>
      <c r="I41" s="158">
        <v>500000000</v>
      </c>
      <c r="J41" s="268">
        <v>0</v>
      </c>
      <c r="K41" s="158">
        <v>500000000</v>
      </c>
      <c r="L41" s="173" t="s">
        <v>176</v>
      </c>
      <c r="M41" s="174">
        <v>4.0000000000000001E-3</v>
      </c>
      <c r="N41" s="270">
        <v>9.1938000000000002E-3</v>
      </c>
      <c r="O41" s="257" t="s">
        <v>505</v>
      </c>
      <c r="P41" s="300">
        <v>41744</v>
      </c>
      <c r="Q41" s="436">
        <v>1133482.1917808219</v>
      </c>
      <c r="R41" s="149">
        <v>42658</v>
      </c>
      <c r="S41" s="76">
        <v>56523</v>
      </c>
      <c r="T41" s="150" t="s">
        <v>189</v>
      </c>
      <c r="U41" s="150" t="s">
        <v>323</v>
      </c>
    </row>
    <row r="42" spans="1:21">
      <c r="B42" s="267" t="s">
        <v>62</v>
      </c>
      <c r="C42" s="44" t="s">
        <v>319</v>
      </c>
      <c r="D42" s="44" t="s">
        <v>186</v>
      </c>
      <c r="E42" s="44" t="s">
        <v>171</v>
      </c>
      <c r="F42" s="44" t="s">
        <v>171</v>
      </c>
      <c r="G42" s="44" t="s">
        <v>173</v>
      </c>
      <c r="H42" s="195" t="s">
        <v>179</v>
      </c>
      <c r="I42" s="158">
        <v>100000000</v>
      </c>
      <c r="J42" s="268">
        <v>0</v>
      </c>
      <c r="K42" s="158">
        <v>100000000</v>
      </c>
      <c r="L42" s="173" t="s">
        <v>176</v>
      </c>
      <c r="M42" s="174">
        <v>4.0000000000000001E-3</v>
      </c>
      <c r="N42" s="448">
        <v>9.1938000000000002E-3</v>
      </c>
      <c r="O42" s="257" t="s">
        <v>505</v>
      </c>
      <c r="P42" s="300">
        <v>41744</v>
      </c>
      <c r="Q42" s="436">
        <v>226696.43835616438</v>
      </c>
      <c r="R42" s="149">
        <v>42750</v>
      </c>
      <c r="S42" s="76">
        <v>56523</v>
      </c>
      <c r="T42" s="150" t="s">
        <v>189</v>
      </c>
      <c r="U42" s="150" t="s">
        <v>322</v>
      </c>
    </row>
    <row r="43" spans="1:21" ht="12.75" thickBot="1">
      <c r="B43" s="271"/>
      <c r="C43" s="316"/>
      <c r="D43" s="316"/>
      <c r="E43" s="272"/>
      <c r="F43" s="254"/>
      <c r="G43" s="272"/>
      <c r="H43" s="273"/>
      <c r="I43" s="272"/>
      <c r="J43" s="254"/>
      <c r="K43" s="274"/>
      <c r="L43" s="254"/>
      <c r="M43" s="272"/>
      <c r="N43" s="254"/>
      <c r="O43" s="272"/>
      <c r="P43" s="254"/>
      <c r="Q43" s="277"/>
      <c r="R43" s="254"/>
      <c r="S43" s="272"/>
      <c r="T43" s="276"/>
      <c r="U43" s="461"/>
    </row>
    <row r="44" spans="1:21">
      <c r="B44" s="260"/>
      <c r="C44" s="459"/>
      <c r="D44" s="459"/>
      <c r="E44" s="260"/>
      <c r="F44" s="260"/>
      <c r="G44" s="260"/>
      <c r="H44" s="261"/>
      <c r="I44" s="260"/>
      <c r="J44" s="260"/>
      <c r="K44" s="262"/>
      <c r="L44" s="260"/>
      <c r="M44" s="260"/>
      <c r="N44" s="260"/>
      <c r="O44" s="260"/>
      <c r="P44" s="260"/>
      <c r="Q44" s="460"/>
      <c r="R44" s="260"/>
      <c r="S44" s="260"/>
      <c r="T44" s="260"/>
    </row>
    <row r="45" spans="1:21">
      <c r="B45" s="497" t="s">
        <v>437</v>
      </c>
    </row>
    <row r="46" spans="1:21">
      <c r="Q46" s="428"/>
    </row>
    <row r="48" spans="1:21">
      <c r="Q48" s="428"/>
    </row>
    <row r="56" spans="9:14">
      <c r="I56" s="320"/>
    </row>
    <row r="57" spans="9:14" ht="14.25">
      <c r="N57" s="321"/>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8" scale="41" orientation="landscape" r:id="rId1"/>
  <headerFooter scaleWithDoc="0">
    <oddHeader>&amp;C&amp;"-,Regular"&amp;8Holmes Master Trust Investor Report - February 2014</oddHeader>
    <oddFooter>&amp;C&amp;A</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B1:Q63"/>
  <sheetViews>
    <sheetView view="pageBreakPreview" zoomScale="80" zoomScaleNormal="100" zoomScaleSheetLayoutView="80" zoomScalePageLayoutView="80" workbookViewId="0">
      <selection activeCell="F34" sqref="F34"/>
    </sheetView>
  </sheetViews>
  <sheetFormatPr defaultRowHeight="12"/>
  <cols>
    <col min="1" max="1" width="8.5703125" customWidth="1"/>
    <col min="2" max="2" width="51" customWidth="1"/>
    <col min="3" max="3" width="20.28515625" customWidth="1"/>
    <col min="4" max="4" width="19.140625" bestFit="1"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79" t="s">
        <v>155</v>
      </c>
      <c r="C2" s="463" t="s">
        <v>14</v>
      </c>
      <c r="D2" s="106"/>
      <c r="E2" s="463" t="s">
        <v>71</v>
      </c>
      <c r="F2" s="179" t="s">
        <v>72</v>
      </c>
      <c r="G2" s="463" t="s">
        <v>156</v>
      </c>
    </row>
    <row r="3" spans="2:8" ht="12.75" thickBot="1">
      <c r="B3" s="108"/>
      <c r="C3" s="464" t="s">
        <v>10</v>
      </c>
      <c r="D3" s="108"/>
      <c r="E3" s="464" t="s">
        <v>73</v>
      </c>
      <c r="F3" s="180" t="s">
        <v>74</v>
      </c>
      <c r="G3" s="109"/>
    </row>
    <row r="4" spans="2:8">
      <c r="B4" s="454"/>
      <c r="C4" s="82"/>
      <c r="D4" s="454"/>
      <c r="E4" s="82"/>
      <c r="F4" s="454"/>
      <c r="G4" s="82"/>
    </row>
    <row r="5" spans="2:8">
      <c r="B5" s="454" t="s">
        <v>157</v>
      </c>
      <c r="C5" s="483">
        <v>8502455198.3822861</v>
      </c>
      <c r="D5" s="474">
        <v>0.79905544452532618</v>
      </c>
      <c r="E5" s="575">
        <v>0.2009445554746738</v>
      </c>
      <c r="F5" s="474">
        <v>0.24934393475147837</v>
      </c>
      <c r="G5" s="474">
        <v>8.3000000000000004E-2</v>
      </c>
      <c r="H5" s="299"/>
    </row>
    <row r="6" spans="2:8">
      <c r="B6" s="454" t="s">
        <v>287</v>
      </c>
      <c r="C6" s="483">
        <v>123177134</v>
      </c>
      <c r="D6" s="474">
        <v>1.1576110343098604E-2</v>
      </c>
      <c r="E6" s="575">
        <v>0.18936844513157519</v>
      </c>
      <c r="F6" s="474">
        <v>0.23776782440837976</v>
      </c>
      <c r="G6" s="474">
        <v>5.7000000000000002E-2</v>
      </c>
      <c r="H6" s="299"/>
    </row>
    <row r="7" spans="2:8" ht="12.75" thickBot="1">
      <c r="B7" s="454" t="s">
        <v>75</v>
      </c>
      <c r="C7" s="484">
        <v>2015000000</v>
      </c>
      <c r="D7" s="474">
        <v>0.18936844513157519</v>
      </c>
      <c r="E7" s="474">
        <v>0</v>
      </c>
      <c r="F7" s="474">
        <v>0</v>
      </c>
      <c r="G7" s="474">
        <v>0</v>
      </c>
      <c r="H7" s="299"/>
    </row>
    <row r="8" spans="2:8">
      <c r="B8" s="454"/>
      <c r="C8" s="483">
        <f>SUM(C5:C7)</f>
        <v>10640632332.382286</v>
      </c>
      <c r="D8" s="477">
        <v>1</v>
      </c>
      <c r="E8" s="474"/>
      <c r="F8" s="478"/>
      <c r="G8" s="479"/>
      <c r="H8" s="299"/>
    </row>
    <row r="9" spans="2:8" ht="12.75" thickBot="1">
      <c r="B9" s="454"/>
      <c r="C9" s="475"/>
      <c r="D9" s="474"/>
      <c r="E9" s="474"/>
      <c r="F9" s="478"/>
      <c r="G9" s="479"/>
      <c r="H9" s="299"/>
    </row>
    <row r="10" spans="2:8">
      <c r="B10" s="46"/>
      <c r="C10" s="480"/>
      <c r="D10" s="477"/>
      <c r="E10" s="477"/>
      <c r="F10" s="481"/>
      <c r="G10" s="482"/>
      <c r="H10" s="299"/>
    </row>
    <row r="11" spans="2:8">
      <c r="B11" s="454" t="s">
        <v>340</v>
      </c>
      <c r="C11" s="475">
        <v>515000000</v>
      </c>
      <c r="D11" s="474">
        <v>4.8399379276804579E-2</v>
      </c>
      <c r="E11" s="474"/>
      <c r="F11" s="478"/>
      <c r="G11" s="479"/>
      <c r="H11" s="299"/>
    </row>
    <row r="12" spans="2:8" ht="12.75" thickBot="1">
      <c r="B12" s="59"/>
      <c r="C12" s="83"/>
      <c r="D12" s="462"/>
      <c r="E12" s="84"/>
      <c r="F12" s="181"/>
      <c r="G12" s="84"/>
      <c r="H12" s="299"/>
    </row>
    <row r="13" spans="2:8" ht="12.75" customHeight="1">
      <c r="B13" s="50"/>
      <c r="C13" s="85"/>
      <c r="D13" s="85"/>
      <c r="E13" s="70"/>
      <c r="F13" s="86"/>
      <c r="G13" s="70"/>
    </row>
    <row r="14" spans="2:8" ht="12.75" thickBot="1">
      <c r="B14" s="86"/>
      <c r="C14" s="86"/>
      <c r="D14" s="85"/>
      <c r="E14" s="70"/>
      <c r="F14" s="86"/>
      <c r="G14" s="70"/>
    </row>
    <row r="15" spans="2:8">
      <c r="B15" s="453" t="s">
        <v>76</v>
      </c>
      <c r="C15" s="431">
        <v>0</v>
      </c>
      <c r="D15" s="573"/>
      <c r="E15" s="584"/>
      <c r="F15" s="47"/>
      <c r="G15" s="47"/>
    </row>
    <row r="16" spans="2:8">
      <c r="B16" s="454" t="s">
        <v>77</v>
      </c>
      <c r="C16" s="432">
        <v>0</v>
      </c>
      <c r="D16" s="574"/>
      <c r="E16" s="87"/>
      <c r="F16" s="47"/>
      <c r="G16" s="47"/>
    </row>
    <row r="17" spans="2:17">
      <c r="B17" s="454" t="s">
        <v>78</v>
      </c>
      <c r="C17" s="432">
        <v>0</v>
      </c>
      <c r="D17" s="574"/>
      <c r="E17" s="587"/>
      <c r="F17" s="4"/>
      <c r="G17" s="4"/>
    </row>
    <row r="18" spans="2:17">
      <c r="B18" s="454" t="s">
        <v>79</v>
      </c>
      <c r="C18" s="432">
        <v>0</v>
      </c>
      <c r="D18" s="85"/>
      <c r="E18" s="4"/>
      <c r="F18" s="4"/>
      <c r="G18" s="4"/>
    </row>
    <row r="19" spans="2:17">
      <c r="B19" s="454" t="s">
        <v>80</v>
      </c>
      <c r="C19" s="432">
        <v>0</v>
      </c>
      <c r="D19" s="85"/>
      <c r="E19" s="87"/>
      <c r="F19" s="47"/>
      <c r="G19" s="47"/>
    </row>
    <row r="20" spans="2:17" ht="12.75" thickBot="1">
      <c r="B20" s="88" t="s">
        <v>81</v>
      </c>
      <c r="C20" s="433">
        <v>0</v>
      </c>
      <c r="D20" s="85"/>
      <c r="E20" s="87"/>
      <c r="F20" s="47"/>
      <c r="G20" s="47"/>
    </row>
    <row r="21" spans="2:17">
      <c r="B21" s="13"/>
      <c r="C21" s="13"/>
      <c r="D21" s="89"/>
      <c r="E21" s="90"/>
      <c r="F21" s="47"/>
      <c r="G21" s="47"/>
    </row>
    <row r="22" spans="2:17" ht="12.75" thickBot="1">
      <c r="B22" s="86"/>
      <c r="C22" s="86"/>
      <c r="D22" s="85"/>
      <c r="E22" s="70"/>
      <c r="F22" s="86"/>
      <c r="G22" s="70"/>
    </row>
    <row r="23" spans="2:17">
      <c r="B23" s="106" t="s">
        <v>616</v>
      </c>
      <c r="C23" s="107"/>
      <c r="D23" s="4"/>
    </row>
    <row r="24" spans="2:17" ht="12.75" thickBot="1">
      <c r="B24" s="108"/>
      <c r="C24" s="109"/>
      <c r="D24" s="4"/>
    </row>
    <row r="25" spans="2:17">
      <c r="B25" s="454" t="s">
        <v>344</v>
      </c>
      <c r="C25" s="82">
        <v>515000000</v>
      </c>
      <c r="D25" s="4"/>
    </row>
    <row r="26" spans="2:17" ht="14.25" customHeight="1">
      <c r="B26" s="597" t="s">
        <v>345</v>
      </c>
      <c r="C26" s="475">
        <v>0</v>
      </c>
      <c r="D26" s="4"/>
      <c r="E26" s="473"/>
      <c r="F26" s="473"/>
      <c r="G26" s="473"/>
      <c r="H26" s="473"/>
      <c r="I26" s="473"/>
      <c r="J26" s="473"/>
      <c r="K26" s="473"/>
      <c r="L26" s="473"/>
      <c r="M26" s="473"/>
      <c r="N26" s="473"/>
      <c r="O26" s="473"/>
      <c r="P26" s="473"/>
      <c r="Q26" s="473"/>
    </row>
    <row r="27" spans="2:17">
      <c r="B27" s="454" t="s">
        <v>346</v>
      </c>
      <c r="C27" s="82">
        <v>0</v>
      </c>
      <c r="D27" s="4"/>
    </row>
    <row r="28" spans="2:17" ht="12.75" thickBot="1">
      <c r="B28" s="59" t="s">
        <v>343</v>
      </c>
      <c r="C28" s="83">
        <v>515000000</v>
      </c>
      <c r="D28" s="4"/>
      <c r="E28" s="70"/>
      <c r="F28" s="86"/>
      <c r="G28" s="8"/>
    </row>
    <row r="29" spans="2:17">
      <c r="B29" s="645" t="s">
        <v>617</v>
      </c>
      <c r="C29" s="645"/>
      <c r="D29" s="4"/>
      <c r="E29" s="70"/>
      <c r="F29" s="86"/>
      <c r="G29" s="8"/>
    </row>
    <row r="30" spans="2:17" ht="18.75" customHeight="1">
      <c r="B30" s="636"/>
      <c r="C30" s="636"/>
      <c r="D30" s="85"/>
      <c r="E30" s="4"/>
      <c r="F30" s="4"/>
      <c r="G30" s="4"/>
    </row>
    <row r="31" spans="2:17" ht="12.75" thickBot="1">
      <c r="B31" s="4"/>
      <c r="C31" s="4"/>
      <c r="D31" s="4"/>
      <c r="E31" s="4"/>
      <c r="F31" s="4"/>
      <c r="G31" s="8"/>
    </row>
    <row r="32" spans="2:17">
      <c r="B32" s="106" t="s">
        <v>158</v>
      </c>
      <c r="C32" s="182"/>
      <c r="D32" s="8"/>
      <c r="E32" s="70"/>
      <c r="F32" s="8"/>
      <c r="G32" s="4"/>
    </row>
    <row r="33" spans="2:15" ht="12.75" thickBot="1">
      <c r="B33" s="108"/>
      <c r="C33" s="183"/>
      <c r="D33" s="8"/>
      <c r="E33" s="70"/>
      <c r="F33" s="8"/>
      <c r="G33" s="4"/>
    </row>
    <row r="34" spans="2:15">
      <c r="B34" s="184" t="s">
        <v>341</v>
      </c>
      <c r="C34" s="535">
        <v>1.83E-2</v>
      </c>
      <c r="D34" s="8"/>
      <c r="E34" s="70"/>
      <c r="F34" s="91"/>
      <c r="G34" s="13"/>
    </row>
    <row r="35" spans="2:15" ht="12.75" thickBot="1">
      <c r="B35" s="88" t="s">
        <v>342</v>
      </c>
      <c r="C35" s="537">
        <v>1.52E-2</v>
      </c>
      <c r="D35" s="8"/>
      <c r="E35" s="70"/>
      <c r="F35" s="91"/>
      <c r="G35" s="13"/>
    </row>
    <row r="36" spans="2:15">
      <c r="B36" s="8" t="s">
        <v>438</v>
      </c>
      <c r="C36" s="47"/>
      <c r="D36" s="8"/>
      <c r="E36" s="70"/>
      <c r="F36" s="87"/>
      <c r="G36" s="87"/>
    </row>
    <row r="37" spans="2:15">
      <c r="B37" s="8"/>
      <c r="C37" s="47"/>
      <c r="D37" s="8"/>
      <c r="E37" s="70"/>
      <c r="F37" s="87"/>
      <c r="G37" s="87"/>
    </row>
    <row r="38" spans="2:15" ht="12.75" thickBot="1">
      <c r="C38" s="299"/>
      <c r="E38" s="70"/>
    </row>
    <row r="39" spans="2:15">
      <c r="B39" s="453" t="s">
        <v>378</v>
      </c>
      <c r="C39" s="590">
        <v>250595631.82999998</v>
      </c>
    </row>
    <row r="40" spans="2:15">
      <c r="B40" s="81" t="s">
        <v>347</v>
      </c>
      <c r="C40" s="591">
        <v>0</v>
      </c>
    </row>
    <row r="41" spans="2:15">
      <c r="B41" s="81" t="s">
        <v>348</v>
      </c>
      <c r="C41" s="591">
        <v>0</v>
      </c>
    </row>
    <row r="42" spans="2:15" ht="12.75" thickBot="1">
      <c r="B42" s="185" t="s">
        <v>379</v>
      </c>
      <c r="C42" s="592">
        <v>0</v>
      </c>
    </row>
    <row r="43" spans="2:15" ht="12.75" thickBot="1">
      <c r="B43" s="59" t="s">
        <v>382</v>
      </c>
      <c r="C43" s="592">
        <v>250595631.82999998</v>
      </c>
      <c r="O43" t="s">
        <v>305</v>
      </c>
    </row>
    <row r="44" spans="2:15" ht="12.75" thickBot="1"/>
    <row r="45" spans="2:15">
      <c r="B45" s="106" t="s">
        <v>595</v>
      </c>
      <c r="C45" s="437" t="s">
        <v>170</v>
      </c>
      <c r="D45" s="437" t="s">
        <v>308</v>
      </c>
      <c r="E45" s="438" t="s">
        <v>142</v>
      </c>
    </row>
    <row r="46" spans="2:15" ht="12.75" thickBot="1">
      <c r="B46" s="108"/>
      <c r="C46" s="183"/>
      <c r="D46" s="183"/>
      <c r="E46" s="439"/>
    </row>
    <row r="47" spans="2:15">
      <c r="B47" s="489" t="s">
        <v>439</v>
      </c>
      <c r="C47" s="465" t="s">
        <v>309</v>
      </c>
      <c r="D47" s="453" t="s">
        <v>310</v>
      </c>
      <c r="E47" s="467">
        <v>103253738.34999999</v>
      </c>
    </row>
    <row r="48" spans="2:15">
      <c r="B48" s="81" t="s">
        <v>311</v>
      </c>
      <c r="C48" s="466" t="s">
        <v>309</v>
      </c>
      <c r="D48" s="81" t="s">
        <v>310</v>
      </c>
      <c r="E48" s="468">
        <v>804514805.67999995</v>
      </c>
      <c r="F48" s="428"/>
    </row>
    <row r="49" spans="2:6">
      <c r="B49" s="81" t="s">
        <v>349</v>
      </c>
      <c r="C49" s="466" t="s">
        <v>309</v>
      </c>
      <c r="D49" s="81" t="s">
        <v>312</v>
      </c>
      <c r="E49" s="468">
        <v>46972.03</v>
      </c>
    </row>
    <row r="50" spans="2:6" ht="12.75" thickBot="1">
      <c r="B50" s="185" t="s">
        <v>350</v>
      </c>
      <c r="C50" s="113" t="s">
        <v>179</v>
      </c>
      <c r="D50" s="113" t="s">
        <v>179</v>
      </c>
      <c r="E50" s="469" t="s">
        <v>179</v>
      </c>
    </row>
    <row r="51" spans="2:6">
      <c r="B51" s="8"/>
    </row>
    <row r="53" spans="2:6">
      <c r="C53" s="299"/>
    </row>
    <row r="55" spans="2:6">
      <c r="F55" s="593"/>
    </row>
    <row r="58" spans="2:6">
      <c r="F58" s="593"/>
    </row>
    <row r="63" spans="2:6">
      <c r="F63" s="593"/>
    </row>
  </sheetData>
  <mergeCells count="1">
    <mergeCell ref="B29:C30"/>
  </mergeCells>
  <pageMargins left="0.70866141732283472" right="0.70866141732283472" top="0.74803149606299213" bottom="0.74803149606299213" header="0.31496062992125984" footer="0.31496062992125984"/>
  <pageSetup paperSize="8" scale="58" orientation="landscape" r:id="rId1"/>
  <headerFooter scaleWithDoc="0">
    <oddHeader>&amp;C&amp;"-,Regular"&amp;8Holmes Master Trust Investor Report - February 2014</oddHeader>
    <oddFooter>&amp;C&amp;A</oddFoot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A1:Q80"/>
  <sheetViews>
    <sheetView view="pageBreakPreview" zoomScale="80" zoomScaleNormal="80" zoomScaleSheetLayoutView="80" workbookViewId="0">
      <selection activeCell="H57" sqref="H57"/>
    </sheetView>
  </sheetViews>
  <sheetFormatPr defaultRowHeight="12"/>
  <cols>
    <col min="1" max="1" width="12.140625" style="421" bestFit="1" customWidth="1"/>
    <col min="2" max="2" width="37" style="534" customWidth="1"/>
    <col min="3" max="3" width="16.85546875" style="558" bestFit="1" customWidth="1"/>
    <col min="4" max="4" width="8.5703125" style="421" customWidth="1"/>
    <col min="5" max="5" width="36.140625" style="534" customWidth="1"/>
    <col min="6" max="6" width="20" style="534" customWidth="1"/>
    <col min="7" max="7" width="9.42578125" style="421" customWidth="1"/>
    <col min="8" max="8" width="57.5703125" style="534" customWidth="1"/>
    <col min="9" max="9" width="15.140625" style="567" bestFit="1" customWidth="1"/>
    <col min="10" max="16384" width="9.140625" style="534"/>
  </cols>
  <sheetData>
    <row r="1" spans="1:9" ht="12.75" thickBot="1">
      <c r="A1" s="423" t="s">
        <v>129</v>
      </c>
      <c r="B1" s="94"/>
      <c r="C1" s="538"/>
      <c r="D1" s="416"/>
      <c r="E1" s="539"/>
      <c r="F1" s="539"/>
      <c r="G1" s="416"/>
      <c r="H1" s="539"/>
      <c r="I1" s="540"/>
    </row>
    <row r="2" spans="1:9">
      <c r="B2" s="17"/>
      <c r="C2" s="541"/>
      <c r="D2" s="417"/>
      <c r="E2" s="322"/>
      <c r="F2" s="322"/>
      <c r="G2" s="417"/>
      <c r="H2" s="322"/>
      <c r="I2" s="542"/>
    </row>
    <row r="3" spans="1:9">
      <c r="B3" s="543" t="s">
        <v>107</v>
      </c>
      <c r="C3" s="544"/>
      <c r="D3" s="418"/>
      <c r="E3" s="543" t="s">
        <v>108</v>
      </c>
      <c r="F3" s="545"/>
      <c r="G3" s="418"/>
      <c r="H3" s="543" t="s">
        <v>151</v>
      </c>
      <c r="I3" s="543"/>
    </row>
    <row r="4" spans="1:9">
      <c r="B4" s="546" t="s">
        <v>586</v>
      </c>
      <c r="C4" s="547"/>
      <c r="D4" s="418"/>
      <c r="E4" s="546" t="s">
        <v>590</v>
      </c>
      <c r="F4" s="548"/>
      <c r="G4" s="418"/>
      <c r="H4" s="549"/>
      <c r="I4" s="549"/>
    </row>
    <row r="5" spans="1:9">
      <c r="A5" s="422" t="s">
        <v>228</v>
      </c>
      <c r="B5" s="549" t="s">
        <v>383</v>
      </c>
      <c r="C5" s="577">
        <v>0</v>
      </c>
      <c r="D5" s="418" t="s">
        <v>228</v>
      </c>
      <c r="E5" s="549" t="s">
        <v>391</v>
      </c>
      <c r="F5" s="577">
        <v>0</v>
      </c>
      <c r="G5" s="418" t="s">
        <v>228</v>
      </c>
      <c r="H5" s="551" t="s">
        <v>455</v>
      </c>
      <c r="I5" s="577">
        <v>0</v>
      </c>
    </row>
    <row r="6" spans="1:9">
      <c r="A6" s="422"/>
      <c r="B6" s="549" t="s">
        <v>109</v>
      </c>
      <c r="C6" s="577">
        <v>0</v>
      </c>
      <c r="D6" s="418"/>
      <c r="E6" s="549" t="s">
        <v>110</v>
      </c>
      <c r="F6" s="577">
        <v>0</v>
      </c>
      <c r="G6" s="418"/>
      <c r="H6" s="549" t="s">
        <v>361</v>
      </c>
      <c r="I6" s="577">
        <v>0</v>
      </c>
    </row>
    <row r="7" spans="1:9" ht="12.75" thickBot="1">
      <c r="A7" s="422"/>
      <c r="B7" s="549"/>
      <c r="C7" s="552"/>
      <c r="D7" s="418"/>
      <c r="E7" s="549" t="s">
        <v>111</v>
      </c>
      <c r="F7" s="577">
        <v>0</v>
      </c>
      <c r="G7" s="418"/>
      <c r="H7" s="549" t="s">
        <v>362</v>
      </c>
      <c r="I7" s="577">
        <v>0</v>
      </c>
    </row>
    <row r="8" spans="1:9" ht="13.5" thickTop="1" thickBot="1">
      <c r="A8" s="422"/>
      <c r="B8" s="549"/>
      <c r="C8" s="547"/>
      <c r="D8" s="418"/>
      <c r="E8" s="549"/>
      <c r="F8" s="553"/>
      <c r="G8" s="418"/>
      <c r="H8" s="554"/>
      <c r="I8" s="553"/>
    </row>
    <row r="9" spans="1:9" ht="12.75" thickTop="1">
      <c r="A9" s="422" t="s">
        <v>229</v>
      </c>
      <c r="B9" s="549" t="s">
        <v>384</v>
      </c>
      <c r="C9" s="555">
        <v>1157442.18</v>
      </c>
      <c r="D9" s="418"/>
      <c r="E9" s="549"/>
      <c r="F9" s="556"/>
      <c r="G9" s="418"/>
      <c r="H9" s="554"/>
      <c r="I9" s="556"/>
    </row>
    <row r="10" spans="1:9">
      <c r="A10" s="422"/>
      <c r="B10" s="549"/>
      <c r="C10" s="541"/>
      <c r="D10" s="418" t="s">
        <v>229</v>
      </c>
      <c r="E10" s="549" t="s">
        <v>385</v>
      </c>
      <c r="F10" s="577">
        <v>0</v>
      </c>
      <c r="G10" s="418" t="s">
        <v>229</v>
      </c>
      <c r="H10" s="554" t="s">
        <v>111</v>
      </c>
      <c r="I10" s="577">
        <v>0</v>
      </c>
    </row>
    <row r="11" spans="1:9" ht="12.75" thickBot="1">
      <c r="A11" s="422"/>
      <c r="B11" s="549"/>
      <c r="C11" s="541"/>
      <c r="D11" s="418"/>
      <c r="E11" s="549"/>
      <c r="F11" s="553"/>
      <c r="I11" s="553"/>
    </row>
    <row r="12" spans="1:9" ht="12.75" thickTop="1">
      <c r="A12" s="422" t="s">
        <v>230</v>
      </c>
      <c r="B12" s="551" t="s">
        <v>114</v>
      </c>
      <c r="C12" s="555">
        <v>38001453.463259898</v>
      </c>
      <c r="D12" s="418"/>
      <c r="E12" s="549"/>
      <c r="F12" s="556"/>
      <c r="H12" s="554"/>
      <c r="I12" s="556"/>
    </row>
    <row r="13" spans="1:9">
      <c r="A13" s="422"/>
      <c r="B13" s="549" t="s">
        <v>112</v>
      </c>
      <c r="C13" s="555">
        <v>-2854098.2332598874</v>
      </c>
      <c r="D13" s="418" t="s">
        <v>230</v>
      </c>
      <c r="E13" s="551" t="s">
        <v>440</v>
      </c>
      <c r="F13" s="577">
        <v>0</v>
      </c>
      <c r="G13" s="418" t="s">
        <v>230</v>
      </c>
      <c r="H13" s="557" t="s">
        <v>456</v>
      </c>
      <c r="I13" s="577">
        <v>0</v>
      </c>
    </row>
    <row r="14" spans="1:9" ht="12.75" thickBot="1">
      <c r="A14" s="422"/>
      <c r="B14" s="549"/>
      <c r="C14" s="552"/>
      <c r="D14" s="419"/>
      <c r="E14" s="551" t="s">
        <v>441</v>
      </c>
      <c r="F14" s="577">
        <v>0</v>
      </c>
      <c r="G14" s="418"/>
      <c r="H14" s="557" t="s">
        <v>457</v>
      </c>
      <c r="I14" s="577">
        <v>0</v>
      </c>
    </row>
    <row r="15" spans="1:9" ht="13.5" thickTop="1" thickBot="1">
      <c r="A15" s="422"/>
      <c r="B15" s="549"/>
      <c r="D15" s="418"/>
      <c r="E15" s="583"/>
      <c r="F15" s="553"/>
      <c r="G15" s="418"/>
      <c r="H15" s="557" t="s">
        <v>458</v>
      </c>
      <c r="I15" s="577">
        <v>0</v>
      </c>
    </row>
    <row r="16" spans="1:9" ht="13.5" thickTop="1" thickBot="1">
      <c r="A16" s="422"/>
      <c r="B16" s="549"/>
      <c r="C16" s="547"/>
      <c r="D16" s="418"/>
      <c r="E16" s="549"/>
      <c r="F16" s="556"/>
      <c r="G16" s="418"/>
      <c r="H16" s="554"/>
      <c r="I16" s="553"/>
    </row>
    <row r="17" spans="1:17" ht="12.75" thickTop="1">
      <c r="A17" s="422"/>
      <c r="D17" s="418" t="s">
        <v>231</v>
      </c>
      <c r="E17" s="583" t="s">
        <v>507</v>
      </c>
      <c r="F17" s="577">
        <v>0</v>
      </c>
      <c r="G17" s="418"/>
      <c r="H17" s="554"/>
      <c r="I17" s="556"/>
    </row>
    <row r="18" spans="1:17" ht="12.75" thickBot="1">
      <c r="A18" s="422"/>
      <c r="B18" s="543" t="s">
        <v>113</v>
      </c>
      <c r="C18" s="543"/>
      <c r="D18" s="418"/>
      <c r="E18" s="549"/>
      <c r="F18" s="553"/>
      <c r="G18" s="418" t="s">
        <v>231</v>
      </c>
      <c r="H18" s="557" t="s">
        <v>387</v>
      </c>
      <c r="I18" s="577">
        <f>F20</f>
        <v>0</v>
      </c>
    </row>
    <row r="19" spans="1:17" ht="12.75" thickTop="1">
      <c r="A19" s="422"/>
      <c r="B19" s="546" t="s">
        <v>586</v>
      </c>
      <c r="C19" s="549"/>
      <c r="D19" s="418"/>
      <c r="E19" s="549"/>
      <c r="F19" s="556"/>
      <c r="G19" s="418"/>
      <c r="H19" s="557" t="s">
        <v>459</v>
      </c>
      <c r="I19" s="577">
        <v>0</v>
      </c>
    </row>
    <row r="20" spans="1:17">
      <c r="A20" s="422"/>
      <c r="B20" s="549"/>
      <c r="C20" s="541"/>
      <c r="D20" s="418" t="s">
        <v>232</v>
      </c>
      <c r="E20" s="551" t="s">
        <v>442</v>
      </c>
      <c r="F20" s="577">
        <v>0</v>
      </c>
      <c r="G20" s="418" t="s">
        <v>232</v>
      </c>
      <c r="H20" s="557" t="s">
        <v>388</v>
      </c>
      <c r="I20" s="577">
        <f>F24</f>
        <v>0</v>
      </c>
    </row>
    <row r="21" spans="1:17">
      <c r="A21" s="422" t="s">
        <v>228</v>
      </c>
      <c r="B21" s="549" t="s">
        <v>114</v>
      </c>
      <c r="C21" s="550">
        <v>250595631.82999998</v>
      </c>
      <c r="D21" s="418" t="s">
        <v>233</v>
      </c>
      <c r="E21" s="549" t="s">
        <v>351</v>
      </c>
      <c r="F21" s="577">
        <v>0</v>
      </c>
      <c r="G21" s="418"/>
      <c r="H21" s="557" t="s">
        <v>459</v>
      </c>
      <c r="I21" s="577">
        <v>0</v>
      </c>
    </row>
    <row r="22" spans="1:17" ht="12.75" thickBot="1">
      <c r="A22" s="422"/>
      <c r="B22" s="549"/>
      <c r="C22" s="559"/>
      <c r="D22" s="418"/>
      <c r="F22" s="560"/>
      <c r="G22" s="418" t="s">
        <v>233</v>
      </c>
      <c r="H22" s="557" t="s">
        <v>389</v>
      </c>
      <c r="I22" s="577">
        <v>0</v>
      </c>
    </row>
    <row r="23" spans="1:17" ht="12.75" thickTop="1">
      <c r="A23" s="422"/>
      <c r="B23" s="549"/>
      <c r="D23" s="418"/>
      <c r="E23" s="549"/>
      <c r="F23" s="560"/>
      <c r="G23" s="418"/>
      <c r="H23" s="557" t="s">
        <v>459</v>
      </c>
      <c r="I23" s="577">
        <v>0</v>
      </c>
    </row>
    <row r="24" spans="1:17">
      <c r="A24" s="422" t="s">
        <v>229</v>
      </c>
      <c r="B24" s="549" t="s">
        <v>112</v>
      </c>
      <c r="C24" s="577">
        <v>0</v>
      </c>
      <c r="D24" s="418" t="s">
        <v>234</v>
      </c>
      <c r="E24" s="551" t="s">
        <v>443</v>
      </c>
      <c r="F24" s="577">
        <v>0</v>
      </c>
      <c r="G24" s="418" t="s">
        <v>234</v>
      </c>
      <c r="H24" s="557" t="s">
        <v>390</v>
      </c>
      <c r="I24" s="577">
        <v>0</v>
      </c>
    </row>
    <row r="25" spans="1:17" ht="12.75" thickBot="1">
      <c r="A25" s="422"/>
      <c r="B25" s="549"/>
      <c r="C25" s="559"/>
      <c r="D25" s="418" t="s">
        <v>235</v>
      </c>
      <c r="E25" s="549" t="s">
        <v>352</v>
      </c>
      <c r="F25" s="577">
        <v>0</v>
      </c>
      <c r="G25" s="418"/>
      <c r="H25" s="557" t="s">
        <v>459</v>
      </c>
      <c r="I25" s="577">
        <v>0</v>
      </c>
    </row>
    <row r="26" spans="1:17" ht="12" customHeight="1" thickTop="1">
      <c r="A26" s="422"/>
      <c r="B26" s="322"/>
      <c r="C26" s="541"/>
      <c r="D26" s="418"/>
      <c r="E26" s="223"/>
      <c r="F26" s="560"/>
      <c r="G26" s="418"/>
      <c r="H26" s="554"/>
      <c r="I26" s="556"/>
      <c r="J26" s="223"/>
      <c r="K26" s="223"/>
      <c r="L26" s="223"/>
      <c r="M26" s="223"/>
      <c r="N26" s="223"/>
      <c r="O26" s="223"/>
      <c r="P26" s="223"/>
      <c r="Q26" s="223"/>
    </row>
    <row r="27" spans="1:17">
      <c r="B27" s="322"/>
      <c r="D27" s="418" t="s">
        <v>236</v>
      </c>
      <c r="E27" s="551" t="s">
        <v>444</v>
      </c>
      <c r="F27" s="577">
        <v>0</v>
      </c>
      <c r="G27" s="418" t="s">
        <v>235</v>
      </c>
      <c r="H27" s="554" t="s">
        <v>359</v>
      </c>
      <c r="I27" s="577">
        <f>F45</f>
        <v>0</v>
      </c>
    </row>
    <row r="28" spans="1:17" ht="12.75" thickBot="1">
      <c r="B28" s="549"/>
      <c r="D28" s="418" t="s">
        <v>237</v>
      </c>
      <c r="E28" s="549" t="s">
        <v>353</v>
      </c>
      <c r="F28" s="577">
        <v>0</v>
      </c>
      <c r="G28" s="418"/>
      <c r="H28" s="554"/>
      <c r="I28" s="553"/>
    </row>
    <row r="29" spans="1:17" ht="12.75" thickTop="1">
      <c r="B29" s="549"/>
      <c r="D29" s="418"/>
      <c r="F29" s="560"/>
      <c r="G29" s="418"/>
      <c r="H29" s="554"/>
      <c r="I29" s="556"/>
    </row>
    <row r="30" spans="1:17">
      <c r="B30" s="549"/>
      <c r="D30" s="418" t="s">
        <v>238</v>
      </c>
      <c r="E30" s="551" t="s">
        <v>445</v>
      </c>
      <c r="F30" s="577">
        <v>0</v>
      </c>
      <c r="G30" s="418" t="s">
        <v>236</v>
      </c>
      <c r="H30" s="554" t="s">
        <v>360</v>
      </c>
      <c r="I30" s="577">
        <v>0</v>
      </c>
    </row>
    <row r="31" spans="1:17" ht="12.75" thickBot="1">
      <c r="B31" s="549"/>
      <c r="C31" s="547"/>
      <c r="D31" s="418" t="s">
        <v>239</v>
      </c>
      <c r="E31" s="549" t="s">
        <v>354</v>
      </c>
      <c r="F31" s="577">
        <v>0</v>
      </c>
      <c r="G31" s="418"/>
      <c r="H31" s="554"/>
      <c r="I31" s="553"/>
    </row>
    <row r="32" spans="1:17" ht="13.5" thickTop="1" thickBot="1">
      <c r="B32" s="558"/>
      <c r="C32" s="547"/>
      <c r="D32" s="418"/>
      <c r="E32" s="549"/>
      <c r="F32" s="553"/>
      <c r="G32" s="418"/>
      <c r="H32" s="554"/>
      <c r="I32" s="556"/>
    </row>
    <row r="33" spans="2:9" ht="12.75" thickTop="1">
      <c r="B33" s="549"/>
      <c r="C33" s="547"/>
      <c r="D33" s="418"/>
      <c r="E33" s="549"/>
      <c r="F33" s="561"/>
      <c r="G33" s="418"/>
      <c r="H33" s="554"/>
      <c r="I33" s="556"/>
    </row>
    <row r="34" spans="2:9">
      <c r="B34" s="549"/>
      <c r="C34" s="576"/>
      <c r="D34" s="418" t="s">
        <v>240</v>
      </c>
      <c r="E34" s="549" t="s">
        <v>241</v>
      </c>
      <c r="F34" s="577">
        <v>0</v>
      </c>
      <c r="G34" s="418" t="s">
        <v>237</v>
      </c>
      <c r="H34" s="557" t="s">
        <v>460</v>
      </c>
      <c r="I34" s="577">
        <v>0</v>
      </c>
    </row>
    <row r="35" spans="2:9" ht="12.75" thickBot="1">
      <c r="B35" s="549"/>
      <c r="C35" s="562"/>
      <c r="D35" s="418"/>
      <c r="E35" s="549"/>
      <c r="F35" s="553"/>
      <c r="G35" s="418"/>
      <c r="I35" s="553"/>
    </row>
    <row r="36" spans="2:9" ht="12.75" thickTop="1">
      <c r="B36" s="549"/>
      <c r="C36" s="547"/>
      <c r="D36" s="418"/>
      <c r="E36" s="549"/>
      <c r="F36" s="561"/>
      <c r="G36" s="418"/>
      <c r="I36" s="556"/>
    </row>
    <row r="37" spans="2:9">
      <c r="B37" s="549"/>
      <c r="C37" s="547"/>
      <c r="D37" s="418" t="s">
        <v>242</v>
      </c>
      <c r="E37" s="549" t="s">
        <v>356</v>
      </c>
      <c r="F37" s="577">
        <v>0</v>
      </c>
      <c r="G37" s="418"/>
      <c r="I37" s="560"/>
    </row>
    <row r="38" spans="2:9">
      <c r="B38" s="549"/>
      <c r="C38" s="547"/>
      <c r="D38" s="418" t="s">
        <v>243</v>
      </c>
      <c r="E38" s="549" t="s">
        <v>357</v>
      </c>
      <c r="F38" s="577">
        <v>0</v>
      </c>
      <c r="G38" s="418"/>
      <c r="H38" s="543" t="s">
        <v>115</v>
      </c>
      <c r="I38" s="563"/>
    </row>
    <row r="39" spans="2:9">
      <c r="B39" s="549"/>
      <c r="C39" s="547"/>
      <c r="D39" s="418" t="s">
        <v>244</v>
      </c>
      <c r="E39" s="549" t="s">
        <v>358</v>
      </c>
      <c r="F39" s="577">
        <v>0</v>
      </c>
      <c r="G39" s="418"/>
      <c r="H39" s="549"/>
      <c r="I39" s="556"/>
    </row>
    <row r="40" spans="2:9">
      <c r="B40" s="549"/>
      <c r="C40" s="547"/>
      <c r="D40" s="418"/>
      <c r="E40" s="549"/>
      <c r="F40" s="577">
        <v>0</v>
      </c>
      <c r="G40" s="418" t="s">
        <v>228</v>
      </c>
      <c r="H40" s="549" t="s">
        <v>116</v>
      </c>
      <c r="I40" s="577">
        <f>F62</f>
        <v>0</v>
      </c>
    </row>
    <row r="41" spans="2:9" ht="12.75">
      <c r="B41" s="549"/>
      <c r="C41" s="547"/>
      <c r="D41" s="418"/>
      <c r="E41" s="549"/>
      <c r="F41" s="556"/>
      <c r="G41" s="418"/>
      <c r="H41" s="564" t="s">
        <v>290</v>
      </c>
      <c r="I41" s="577">
        <v>0</v>
      </c>
    </row>
    <row r="42" spans="2:9">
      <c r="B42" s="549"/>
      <c r="C42" s="547"/>
      <c r="D42" s="418" t="s">
        <v>245</v>
      </c>
      <c r="E42" s="549" t="s">
        <v>355</v>
      </c>
      <c r="F42" s="577">
        <v>0</v>
      </c>
      <c r="G42" s="418" t="s">
        <v>229</v>
      </c>
      <c r="H42" s="549" t="s">
        <v>152</v>
      </c>
      <c r="I42" s="577">
        <v>0</v>
      </c>
    </row>
    <row r="43" spans="2:9" ht="13.5" thickBot="1">
      <c r="B43" s="549"/>
      <c r="C43" s="547"/>
      <c r="D43" s="418"/>
      <c r="E43" s="549"/>
      <c r="F43" s="553"/>
      <c r="G43" s="418"/>
      <c r="H43" s="564" t="s">
        <v>290</v>
      </c>
      <c r="I43" s="577">
        <v>0</v>
      </c>
    </row>
    <row r="44" spans="2:9" ht="12.75" thickTop="1">
      <c r="B44" s="549"/>
      <c r="C44" s="547"/>
      <c r="D44" s="418"/>
      <c r="E44" s="549"/>
      <c r="F44" s="556"/>
      <c r="G44" s="418" t="s">
        <v>230</v>
      </c>
      <c r="H44" s="549" t="s">
        <v>153</v>
      </c>
      <c r="I44" s="577">
        <v>0</v>
      </c>
    </row>
    <row r="45" spans="2:9" ht="12.75">
      <c r="B45" s="549"/>
      <c r="C45" s="547"/>
      <c r="D45" s="418" t="s">
        <v>246</v>
      </c>
      <c r="E45" s="551" t="s">
        <v>446</v>
      </c>
      <c r="F45" s="577">
        <v>0</v>
      </c>
      <c r="G45" s="418"/>
      <c r="H45" s="564" t="s">
        <v>290</v>
      </c>
      <c r="I45" s="577">
        <v>0</v>
      </c>
    </row>
    <row r="46" spans="2:9" ht="12.75" thickBot="1">
      <c r="B46" s="549"/>
      <c r="C46" s="547"/>
      <c r="D46" s="418"/>
      <c r="E46" s="549"/>
      <c r="F46" s="553"/>
      <c r="G46" s="418" t="s">
        <v>231</v>
      </c>
      <c r="H46" s="549" t="s">
        <v>154</v>
      </c>
      <c r="I46" s="577">
        <v>0</v>
      </c>
    </row>
    <row r="47" spans="2:9" ht="13.5" thickTop="1">
      <c r="B47" s="549"/>
      <c r="C47" s="547"/>
      <c r="D47" s="418"/>
      <c r="E47" s="549"/>
      <c r="F47" s="556"/>
      <c r="G47" s="418"/>
      <c r="H47" s="564" t="s">
        <v>290</v>
      </c>
      <c r="I47" s="577">
        <v>0</v>
      </c>
    </row>
    <row r="48" spans="2:9" ht="39" customHeight="1">
      <c r="B48" s="549"/>
      <c r="C48" s="547"/>
      <c r="D48" s="418" t="s">
        <v>247</v>
      </c>
      <c r="E48" s="579" t="s">
        <v>386</v>
      </c>
      <c r="F48" s="577">
        <v>0</v>
      </c>
      <c r="G48" s="418" t="s">
        <v>232</v>
      </c>
      <c r="H48" s="549" t="s">
        <v>117</v>
      </c>
      <c r="I48" s="577">
        <v>0</v>
      </c>
    </row>
    <row r="49" spans="2:9">
      <c r="B49" s="549"/>
      <c r="C49" s="547"/>
      <c r="D49" s="418"/>
      <c r="E49" s="565"/>
      <c r="F49" s="580"/>
    </row>
    <row r="50" spans="2:9" ht="12.75" thickBot="1">
      <c r="B50" s="549"/>
      <c r="C50" s="547"/>
      <c r="D50" s="418" t="s">
        <v>248</v>
      </c>
      <c r="E50" s="551" t="s">
        <v>447</v>
      </c>
      <c r="F50" s="577">
        <v>0</v>
      </c>
      <c r="G50" s="418"/>
      <c r="I50" s="566"/>
    </row>
    <row r="51" spans="2:9" ht="13.5" thickTop="1" thickBot="1">
      <c r="B51" s="549"/>
      <c r="C51" s="547"/>
      <c r="D51" s="418"/>
      <c r="E51" s="551"/>
      <c r="F51" s="553"/>
    </row>
    <row r="52" spans="2:9" ht="12.75" thickTop="1">
      <c r="B52" s="549"/>
      <c r="C52" s="547"/>
      <c r="D52" s="418"/>
      <c r="E52" s="551"/>
      <c r="F52" s="556"/>
      <c r="G52" s="418"/>
    </row>
    <row r="53" spans="2:9">
      <c r="B53" s="549"/>
      <c r="C53" s="547"/>
      <c r="D53" s="418" t="s">
        <v>249</v>
      </c>
      <c r="E53" s="551" t="s">
        <v>448</v>
      </c>
      <c r="F53" s="577">
        <v>0</v>
      </c>
      <c r="G53" s="418"/>
    </row>
    <row r="54" spans="2:9" ht="12.75" thickBot="1">
      <c r="B54" s="549"/>
      <c r="C54" s="547"/>
      <c r="D54" s="420"/>
      <c r="E54" s="551"/>
      <c r="F54" s="553"/>
      <c r="G54" s="418"/>
    </row>
    <row r="55" spans="2:9" ht="12.75" thickTop="1">
      <c r="B55" s="549"/>
      <c r="C55" s="547"/>
      <c r="D55" s="420"/>
      <c r="E55" s="551"/>
      <c r="F55" s="556"/>
      <c r="G55" s="418"/>
    </row>
    <row r="56" spans="2:9">
      <c r="B56" s="549"/>
      <c r="C56" s="547"/>
      <c r="D56" s="418" t="s">
        <v>250</v>
      </c>
      <c r="E56" s="551" t="s">
        <v>449</v>
      </c>
      <c r="F56" s="577">
        <v>0</v>
      </c>
      <c r="G56" s="418"/>
    </row>
    <row r="57" spans="2:9" ht="12.75" thickBot="1">
      <c r="B57" s="549"/>
      <c r="C57" s="547"/>
      <c r="D57" s="420"/>
      <c r="E57" s="549"/>
      <c r="F57" s="553"/>
      <c r="G57" s="418"/>
    </row>
    <row r="58" spans="2:9" ht="12.75" thickTop="1">
      <c r="B58" s="549"/>
      <c r="C58" s="541"/>
      <c r="D58" s="420"/>
      <c r="E58" s="568"/>
      <c r="F58" s="542"/>
      <c r="G58" s="418"/>
    </row>
    <row r="59" spans="2:9">
      <c r="B59" s="322"/>
      <c r="C59" s="541"/>
      <c r="D59" s="420"/>
      <c r="E59" s="543" t="s">
        <v>118</v>
      </c>
      <c r="F59" s="543"/>
      <c r="G59" s="424"/>
    </row>
    <row r="60" spans="2:9">
      <c r="B60" s="549"/>
      <c r="C60" s="541"/>
      <c r="E60" s="546" t="s">
        <v>291</v>
      </c>
      <c r="G60" s="420"/>
    </row>
    <row r="61" spans="2:9">
      <c r="B61" s="322"/>
      <c r="C61" s="534"/>
      <c r="G61" s="420"/>
    </row>
    <row r="62" spans="2:9">
      <c r="B62" s="322"/>
      <c r="C62" s="534"/>
      <c r="D62" s="418" t="s">
        <v>228</v>
      </c>
      <c r="E62" s="551" t="s">
        <v>450</v>
      </c>
      <c r="F62" s="577">
        <v>0</v>
      </c>
    </row>
    <row r="63" spans="2:9">
      <c r="B63" s="322"/>
      <c r="C63" s="541"/>
      <c r="D63" s="418"/>
      <c r="E63" s="549"/>
      <c r="F63" s="578"/>
    </row>
    <row r="64" spans="2:9">
      <c r="B64" s="322"/>
      <c r="C64" s="541"/>
      <c r="D64" s="418"/>
      <c r="E64" s="549"/>
      <c r="F64" s="556"/>
      <c r="G64" s="420"/>
      <c r="H64" s="568"/>
      <c r="I64" s="542"/>
    </row>
    <row r="65" spans="2:9">
      <c r="B65" s="322"/>
      <c r="C65" s="541"/>
      <c r="D65" s="418" t="s">
        <v>229</v>
      </c>
      <c r="E65" s="3" t="s">
        <v>119</v>
      </c>
      <c r="F65" s="577">
        <v>0</v>
      </c>
      <c r="G65" s="420"/>
      <c r="H65" s="568"/>
      <c r="I65" s="542"/>
    </row>
    <row r="66" spans="2:9" ht="12.75" thickBot="1">
      <c r="B66" s="322"/>
      <c r="C66" s="541"/>
      <c r="D66" s="420"/>
      <c r="E66" s="322"/>
      <c r="F66" s="553"/>
      <c r="G66" s="420"/>
      <c r="H66" s="568"/>
      <c r="I66" s="542"/>
    </row>
    <row r="67" spans="2:9" ht="12.75" thickTop="1">
      <c r="B67" s="322"/>
      <c r="C67" s="541"/>
      <c r="D67" s="420"/>
      <c r="E67" s="322"/>
      <c r="F67" s="561"/>
      <c r="G67" s="420"/>
      <c r="H67" s="568"/>
      <c r="I67" s="542"/>
    </row>
    <row r="68" spans="2:9">
      <c r="B68" s="322"/>
      <c r="C68" s="541"/>
      <c r="D68" s="418" t="s">
        <v>230</v>
      </c>
      <c r="E68" s="322" t="s">
        <v>451</v>
      </c>
      <c r="F68" s="577">
        <v>0</v>
      </c>
      <c r="G68" s="420"/>
    </row>
    <row r="69" spans="2:9">
      <c r="B69" s="322"/>
      <c r="C69" s="541"/>
      <c r="D69" s="418" t="s">
        <v>231</v>
      </c>
      <c r="E69" s="551" t="s">
        <v>452</v>
      </c>
      <c r="F69" s="577">
        <v>0</v>
      </c>
      <c r="G69" s="420"/>
    </row>
    <row r="70" spans="2:9">
      <c r="B70" s="322"/>
      <c r="C70" s="541"/>
      <c r="D70" s="418" t="s">
        <v>232</v>
      </c>
      <c r="E70" s="551" t="s">
        <v>453</v>
      </c>
      <c r="F70" s="577">
        <v>0</v>
      </c>
      <c r="G70" s="420"/>
    </row>
    <row r="71" spans="2:9" ht="12.75" thickBot="1">
      <c r="B71" s="322"/>
      <c r="C71" s="541"/>
      <c r="E71" s="557"/>
      <c r="F71" s="553"/>
      <c r="G71" s="420"/>
    </row>
    <row r="72" spans="2:9" ht="12.75" thickTop="1">
      <c r="B72" s="322"/>
      <c r="C72" s="541"/>
      <c r="E72" s="551"/>
      <c r="F72" s="556"/>
      <c r="G72" s="420"/>
    </row>
    <row r="73" spans="2:9">
      <c r="B73" s="322"/>
      <c r="C73" s="541"/>
      <c r="D73" s="418" t="s">
        <v>233</v>
      </c>
      <c r="E73" s="551" t="s">
        <v>454</v>
      </c>
      <c r="F73" s="577">
        <v>0</v>
      </c>
      <c r="G73" s="420"/>
    </row>
    <row r="74" spans="2:9" ht="12.75" thickBot="1">
      <c r="B74" s="322"/>
      <c r="E74" s="549"/>
      <c r="F74" s="559"/>
      <c r="G74" s="420"/>
    </row>
    <row r="75" spans="2:9" ht="12.75" thickTop="1"/>
    <row r="76" spans="2:9">
      <c r="C76" s="534"/>
    </row>
    <row r="77" spans="2:9">
      <c r="C77" s="534"/>
    </row>
    <row r="78" spans="2:9">
      <c r="C78" s="534"/>
      <c r="E78" s="5"/>
    </row>
    <row r="79" spans="2:9">
      <c r="C79" s="534"/>
    </row>
    <row r="80" spans="2:9">
      <c r="C80" s="534"/>
    </row>
  </sheetData>
  <pageMargins left="0.70866141732283472" right="0.70866141732283472" top="0.74803149606299213" bottom="0.74803149606299213" header="0.31496062992125984" footer="0.31496062992125984"/>
  <pageSetup paperSize="8" scale="52" orientation="landscape" r:id="rId1"/>
  <headerFooter scaleWithDoc="0">
    <oddHeader>&amp;C&amp;"-,Regular"&amp;8Holmes Master Trust Investor Report - February 2014</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8089882-9D64-47B8-9650-9AA62D02A71C}"/>
</file>

<file path=customXml/itemProps2.xml><?xml version="1.0" encoding="utf-8"?>
<ds:datastoreItem xmlns:ds="http://schemas.openxmlformats.org/officeDocument/2006/customXml" ds:itemID="{8185B140-403A-4889-9A8B-BAB0BDCA6FA2}"/>
</file>

<file path=customXml/itemProps3.xml><?xml version="1.0" encoding="utf-8"?>
<ds:datastoreItem xmlns:ds="http://schemas.openxmlformats.org/officeDocument/2006/customXml" ds:itemID="{8647F7F0-67B0-42C4-9A5A-F970831260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Juan</cp:lastModifiedBy>
  <cp:lastPrinted>2014-04-02T09:48:19Z</cp:lastPrinted>
  <dcterms:created xsi:type="dcterms:W3CDTF">2011-08-15T10:47:16Z</dcterms:created>
  <dcterms:modified xsi:type="dcterms:W3CDTF">2014-05-09T14:10:09Z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