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0" yWindow="-30" windowWidth="15480" windowHeight="11445"/>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 r:id="rId13"/>
  </externalReferences>
  <definedNames>
    <definedName name="CPRMonthly">'[1]CPRfrom TrustCalcs'!$C$10</definedName>
    <definedName name="_xlnm.Print_Area" localSheetId="0">'Page 1'!$A$1:$Q$33</definedName>
    <definedName name="_xlnm.Print_Area" localSheetId="10">'Page 11'!$A$1:$C$53</definedName>
    <definedName name="_xlnm.Print_Area" localSheetId="5">'Page 6'!$A$1:$T$68</definedName>
    <definedName name="_xlnm.Print_Area" localSheetId="7">'Page 8'!$A$1:$M$51</definedName>
    <definedName name="_xlnm.Print_Area" localSheetId="8">'Page 9'!$A$1:$I$78</definedName>
  </definedNames>
  <calcPr calcId="144525"/>
</workbook>
</file>

<file path=xl/calcChain.xml><?xml version="1.0" encoding="utf-8"?>
<calcChain xmlns="http://schemas.openxmlformats.org/spreadsheetml/2006/main">
  <c r="O18" i="22" l="1"/>
  <c r="I18" i="22"/>
  <c r="M23" i="22" l="1"/>
  <c r="L23" i="22"/>
  <c r="M22" i="22"/>
  <c r="L22" i="22"/>
  <c r="M21" i="22"/>
  <c r="L21" i="22"/>
  <c r="M20" i="22"/>
  <c r="L20" i="22"/>
  <c r="M19" i="22"/>
  <c r="L19" i="22"/>
  <c r="M18" i="22"/>
  <c r="L18" i="22"/>
  <c r="M17" i="22"/>
  <c r="L17" i="22"/>
  <c r="M16" i="22"/>
  <c r="L16" i="22"/>
  <c r="M15" i="22"/>
  <c r="L15" i="22"/>
  <c r="M14" i="22"/>
  <c r="L14" i="22"/>
  <c r="M13" i="22"/>
  <c r="L13" i="22"/>
  <c r="M12" i="22"/>
  <c r="L12" i="22"/>
  <c r="M11" i="22"/>
  <c r="L11" i="22"/>
  <c r="M10" i="22"/>
  <c r="L10" i="22"/>
  <c r="M9" i="22"/>
  <c r="L9" i="22"/>
  <c r="M8" i="22"/>
  <c r="L8" i="22"/>
  <c r="M7" i="22"/>
  <c r="L7" i="22"/>
  <c r="M6" i="22"/>
  <c r="L6" i="22"/>
  <c r="M5" i="22"/>
  <c r="G23" i="22"/>
  <c r="F23" i="22"/>
  <c r="G22" i="22"/>
  <c r="F22" i="22"/>
  <c r="G21" i="22"/>
  <c r="F21" i="22"/>
  <c r="G20" i="22"/>
  <c r="F20" i="22"/>
  <c r="G19" i="22"/>
  <c r="F19" i="22"/>
  <c r="G18" i="22"/>
  <c r="F18" i="22"/>
  <c r="G17" i="22"/>
  <c r="F17" i="22"/>
  <c r="G16" i="22"/>
  <c r="F16" i="22"/>
  <c r="G15" i="22"/>
  <c r="F15" i="22"/>
  <c r="G14" i="22"/>
  <c r="F14" i="22"/>
  <c r="G13" i="22"/>
  <c r="F13" i="22"/>
  <c r="G12" i="22"/>
  <c r="F12" i="22"/>
  <c r="G11" i="22"/>
  <c r="F11" i="22"/>
  <c r="G10" i="22"/>
  <c r="F10" i="22"/>
  <c r="G9" i="22"/>
  <c r="F9" i="22"/>
  <c r="G8" i="22"/>
  <c r="F8" i="22"/>
  <c r="G7" i="22"/>
  <c r="F7" i="22"/>
  <c r="G6" i="22"/>
  <c r="F6" i="22"/>
  <c r="G5" i="22"/>
  <c r="F20" i="21"/>
  <c r="C39" i="12" l="1"/>
  <c r="C43" i="12" s="1"/>
</calcChain>
</file>

<file path=xl/sharedStrings.xml><?xml version="1.0" encoding="utf-8"?>
<sst xmlns="http://schemas.openxmlformats.org/spreadsheetml/2006/main" count="1367" uniqueCount="644">
  <si>
    <t>Report Date:</t>
  </si>
  <si>
    <t>Contacts:</t>
  </si>
  <si>
    <t>All queries should be directed to:</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</si>
  <si>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</si>
  <si>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</si>
  <si>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</si>
  <si>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</si>
  <si>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</si>
  <si>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</si>
  <si>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</si>
  <si>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</si>
  <si>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</si>
  <si>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</si>
  <si>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</si>
  <si>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</si>
  <si>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</si>
  <si>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</si>
  <si>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</si>
  <si>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</si>
  <si>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</si>
  <si>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</si>
  <si>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</si>
  <si>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</si>
  <si>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</si>
  <si>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</si>
  <si>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</si>
  <si>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</si>
  <si>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</si>
  <si>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</si>
  <si>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</si>
  <si>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</si>
  <si>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</si>
  <si>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</si>
  <si>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</si>
  <si>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</si>
  <si>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</si>
  <si>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</si>
  <si>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</si>
  <si>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</si>
  <si>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</si>
  <si>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</si>
  <si>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</si>
  <si>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</si>
  <si>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</si>
  <si>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</si>
  <si>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</si>
  <si>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</si>
  <si>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</si>
  <si>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</si>
  <si>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</si>
  <si>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</si>
  <si>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</si>
  <si>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</si>
  <si>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</si>
  <si>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</si>
  <si>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</si>
  <si>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</si>
  <si>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</si>
  <si>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</si>
  <si>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</si>
  <si>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</si>
  <si>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</si>
  <si>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</si>
  <si>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</si>
  <si>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</si>
  <si>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</si>
  <si>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</si>
  <si>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</si>
  <si>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</si>
  <si>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</si>
  <si>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</si>
  <si>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</si>
  <si>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</si>
  <si>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</si>
  <si>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</si>
  <si>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</si>
  <si>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</si>
  <si>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</si>
  <si>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</si>
  <si>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</si>
  <si>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</si>
  <si>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</si>
  <si>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</si>
  <si>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</si>
  <si>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</si>
  <si>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</si>
  <si>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</si>
  <si>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</si>
  <si>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</si>
  <si>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</si>
  <si>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</si>
  <si>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</si>
  <si>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</si>
  <si>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</si>
  <si>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</si>
  <si>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</si>
  <si>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</si>
  <si>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</si>
  <si>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</si>
  <si>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</si>
  <si>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</si>
  <si>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</si>
  <si>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</si>
  <si>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</si>
  <si>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</si>
  <si>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Series 2011-2 Notes</t>
  </si>
  <si>
    <t>2011-2</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</si>
  <si>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</si>
  <si>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</si>
  <si>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</si>
  <si>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</si>
  <si>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</si>
  <si>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</si>
  <si>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</si>
  <si>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</si>
  <si>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</si>
  <si>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</si>
  <si>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</si>
  <si>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</si>
  <si>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</si>
  <si>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</si>
  <si>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</si>
  <si>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</si>
  <si>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</si>
  <si>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</si>
  <si>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</si>
  <si>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</si>
  <si>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</si>
  <si>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</si>
  <si>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</si>
  <si>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</si>
  <si>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</si>
  <si>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</si>
  <si>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</si>
  <si>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</si>
  <si>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</si>
  <si>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</si>
  <si>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</si>
  <si>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</si>
  <si>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</si>
  <si>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</si>
  <si>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</si>
  <si>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</si>
  <si>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</si>
  <si>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</si>
  <si>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</si>
  <si>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</si>
  <si>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</si>
  <si>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</si>
  <si>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</si>
  <si>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</si>
  <si>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</si>
  <si>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</si>
  <si>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</si>
  <si>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</si>
  <si>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</si>
  <si>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</si>
  <si>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</si>
  <si>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</si>
  <si>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</si>
  <si>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</si>
  <si>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</si>
  <si>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</si>
  <si>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</si>
  <si>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</si>
  <si>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</si>
  <si>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</si>
  <si>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</si>
  <si>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</si>
  <si>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</si>
  <si>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</si>
  <si>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</si>
  <si>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</si>
  <si>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</si>
  <si>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</si>
  <si>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</si>
  <si>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</si>
  <si>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</si>
  <si>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</si>
  <si>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</si>
  <si>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</si>
  <si>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</si>
  <si>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</si>
  <si>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</si>
  <si>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</si>
  <si>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</si>
  <si>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</si>
  <si>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</si>
  <si>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</si>
  <si>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</si>
  <si>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</si>
  <si>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</si>
  <si>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</si>
  <si>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</si>
  <si>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</si>
  <si>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</si>
  <si>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</si>
  <si>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</si>
  <si>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</si>
  <si>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</si>
  <si>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</si>
  <si>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</si>
  <si>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</si>
  <si>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</si>
  <si>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</si>
  <si>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</si>
  <si>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</si>
  <si>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</si>
  <si>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</si>
  <si>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</si>
  <si>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</si>
  <si>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</si>
  <si>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</si>
  <si>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Sout East (Excluding London)</t>
  </si>
  <si>
    <t>Yorks And Humberside</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</si>
  <si>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</si>
  <si>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</si>
  <si>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</si>
  <si>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</si>
  <si>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</si>
  <si>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</si>
  <si>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</si>
  <si>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</si>
  <si>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</si>
  <si>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</si>
  <si>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</si>
  <si>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</si>
  <si>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</si>
  <si>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</si>
  <si>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</si>
  <si>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</si>
  <si>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</si>
  <si>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</si>
  <si>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</si>
  <si>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</si>
  <si>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</si>
  <si>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</si>
  <si>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</si>
  <si>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</si>
  <si>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</si>
  <si>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</si>
  <si>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</si>
  <si>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</si>
  <si>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</si>
  <si>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</si>
  <si>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</si>
  <si>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</si>
  <si>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</si>
  <si>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</si>
  <si>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</si>
  <si>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</si>
  <si>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</si>
  <si>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</si>
  <si>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</si>
  <si>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</si>
  <si>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</si>
  <si>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</si>
  <si>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</si>
  <si>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</si>
  <si>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</si>
  <si>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</si>
  <si>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</si>
  <si>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</si>
  <si>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</si>
  <si>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</si>
  <si>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</si>
  <si>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</si>
  <si>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</si>
  <si>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</si>
  <si>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</si>
  <si>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</si>
  <si>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</si>
  <si>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</si>
  <si>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</si>
  <si>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</si>
  <si>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</si>
  <si>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</si>
  <si>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Recoveries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</si>
  <si>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</si>
  <si>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</si>
  <si>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</si>
  <si>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</si>
  <si>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</si>
  <si>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</si>
  <si>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</si>
  <si>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</si>
  <si>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</si>
  <si>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</si>
  <si>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</si>
  <si>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</si>
  <si>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</si>
  <si>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</si>
  <si>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</si>
  <si>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</si>
  <si>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</si>
  <si>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</si>
  <si>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</si>
  <si>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</si>
  <si>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</si>
  <si>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</si>
  <si>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</si>
  <si>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</si>
  <si>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</si>
  <si>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</si>
  <si>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</si>
  <si>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</si>
  <si>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</si>
  <si>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</si>
  <si>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</si>
  <si>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</si>
  <si>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</si>
  <si>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</si>
  <si>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</si>
  <si>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</si>
  <si>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</si>
  <si>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</si>
  <si>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</si>
  <si>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</si>
  <si>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</si>
  <si>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</si>
  <si>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</si>
  <si>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</si>
  <si>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</si>
  <si>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</si>
  <si>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</si>
  <si>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</si>
  <si>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</si>
  <si>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</si>
  <si>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</si>
  <si>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</si>
  <si>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</si>
  <si>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</si>
  <si>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</si>
  <si>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</si>
  <si>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</si>
  <si>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</si>
  <si>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</si>
  <si>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</si>
  <si>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</si>
  <si>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</si>
  <si>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</si>
  <si>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</si>
  <si>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</si>
  <si>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</si>
  <si>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</si>
  <si>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</si>
  <si>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</si>
  <si>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</si>
  <si>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</si>
  <si>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</si>
  <si>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</si>
  <si>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</si>
  <si>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</si>
  <si>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</si>
  <si>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</si>
  <si>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</si>
  <si>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</si>
  <si>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</si>
  <si>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</si>
  <si>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</si>
  <si>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</si>
  <si>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</si>
  <si>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</si>
  <si>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</si>
  <si>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</si>
  <si>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</si>
  <si>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</si>
  <si>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</si>
  <si>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</si>
  <si>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W + X + Y + Z + AA =</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</si>
  <si>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</si>
  <si>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</si>
  <si>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</si>
  <si>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</si>
  <si>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</si>
  <si>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</si>
  <si>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</si>
  <si>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2013-1 A1</t>
  </si>
  <si>
    <t>ANTS</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</si>
  <si>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</si>
  <si>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</si>
  <si>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</si>
  <si>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</si>
  <si>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</si>
  <si>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</si>
  <si>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</si>
  <si>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</si>
  <si>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</si>
  <si>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</si>
  <si>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F1+ / P-1 / A-1</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</si>
  <si>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</si>
  <si>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</si>
  <si>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</si>
  <si>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</si>
  <si>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</si>
  <si>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</si>
  <si>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</si>
  <si>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</si>
  <si>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</si>
  <si>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</si>
  <si>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</si>
  <si>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</si>
  <si>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</si>
  <si>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</si>
  <si>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</si>
  <si>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</si>
  <si>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</si>
  <si>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</si>
  <si>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</si>
  <si>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</si>
  <si>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</si>
  <si>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</si>
  <si>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</si>
  <si>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</si>
  <si>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</si>
  <si>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</si>
  <si>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</si>
  <si>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</si>
  <si>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</si>
  <si>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</si>
  <si>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</si>
  <si>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A or F1 / A2 or P-1 (or A1 if no ST rating)* / A or A-1 (A+ if no ST rating)</t>
  </si>
  <si>
    <t>Remedial action required as above *except that for the 2012-4 Class A Notes the collateral posting trigger is only A3 for Moody's.</t>
  </si>
  <si>
    <t>(in respect of 1/6 of the 2012-1 Class A3 Notes and the 2012-4 Class A Notes)</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</si>
  <si>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</si>
  <si>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</si>
  <si>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</si>
  <si>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</si>
  <si>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*Includes properties in possession cases, cases no longer in arrears but excludes any Loans repurchased from the Portfolio or Loans that have been redeemed since January 2008.  </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</si>
  <si>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</si>
  <si>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</si>
  <si>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</si>
  <si>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</si>
  <si>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</si>
  <si>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</si>
  <si>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</si>
  <si>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</si>
  <si>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</si>
  <si>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</si>
  <si>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</si>
  <si>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</si>
  <si>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</si>
  <si>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</si>
  <si>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</si>
  <si>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</si>
  <si>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</si>
  <si>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</si>
  <si>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</si>
  <si>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</si>
  <si>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</si>
  <si>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</si>
  <si>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</si>
  <si>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</si>
  <si>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</si>
  <si>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</si>
  <si>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</si>
  <si>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</si>
  <si>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</si>
  <si>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</si>
  <si>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</si>
  <si>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</si>
  <si>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Current balance of Loans in the trust property multiplied by 4.82%</t>
  </si>
  <si>
    <t>All capitalised terms used in this investor report have the meaning or descriptions assigned to them in the Holmes Master Issuer plc base prospectus.</t>
  </si>
  <si>
    <t>A+ / A2 / A</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</si>
  <si>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</si>
  <si>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</si>
  <si>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</si>
  <si>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</si>
  <si>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</si>
  <si>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</si>
  <si>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</si>
  <si>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</si>
  <si>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</si>
  <si>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</si>
  <si>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</si>
  <si>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</si>
  <si>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</si>
  <si>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</si>
  <si>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</si>
  <si>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</si>
  <si>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</si>
  <si>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</si>
  <si>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</si>
  <si>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</si>
  <si>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</si>
  <si>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</si>
  <si>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</si>
  <si>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</si>
  <si>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</si>
  <si>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</si>
  <si>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</si>
  <si>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</si>
  <si>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</si>
  <si>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</si>
  <si>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These figures have been calculated on a new and improved valuation basis as per the special schedule issued along with the February 2009 report. The latest automated valuation model update was run in Q3 2013</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</si>
  <si>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</si>
  <si>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</si>
  <si>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</si>
  <si>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</si>
  <si>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</si>
  <si>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</si>
  <si>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</si>
  <si>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</si>
  <si>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</si>
  <si>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</si>
  <si>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</si>
  <si>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</si>
  <si>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</si>
  <si>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</si>
  <si>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</si>
  <si>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</si>
  <si>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</si>
  <si>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</si>
  <si>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</si>
  <si>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</si>
  <si>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</si>
  <si>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</si>
  <si>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</si>
  <si>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</si>
  <si>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</si>
  <si>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</si>
  <si>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</si>
  <si>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</si>
  <si>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</si>
  <si>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</si>
  <si>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</si>
  <si>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</si>
  <si>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</si>
  <si>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</si>
  <si>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</si>
  <si>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</si>
  <si>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</si>
  <si>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</si>
  <si>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</si>
  <si>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</si>
  <si>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</si>
  <si>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</si>
  <si>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</si>
  <si>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</si>
  <si>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</si>
  <si>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</si>
  <si>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</si>
  <si>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</si>
  <si>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</si>
  <si>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</si>
  <si>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</si>
  <si>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</si>
  <si>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</si>
  <si>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</si>
  <si>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</si>
  <si>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15/01/2014-15/07/2014</t>
  </si>
  <si>
    <t>MTF@santander.co.uk</t>
  </si>
  <si>
    <t xml:space="preserve">
</t>
  </si>
  <si>
    <t>Original number of Mortgage Loans in Pool</t>
  </si>
  <si>
    <t>Original current value of Mortgage Loans in Pool</t>
  </si>
  <si>
    <t>Substitution &amp; Top up</t>
  </si>
  <si>
    <t>*for interest period 15th January - 15th April 2014</t>
  </si>
  <si>
    <t>1 Month</t>
  </si>
  <si>
    <t>1 Month Annualised</t>
  </si>
  <si>
    <t xml:space="preserve">3 Month Average </t>
  </si>
  <si>
    <t>3 Month Annualised</t>
  </si>
  <si>
    <t>CPR Analysis*</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</si>
  <si>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</si>
  <si>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</si>
  <si>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</si>
  <si>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</si>
  <si>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</si>
  <si>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</si>
  <si>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</si>
  <si>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</si>
  <si>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</si>
  <si>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</si>
  <si>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</si>
  <si>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</si>
  <si>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</si>
  <si>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None*</t>
  </si>
  <si>
    <t>* The arrears percentage as at 10th February 2014 was 0.00% after the repurchase of accounts  in arrears for 2 months or higher.  As a result the reserve fund will be reduced by £50m at the next quarterly distribution date in line with the legal agreements</t>
  </si>
  <si>
    <t>Last months Closing Trust Assets at 10 March 2014</t>
  </si>
  <si>
    <t>Mortgage collections - Interest on 08 April 2014</t>
  </si>
  <si>
    <t>Mortgage collections - Principal (Scheduled) on 08 April 2014</t>
  </si>
  <si>
    <t>Mortgage collections - Principal (Unscheduled) on 08 April 2014</t>
  </si>
  <si>
    <t>Principal Ledger as calculated on 08 April 2014</t>
  </si>
  <si>
    <t>Funding Share as calculated on 08 April 2014</t>
  </si>
  <si>
    <t>Funding Share % as calculated on 08 April 2014</t>
  </si>
  <si>
    <t>Seller Share as calculated on 08 April 2014</t>
  </si>
  <si>
    <t>Seller Share % as calculated on 08 April 2014</t>
  </si>
  <si>
    <t>Minimum Seller Share (Amount) on 08 April 2014</t>
  </si>
  <si>
    <t>Minimum Seller Share (% of Total) on 08 April 2014</t>
  </si>
  <si>
    <t>15/04/2014-15/07/2014</t>
  </si>
  <si>
    <t>15/04/2014-15/10/2014</t>
  </si>
  <si>
    <t>*for distribution period 10th March - 8th April</t>
  </si>
  <si>
    <t>Funding 1 Swap</t>
  </si>
  <si>
    <t>2010-1 A2</t>
  </si>
  <si>
    <t>2010-1 A3</t>
  </si>
  <si>
    <t>2010-1 A4</t>
  </si>
  <si>
    <t>2010-1 A5</t>
  </si>
  <si>
    <t>GBP Fixed</t>
  </si>
  <si>
    <t>2011-1 A2</t>
  </si>
  <si>
    <t>2011-1 A3</t>
  </si>
  <si>
    <t>2011-1 A4</t>
  </si>
  <si>
    <t>2011-3 A2</t>
  </si>
  <si>
    <t>2011-3 A3</t>
  </si>
  <si>
    <t>2011-3 A5</t>
  </si>
  <si>
    <t>USD Fixed</t>
  </si>
  <si>
    <t>2011-3 A6</t>
  </si>
  <si>
    <t>2012-1 A2</t>
  </si>
  <si>
    <t>DB</t>
  </si>
  <si>
    <t>2012-1 A3</t>
  </si>
  <si>
    <t>ANTS/DB/Natixis</t>
  </si>
  <si>
    <t>2012-1 A5</t>
  </si>
  <si>
    <t>2012-2 A1</t>
  </si>
  <si>
    <t>2012-3 B1</t>
  </si>
  <si>
    <t>2012-4 A1</t>
  </si>
  <si>
    <t>There was no collateral posted during the reporting period 01-April-14 to 30-April-14.</t>
  </si>
  <si>
    <t>*The figure above omits a small portion of the Portfolio, roughly 1.30% of the Portfolio, which is recorded on separate data system for which this information is presently unavailable’</t>
  </si>
  <si>
    <t>Weighted Average Yield on 08 April 2014</t>
  </si>
  <si>
    <t>Current number of Mortgage Loans in Pool at 30 April 2014</t>
  </si>
  <si>
    <t>Current £ value of Mortgage Loans in Pool at 30 April 2014</t>
  </si>
  <si>
    <t>Arrears Analysis of Non Repossessed Mortgage Loans at 30 April 2014</t>
  </si>
  <si>
    <t xml:space="preserve">                                         -  </t>
  </si>
  <si>
    <t xml:space="preserve">                                 -  </t>
  </si>
  <si>
    <t xml:space="preserve">                                                -  </t>
  </si>
  <si>
    <t>Arrears Capitalised at 30 April 2014</t>
  </si>
  <si>
    <t>Losses on Properties in Possession at 30 April 2014</t>
  </si>
  <si>
    <t>Properties in Possession at 30 April 2014</t>
  </si>
  <si>
    <t>Substitution, redemptions and repurchases during period        1st April 2014 - 30th April 2014</t>
  </si>
  <si>
    <t>As at the report date, the maximum loan size was £ 752,181.25, the minimum loan size was £ -41,675.91 and the average loan size was £ 98,459.02.</t>
  </si>
  <si>
    <t xml:space="preserve">As at the report date, the maximum seasoning for a loan was 224.00 months, the minimum seasoning was 17.00 months and the weighted average seasoning was 84.55 months.    
</t>
  </si>
  <si>
    <t xml:space="preserve">As at the report date, the maximum indexed LTV was 176.19, the minimum indexed LTV was 0.00 and the weighted average indexed LTV was 60.18.    
</t>
  </si>
  <si>
    <t xml:space="preserve">As at the report date, the maximum remaining term for a loan was 443.00 months, the minimum remaining term was 0.00 months and the weighted average remaining term was 172.59 months.    
</t>
  </si>
  <si>
    <t xml:space="preserve">As at the report date, the maximum unindexed LTV was 218.25, the minimum unindexed LTV was 0.00 and the weighted average unindexed LTV was 62.56.    
</t>
  </si>
  <si>
    <t>01-Apr-14 to 30-Apr-14</t>
  </si>
  <si>
    <t>Accounts as at 30 April 2014</t>
  </si>
  <si>
    <t xml:space="preserve">As at the report date, the maximum original LTV was 126.19,the minimum LTV at origination was 0.00 and the weighted average LTV at origination was 67.55.
</t>
  </si>
  <si>
    <t>Repossessed (in month)</t>
  </si>
  <si>
    <t>Current value of Mortgage Loans in Pool at 08 April 2014*</t>
  </si>
  <si>
    <t>15th April 2014 - 15th July 2014</t>
  </si>
  <si>
    <t>Funding Reserve Fund</t>
  </si>
  <si>
    <t>Interest Received</t>
  </si>
  <si>
    <t>Principal Received</t>
  </si>
  <si>
    <t>Interest Paid</t>
  </si>
  <si>
    <t>Principal Paid</t>
  </si>
  <si>
    <t>See Funding Swap Confirm*</t>
  </si>
  <si>
    <t>*http://www.aboutsantander.co.uk/investors/debt-investors/holmes-master-trust.aspx</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</si>
</sst>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0_ ;\-#,##0\ "/>
  </numFmts>
  <fonts count="110">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509">
    <xf numFmtId="0" fontId="0" fillId="0" borderId="0"/>
    <xf numFmtId="43" fontId="2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26" fillId="0" borderId="0" applyFont="0" applyFill="0" applyBorder="0" applyAlignment="0" applyProtection="0"/>
    <xf numFmtId="172"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0" fontId="9"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6" fillId="0" borderId="0"/>
    <xf numFmtId="0" fontId="8" fillId="0" borderId="0"/>
    <xf numFmtId="0" fontId="8" fillId="0" borderId="0"/>
    <xf numFmtId="0" fontId="8" fillId="0" borderId="0"/>
    <xf numFmtId="43" fontId="26" fillId="0" borderId="0" applyFont="0" applyFill="0" applyBorder="0" applyAlignment="0" applyProtection="0"/>
    <xf numFmtId="0" fontId="26" fillId="0" borderId="0" applyNumberFormat="0" applyFont="0" applyFill="0" applyBorder="0" applyAlignment="0" applyProtection="0"/>
    <xf numFmtId="0" fontId="8" fillId="0" borderId="0"/>
    <xf numFmtId="43" fontId="26" fillId="0" borderId="0" applyFont="0" applyFill="0" applyBorder="0" applyAlignment="0" applyProtection="0"/>
    <xf numFmtId="0" fontId="26" fillId="0" borderId="0" applyNumberFormat="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0" fontId="26" fillId="0" borderId="0" applyNumberFormat="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176" fontId="57"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8" fontId="59" fillId="0" borderId="0" applyFont="0" applyFill="0" applyBorder="0" applyAlignment="0" applyProtection="0">
      <alignment horizontal="right"/>
    </xf>
    <xf numFmtId="179" fontId="59" fillId="0" borderId="0" applyFont="0" applyFill="0" applyBorder="0" applyAlignment="0" applyProtection="0">
      <alignment horizontal="right"/>
    </xf>
    <xf numFmtId="10" fontId="8" fillId="0" borderId="0"/>
    <xf numFmtId="180" fontId="60" fillId="0" borderId="0"/>
    <xf numFmtId="0" fontId="8" fillId="0" borderId="0" applyFont="0" applyFill="0" applyBorder="0" applyAlignment="0" applyProtection="0"/>
    <xf numFmtId="181" fontId="59" fillId="0" borderId="0" applyFont="0" applyFill="0" applyBorder="0" applyAlignment="0" applyProtection="0">
      <alignment horizontal="right"/>
    </xf>
    <xf numFmtId="182" fontId="59" fillId="0" borderId="0" applyFont="0" applyFill="0" applyBorder="0" applyAlignment="0" applyProtection="0">
      <alignment horizontal="right"/>
    </xf>
    <xf numFmtId="0" fontId="58" fillId="28" borderId="4" applyNumberFormat="0" applyFont="0" applyBorder="0" applyAlignment="0" applyProtection="0">
      <alignment horizontal="centerContinuous"/>
    </xf>
    <xf numFmtId="14" fontId="56" fillId="0" borderId="0"/>
    <xf numFmtId="183" fontId="59" fillId="0" borderId="0" applyFont="0" applyFill="0" applyBorder="0" applyAlignment="0" applyProtection="0"/>
    <xf numFmtId="14" fontId="18" fillId="0" borderId="0" applyFill="0" applyBorder="0" applyAlignment="0"/>
    <xf numFmtId="14" fontId="56" fillId="0" borderId="0"/>
    <xf numFmtId="38" fontId="58" fillId="0" borderId="25">
      <alignment vertical="center"/>
    </xf>
    <xf numFmtId="184" fontId="59" fillId="0" borderId="26" applyNumberFormat="0" applyFon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3" fillId="0" borderId="0" applyFill="0" applyBorder="0" applyProtection="0">
      <alignment horizontal="left"/>
    </xf>
    <xf numFmtId="0" fontId="41" fillId="10" borderId="0" applyNumberFormat="0" applyBorder="0" applyAlignment="0" applyProtection="0"/>
    <xf numFmtId="0" fontId="19" fillId="29" borderId="27" applyAlignment="0" applyProtection="0"/>
    <xf numFmtId="185" fontId="59" fillId="0" borderId="0" applyFont="0" applyFill="0" applyBorder="0" applyAlignment="0" applyProtection="0">
      <alignment horizontal="right"/>
    </xf>
    <xf numFmtId="0" fontId="61" fillId="0" borderId="0" applyProtection="0">
      <alignment horizontal="right"/>
    </xf>
    <xf numFmtId="0" fontId="62" fillId="0" borderId="28" applyNumberFormat="0" applyAlignment="0" applyProtection="0">
      <alignment horizontal="left" vertical="center"/>
    </xf>
    <xf numFmtId="0" fontId="62" fillId="0" borderId="27">
      <alignment horizontal="left" vertical="center"/>
    </xf>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63"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186" fontId="59" fillId="0" borderId="0" applyFont="0" applyFill="0" applyBorder="0" applyAlignment="0" applyProtection="0">
      <alignment horizontal="right"/>
    </xf>
    <xf numFmtId="0" fontId="43" fillId="30" borderId="0" applyNumberFormat="0" applyBorder="0" applyAlignment="0" applyProtection="0"/>
    <xf numFmtId="187" fontId="64" fillId="0" borderId="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1" fontId="65" fillId="0" borderId="0" applyProtection="0">
      <alignment horizontal="right" vertical="center"/>
    </xf>
    <xf numFmtId="0" fontId="56" fillId="0" borderId="35" applyNumberFormat="0" applyAlignment="0" applyProtection="0"/>
    <xf numFmtId="0" fontId="57" fillId="32" borderId="0" applyNumberFormat="0" applyFon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7" fillId="0" borderId="37" applyNumberFormat="0" applyAlignment="0" applyProtection="0"/>
    <xf numFmtId="0" fontId="57" fillId="0" borderId="38" applyNumberFormat="0" applyAlignment="0" applyProtection="0"/>
    <xf numFmtId="0" fontId="56" fillId="0" borderId="39" applyNumberFormat="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10" fontId="67"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68" fillId="35" borderId="0"/>
    <xf numFmtId="190" fontId="72" fillId="36" borderId="40" applyFont="0" applyBorder="0" applyAlignment="0" applyProtection="0">
      <alignment horizontal="centerContinuous"/>
    </xf>
    <xf numFmtId="189" fontId="69" fillId="0" borderId="0" applyFont="0" applyFill="0" applyBorder="0" applyAlignment="0" applyProtection="0"/>
    <xf numFmtId="180" fontId="60" fillId="0" borderId="0" applyFont="0" applyFill="0" applyBorder="0" applyAlignment="0" applyProtection="0"/>
    <xf numFmtId="0" fontId="8" fillId="0" borderId="0">
      <alignment horizontal="left" wrapText="1"/>
    </xf>
    <xf numFmtId="0" fontId="70" fillId="0" borderId="0" applyBorder="0" applyProtection="0">
      <alignment vertical="center"/>
    </xf>
    <xf numFmtId="184" fontId="70" fillId="0" borderId="5" applyBorder="0" applyProtection="0">
      <alignment horizontal="right" vertical="center"/>
    </xf>
    <xf numFmtId="0" fontId="71" fillId="37" borderId="0" applyBorder="0" applyProtection="0">
      <alignment horizontal="centerContinuous" vertical="center"/>
    </xf>
    <xf numFmtId="0" fontId="71" fillId="38" borderId="5" applyBorder="0" applyProtection="0">
      <alignment horizontal="centerContinuous" vertical="center"/>
    </xf>
    <xf numFmtId="0" fontId="55" fillId="0" borderId="0" applyBorder="0" applyProtection="0">
      <alignment horizontal="left"/>
    </xf>
    <xf numFmtId="0" fontId="11" fillId="0" borderId="0" applyFill="0" applyBorder="0" applyProtection="0">
      <alignment horizontal="left"/>
    </xf>
    <xf numFmtId="0" fontId="54" fillId="0" borderId="3" applyFill="0" applyBorder="0" applyProtection="0">
      <alignment horizontal="left" vertical="top"/>
    </xf>
    <xf numFmtId="49" fontId="1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4" fontId="57" fillId="0" borderId="0" applyFont="0" applyFill="0" applyBorder="0" applyProtection="0"/>
    <xf numFmtId="0" fontId="44" fillId="13" borderId="23" applyNumberFormat="0" applyAlignment="0" applyProtection="0"/>
    <xf numFmtId="0" fontId="40" fillId="0" borderId="0" applyNumberFormat="0" applyFill="0" applyBorder="0" applyAlignment="0" applyProtection="0"/>
    <xf numFmtId="0" fontId="40" fillId="0" borderId="31" applyNumberFormat="0" applyFill="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39" fillId="0" borderId="30" applyNumberFormat="0" applyFill="0" applyAlignment="0" applyProtection="0"/>
    <xf numFmtId="0" fontId="38" fillId="0" borderId="29" applyNumberFormat="0" applyFill="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19" fillId="29" borderId="27" applyAlignment="0" applyProtection="0"/>
    <xf numFmtId="0" fontId="41" fillId="10" borderId="0" applyNumberFormat="0" applyBorder="0" applyAlignment="0" applyProtection="0"/>
    <xf numFmtId="0" fontId="52" fillId="22" borderId="0" applyNumberFormat="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50" fillId="0" borderId="0" applyNumberFormat="0" applyFill="0" applyBorder="0" applyAlignment="0" applyProtection="0"/>
    <xf numFmtId="175" fontId="8"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3" borderId="0" applyNumberFormat="0" applyBorder="0" applyAlignment="0" applyProtection="0"/>
    <xf numFmtId="38" fontId="58" fillId="0" borderId="25">
      <alignment vertical="center"/>
    </xf>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41" fillId="10" borderId="0" applyNumberFormat="0" applyBorder="0" applyAlignment="0" applyProtection="0"/>
    <xf numFmtId="0" fontId="8" fillId="0" borderId="0" applyFont="0" applyFill="0" applyBorder="0" applyAlignment="0" applyProtection="0"/>
    <xf numFmtId="0" fontId="8" fillId="0" borderId="0" applyFill="0" applyBorder="0" applyAlignment="0"/>
    <xf numFmtId="10" fontId="8" fillId="0" borderId="0"/>
    <xf numFmtId="179" fontId="59" fillId="0" borderId="0" applyFont="0" applyFill="0" applyBorder="0" applyAlignment="0" applyProtection="0">
      <alignment horizontal="right"/>
    </xf>
    <xf numFmtId="0" fontId="50" fillId="0" borderId="0" applyNumberFormat="0" applyFill="0" applyBorder="0" applyAlignment="0" applyProtection="0"/>
    <xf numFmtId="0" fontId="8" fillId="0" borderId="0" applyFill="0" applyBorder="0" applyAlignment="0"/>
    <xf numFmtId="0" fontId="41" fillId="10" borderId="0" applyNumberFormat="0" applyBorder="0" applyAlignment="0" applyProtection="0"/>
    <xf numFmtId="0" fontId="8" fillId="0" borderId="0" applyFont="0" applyFill="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8" fillId="0" borderId="0" applyFill="0" applyBorder="0" applyAlignment="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pplyFill="0" applyBorder="0" applyAlignment="0"/>
    <xf numFmtId="0" fontId="43" fillId="30" borderId="0" applyNumberFormat="0" applyBorder="0" applyAlignment="0" applyProtection="0"/>
    <xf numFmtId="0" fontId="8" fillId="0" borderId="0" applyFill="0" applyBorder="0" applyAlignment="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36" fillId="31" borderId="33" applyNumberFormat="0" applyFont="0" applyAlignment="0" applyProtection="0"/>
    <xf numFmtId="0" fontId="52" fillId="19" borderId="0" applyNumberFormat="0" applyBorder="0" applyAlignment="0" applyProtection="0"/>
    <xf numFmtId="0" fontId="45" fillId="26" borderId="34" applyNumberFormat="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8" borderId="0" applyNumberFormat="0" applyBorder="0" applyAlignment="0" applyProtection="0"/>
    <xf numFmtId="0" fontId="43" fillId="30" borderId="0" applyNumberFormat="0" applyBorder="0" applyAlignment="0" applyProtection="0"/>
    <xf numFmtId="0" fontId="36" fillId="17" borderId="0" applyNumberFormat="0" applyBorder="0" applyAlignment="0" applyProtection="0"/>
    <xf numFmtId="0" fontId="8" fillId="0" borderId="0">
      <alignment horizontal="left" wrapText="1"/>
    </xf>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8" borderId="0" applyNumberFormat="0" applyBorder="0" applyAlignment="0" applyProtection="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179" fontId="59" fillId="0" borderId="0" applyFont="0" applyFill="0" applyBorder="0" applyAlignment="0" applyProtection="0">
      <alignment horizontal="right"/>
    </xf>
    <xf numFmtId="10" fontId="8" fillId="0" borderId="0"/>
    <xf numFmtId="0" fontId="52" fillId="16" borderId="0" applyNumberFormat="0" applyBorder="0" applyAlignment="0" applyProtection="0"/>
    <xf numFmtId="0" fontId="8" fillId="0" borderId="0" applyFont="0" applyFill="0" applyBorder="0" applyAlignment="0" applyProtection="0"/>
    <xf numFmtId="0" fontId="52" fillId="15" borderId="0" applyNumberFormat="0" applyBorder="0" applyAlignment="0" applyProtection="0"/>
    <xf numFmtId="0" fontId="52" fillId="18" borderId="0" applyNumberFormat="0" applyBorder="0" applyAlignment="0" applyProtection="0"/>
    <xf numFmtId="0" fontId="58" fillId="28" borderId="4" applyNumberFormat="0" applyFont="0" applyBorder="0" applyAlignment="0" applyProtection="0">
      <alignment horizontal="centerContinuous"/>
    </xf>
    <xf numFmtId="0" fontId="36" fillId="17"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0" fillId="0" borderId="0" applyNumberFormat="0" applyFill="0" applyBorder="0" applyAlignment="0" applyProtection="0"/>
    <xf numFmtId="0" fontId="44" fillId="13" borderId="23" applyNumberFormat="0" applyAlignment="0" applyProtection="0"/>
    <xf numFmtId="0" fontId="36" fillId="14" borderId="0" applyNumberFormat="0" applyBorder="0" applyAlignment="0" applyProtection="0"/>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52" fillId="19" borderId="0" applyNumberFormat="0" applyBorder="0" applyAlignment="0" applyProtection="0"/>
    <xf numFmtId="0" fontId="50" fillId="0" borderId="0" applyNumberFormat="0" applyFill="0" applyBorder="0" applyAlignment="0" applyProtection="0"/>
    <xf numFmtId="179" fontId="59" fillId="0" borderId="0" applyFont="0" applyFill="0" applyBorder="0" applyAlignment="0" applyProtection="0">
      <alignment horizontal="right"/>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0" borderId="0" applyNumberFormat="0" applyBorder="0" applyAlignment="0" applyProtection="0"/>
    <xf numFmtId="38" fontId="58" fillId="0" borderId="25">
      <alignment vertical="center"/>
    </xf>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8" fillId="28" borderId="4" applyNumberFormat="0" applyFont="0" applyBorder="0" applyAlignment="0" applyProtection="0">
      <alignment horizontal="centerContinuous"/>
    </xf>
    <xf numFmtId="0" fontId="52" fillId="19" borderId="0" applyNumberFormat="0" applyBorder="0" applyAlignment="0" applyProtection="0"/>
    <xf numFmtId="0" fontId="52" fillId="20" borderId="0" applyNumberFormat="0" applyBorder="0" applyAlignment="0" applyProtection="0"/>
    <xf numFmtId="0" fontId="8" fillId="0" borderId="0" applyFont="0" applyFill="0" applyBorder="0" applyAlignment="0" applyProtection="0"/>
    <xf numFmtId="0" fontId="52" fillId="25" borderId="0" applyNumberFormat="0" applyBorder="0" applyAlignment="0" applyProtection="0"/>
    <xf numFmtId="10" fontId="8" fillId="0" borderId="0"/>
    <xf numFmtId="0" fontId="50" fillId="0" borderId="0" applyNumberFormat="0" applyFill="0" applyBorder="0" applyAlignment="0" applyProtection="0"/>
    <xf numFmtId="179" fontId="59" fillId="0" borderId="0" applyFont="0" applyFill="0" applyBorder="0" applyAlignment="0" applyProtection="0">
      <alignment horizontal="right"/>
    </xf>
    <xf numFmtId="0" fontId="41" fillId="10" borderId="0" applyNumberFormat="0" applyBorder="0" applyAlignment="0" applyProtection="0"/>
    <xf numFmtId="0" fontId="42" fillId="9" borderId="0" applyNumberFormat="0" applyBorder="0" applyAlignment="0" applyProtection="0"/>
    <xf numFmtId="0" fontId="8" fillId="0" borderId="0" applyFont="0" applyFill="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pplyFill="0" applyBorder="0" applyAlignment="0"/>
    <xf numFmtId="0" fontId="43" fillId="30" borderId="0" applyNumberFormat="0" applyBorder="0" applyAlignment="0" applyProtection="0"/>
    <xf numFmtId="0" fontId="8" fillId="0" borderId="0" applyFill="0" applyBorder="0" applyAlignment="0"/>
    <xf numFmtId="0" fontId="8" fillId="0" borderId="0" applyFill="0" applyBorder="0" applyAlignment="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36" fillId="31" borderId="33" applyNumberFormat="0" applyFont="0" applyAlignment="0" applyProtection="0"/>
    <xf numFmtId="0" fontId="52" fillId="20" borderId="0" applyNumberFormat="0" applyBorder="0" applyAlignment="0" applyProtection="0"/>
    <xf numFmtId="0" fontId="45" fillId="26" borderId="34" applyNumberFormat="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1" borderId="0" applyNumberFormat="0" applyBorder="0" applyAlignment="0" applyProtection="0"/>
    <xf numFmtId="0" fontId="43" fillId="30" borderId="0" applyNumberFormat="0" applyBorder="0" applyAlignment="0" applyProtection="0"/>
    <xf numFmtId="0" fontId="36" fillId="16" borderId="0" applyNumberFormat="0" applyBorder="0" applyAlignment="0" applyProtection="0"/>
    <xf numFmtId="0" fontId="8" fillId="0" borderId="0">
      <alignment horizontal="left" wrapText="1"/>
    </xf>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36" fillId="0" borderId="0">
      <alignment horizontal="left" wrapText="1"/>
    </xf>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38" fontId="58" fillId="0" borderId="25">
      <alignment vertical="center"/>
    </xf>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3"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5" borderId="0" applyNumberFormat="0" applyBorder="0" applyAlignment="0" applyProtection="0"/>
    <xf numFmtId="0" fontId="43" fillId="30" borderId="0" applyNumberFormat="0" applyBorder="0" applyAlignment="0" applyProtection="0"/>
    <xf numFmtId="0" fontId="52" fillId="18" borderId="0" applyNumberFormat="0" applyBorder="0" applyAlignment="0" applyProtection="0"/>
    <xf numFmtId="0" fontId="8" fillId="0" borderId="0">
      <alignment horizontal="left" wrapText="1"/>
    </xf>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38" fontId="58" fillId="0" borderId="25">
      <alignment vertical="center"/>
    </xf>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3"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5" borderId="0" applyNumberFormat="0" applyBorder="0" applyAlignment="0" applyProtection="0"/>
    <xf numFmtId="0" fontId="43" fillId="30" borderId="0" applyNumberFormat="0" applyBorder="0" applyAlignment="0" applyProtection="0"/>
    <xf numFmtId="0" fontId="52" fillId="18" borderId="0" applyNumberFormat="0" applyBorder="0" applyAlignment="0" applyProtection="0"/>
    <xf numFmtId="0" fontId="8" fillId="0" borderId="0">
      <alignment horizontal="left" wrapText="1"/>
    </xf>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52" fillId="24" borderId="0" applyNumberFormat="0" applyBorder="0" applyAlignment="0" applyProtection="0"/>
    <xf numFmtId="0" fontId="73" fillId="39" borderId="42" applyNumberFormat="0">
      <alignment horizontal="right"/>
    </xf>
    <xf numFmtId="40" fontId="74" fillId="39" borderId="0">
      <alignment horizontal="right"/>
    </xf>
    <xf numFmtId="0" fontId="75" fillId="39" borderId="0">
      <alignment horizontal="right"/>
    </xf>
    <xf numFmtId="0" fontId="76" fillId="39" borderId="22"/>
    <xf numFmtId="0" fontId="76" fillId="0" borderId="0" applyBorder="0">
      <alignment horizontal="centerContinuous"/>
    </xf>
    <xf numFmtId="0" fontId="77" fillId="0" borderId="0" applyBorder="0">
      <alignment horizontal="centerContinuous"/>
    </xf>
    <xf numFmtId="0" fontId="52" fillId="19" borderId="0" applyNumberFormat="0" applyBorder="0" applyAlignment="0" applyProtection="0"/>
    <xf numFmtId="0" fontId="52" fillId="20" borderId="0" applyNumberFormat="0" applyBorder="0" applyAlignment="0" applyProtection="0"/>
    <xf numFmtId="0" fontId="54" fillId="0" borderId="3" applyFill="0" applyBorder="0" applyProtection="0">
      <alignment horizontal="left" vertical="top"/>
    </xf>
    <xf numFmtId="165" fontId="8" fillId="0" borderId="0" applyFont="0" applyFill="0" applyBorder="0" applyAlignment="0" applyProtection="0"/>
    <xf numFmtId="191" fontId="8" fillId="0" borderId="0" applyFont="0" applyFill="0" applyBorder="0" applyAlignment="0" applyProtection="0"/>
    <xf numFmtId="0" fontId="58" fillId="0" borderId="0"/>
    <xf numFmtId="0" fontId="58" fillId="0" borderId="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52" fillId="23" borderId="0" applyNumberFormat="0" applyBorder="0" applyAlignment="0" applyProtection="0"/>
    <xf numFmtId="0" fontId="52" fillId="22" borderId="0" applyNumberFormat="0" applyBorder="0" applyAlignment="0" applyProtection="0"/>
    <xf numFmtId="0" fontId="73" fillId="39" borderId="42" applyNumberFormat="0">
      <alignment horizontal="right"/>
    </xf>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54" fillId="0" borderId="3" applyFill="0" applyBorder="0" applyProtection="0">
      <alignment horizontal="left" vertical="top"/>
    </xf>
    <xf numFmtId="165" fontId="8" fillId="0" borderId="0" applyFont="0" applyFill="0" applyBorder="0" applyAlignment="0" applyProtection="0"/>
    <xf numFmtId="191" fontId="8" fillId="0" borderId="0" applyFont="0" applyFill="0" applyBorder="0" applyAlignment="0" applyProtection="0"/>
    <xf numFmtId="0" fontId="58" fillId="0" borderId="0"/>
    <xf numFmtId="0" fontId="58" fillId="0" borderId="0"/>
    <xf numFmtId="0" fontId="52" fillId="25" borderId="0" applyNumberFormat="0" applyBorder="0" applyAlignment="0" applyProtection="0"/>
    <xf numFmtId="0" fontId="42" fillId="9" borderId="0" applyNumberFormat="0" applyBorder="0" applyAlignment="0" applyProtection="0"/>
    <xf numFmtId="0" fontId="47" fillId="0" borderId="32"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44" fillId="13" borderId="23" applyNumberFormat="0" applyAlignment="0" applyProtection="0"/>
    <xf numFmtId="0" fontId="40"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40" fillId="0" borderId="31" applyNumberFormat="0" applyFill="0" applyAlignment="0" applyProtection="0"/>
    <xf numFmtId="0" fontId="39" fillId="0" borderId="30" applyNumberFormat="0" applyFill="0" applyAlignment="0" applyProtection="0"/>
    <xf numFmtId="179" fontId="59" fillId="0" borderId="0" applyFont="0" applyFill="0" applyBorder="0" applyAlignment="0" applyProtection="0">
      <alignment horizontal="right"/>
    </xf>
    <xf numFmtId="0" fontId="38" fillId="0" borderId="29" applyNumberFormat="0" applyFill="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19" fillId="29" borderId="27" applyAlignment="0" applyProtection="0"/>
    <xf numFmtId="0" fontId="41" fillId="10" borderId="0" applyNumberFormat="0" applyBorder="0" applyAlignment="0" applyProtection="0"/>
    <xf numFmtId="0" fontId="52" fillId="25" borderId="0" applyNumberFormat="0" applyBorder="0" applyAlignment="0" applyProtection="0"/>
    <xf numFmtId="0" fontId="50" fillId="0" borderId="0" applyNumberForma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2" fillId="9" borderId="0" applyNumberFormat="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0" fillId="0" borderId="0" applyNumberFormat="0" applyFill="0" applyBorder="0" applyAlignment="0" applyProtection="0"/>
    <xf numFmtId="0" fontId="58" fillId="28" borderId="4" applyNumberFormat="0" applyFont="0" applyBorder="0" applyAlignment="0" applyProtection="0">
      <alignment horizontal="centerContinuous"/>
    </xf>
    <xf numFmtId="0" fontId="41" fillId="10"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179" fontId="59" fillId="0" borderId="0" applyFont="0" applyFill="0" applyBorder="0" applyAlignment="0" applyProtection="0">
      <alignment horizontal="right"/>
    </xf>
    <xf numFmtId="0" fontId="8" fillId="0" borderId="0" applyFill="0" applyBorder="0" applyAlignment="0"/>
    <xf numFmtId="0" fontId="8" fillId="0" borderId="0" applyFont="0" applyFill="0" applyBorder="0" applyAlignment="0" applyProtection="0"/>
    <xf numFmtId="0" fontId="47" fillId="0" borderId="32" applyNumberFormat="0" applyFill="0" applyAlignment="0" applyProtection="0"/>
    <xf numFmtId="0" fontId="43" fillId="30"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8" fillId="0" borderId="0" applyFill="0" applyBorder="0" applyAlignment="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6" fillId="26" borderId="23" applyNumberFormat="0" applyAlignment="0" applyProtection="0"/>
    <xf numFmtId="0" fontId="48" fillId="27" borderId="24" applyNumberFormat="0" applyAlignment="0" applyProtection="0"/>
    <xf numFmtId="179" fontId="59" fillId="0" borderId="0" applyFont="0" applyFill="0" applyBorder="0" applyAlignment="0" applyProtection="0">
      <alignment horizontal="right"/>
    </xf>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2" fillId="9"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2" borderId="0" applyNumberFormat="0" applyBorder="0" applyAlignment="0" applyProtection="0"/>
    <xf numFmtId="0" fontId="43" fillId="30" borderId="0" applyNumberFormat="0" applyBorder="0" applyAlignment="0" applyProtection="0"/>
    <xf numFmtId="0" fontId="52" fillId="21" borderId="0" applyNumberFormat="0" applyBorder="0" applyAlignment="0" applyProtection="0"/>
    <xf numFmtId="0" fontId="8" fillId="0" borderId="0">
      <alignment horizontal="left" wrapText="1"/>
    </xf>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36" fillId="13" borderId="0" applyNumberFormat="0" applyBorder="0" applyAlignment="0" applyProtection="0"/>
    <xf numFmtId="189" fontId="69" fillId="0" borderId="0" applyFont="0" applyFill="0" applyBorder="0" applyAlignment="0" applyProtection="0"/>
    <xf numFmtId="0" fontId="36" fillId="12" borderId="0" applyNumberFormat="0" applyBorder="0" applyAlignment="0" applyProtection="0"/>
    <xf numFmtId="0" fontId="8" fillId="0" borderId="0">
      <alignment horizontal="left" wrapText="1"/>
    </xf>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38" fontId="58" fillId="0" borderId="25">
      <alignment vertical="center"/>
    </xf>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3"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5" borderId="0" applyNumberFormat="0" applyBorder="0" applyAlignment="0" applyProtection="0"/>
    <xf numFmtId="0" fontId="43" fillId="30" borderId="0" applyNumberFormat="0" applyBorder="0" applyAlignment="0" applyProtection="0"/>
    <xf numFmtId="0" fontId="52" fillId="18" borderId="0" applyNumberFormat="0" applyBorder="0" applyAlignment="0" applyProtection="0"/>
    <xf numFmtId="0" fontId="8" fillId="0" borderId="0">
      <alignment horizontal="left" wrapText="1"/>
    </xf>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52" fillId="21" borderId="0" applyNumberFormat="0" applyBorder="0" applyAlignment="0" applyProtection="0"/>
    <xf numFmtId="0" fontId="8" fillId="0" borderId="0" applyFon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8" fillId="28" borderId="4" applyNumberFormat="0" applyFont="0" applyBorder="0" applyAlignment="0" applyProtection="0">
      <alignment horizontal="centerContinuous"/>
    </xf>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38" fontId="58" fillId="0" borderId="25">
      <alignment vertical="center"/>
    </xf>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1"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7" borderId="0" applyNumberFormat="0" applyBorder="0" applyAlignment="0" applyProtection="0"/>
    <xf numFmtId="0" fontId="43" fillId="30" borderId="0" applyNumberFormat="0" applyBorder="0" applyAlignment="0" applyProtection="0"/>
    <xf numFmtId="0" fontId="36" fillId="14" borderId="0" applyNumberFormat="0" applyBorder="0" applyAlignment="0" applyProtection="0"/>
    <xf numFmtId="0" fontId="8" fillId="0" borderId="0">
      <alignment horizontal="left" wrapText="1"/>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52" fillId="20" borderId="0" applyNumberFormat="0" applyBorder="0" applyAlignment="0" applyProtection="0"/>
    <xf numFmtId="179" fontId="59" fillId="0" borderId="0" applyFont="0" applyFill="0" applyBorder="0" applyAlignment="0" applyProtection="0">
      <alignment horizontal="right"/>
    </xf>
    <xf numFmtId="10" fontId="8" fillId="0" borderId="0"/>
    <xf numFmtId="0" fontId="52" fillId="19" borderId="0" applyNumberFormat="0" applyBorder="0" applyAlignment="0" applyProtection="0"/>
    <xf numFmtId="0" fontId="8" fillId="0" borderId="0" applyFont="0" applyFill="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8" fillId="28" borderId="4" applyNumberFormat="0" applyFont="0" applyBorder="0" applyAlignment="0" applyProtection="0">
      <alignment horizontal="centerContinuous"/>
    </xf>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38" fontId="58" fillId="0" borderId="25">
      <alignment vertical="center"/>
    </xf>
    <xf numFmtId="0" fontId="36"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36" fillId="15" borderId="0" applyNumberFormat="0" applyBorder="0" applyAlignment="0" applyProtection="0"/>
    <xf numFmtId="0" fontId="41" fillId="10" borderId="0" applyNumberFormat="0" applyBorder="0" applyAlignment="0" applyProtection="0"/>
    <xf numFmtId="0" fontId="19" fillId="29" borderId="27"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9" borderId="0" applyNumberFormat="0" applyBorder="0" applyAlignment="0" applyProtection="0"/>
    <xf numFmtId="0" fontId="43" fillId="30"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36" fillId="0" borderId="0">
      <alignment horizontal="left" wrapText="1"/>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9" fontId="36"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2" fillId="23" borderId="0" applyNumberFormat="0" applyBorder="0" applyAlignment="0" applyProtection="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38" fontId="58" fillId="0" borderId="25">
      <alignment vertical="center"/>
    </xf>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3"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5" borderId="0" applyNumberFormat="0" applyBorder="0" applyAlignment="0" applyProtection="0"/>
    <xf numFmtId="0" fontId="43" fillId="30" borderId="0" applyNumberFormat="0" applyBorder="0" applyAlignment="0" applyProtection="0"/>
    <xf numFmtId="0" fontId="52" fillId="18" borderId="0" applyNumberFormat="0" applyBorder="0" applyAlignment="0" applyProtection="0"/>
    <xf numFmtId="0" fontId="8" fillId="0" borderId="0">
      <alignment horizontal="left" wrapText="1"/>
    </xf>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0" fontId="52" fillId="22" borderId="0" applyNumberFormat="0" applyBorder="0" applyAlignment="0" applyProtection="0"/>
    <xf numFmtId="179" fontId="59" fillId="0" borderId="0" applyFont="0" applyFill="0" applyBorder="0" applyAlignment="0" applyProtection="0">
      <alignment horizontal="right"/>
    </xf>
    <xf numFmtId="10" fontId="8" fillId="0" borderId="0"/>
    <xf numFmtId="0" fontId="52" fillId="21" borderId="0" applyNumberFormat="0" applyBorder="0" applyAlignment="0" applyProtection="0"/>
    <xf numFmtId="0" fontId="8" fillId="0" borderId="0" applyFont="0" applyFill="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8" fillId="28" borderId="4" applyNumberFormat="0" applyFont="0" applyBorder="0" applyAlignment="0" applyProtection="0">
      <alignment horizontal="centerContinuous"/>
    </xf>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38" fontId="58" fillId="0" borderId="25">
      <alignment vertical="center"/>
    </xf>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36" fillId="11" borderId="0" applyNumberFormat="0" applyBorder="0" applyAlignment="0" applyProtection="0"/>
    <xf numFmtId="0" fontId="41" fillId="10" borderId="0" applyNumberFormat="0" applyBorder="0" applyAlignment="0" applyProtection="0"/>
    <xf numFmtId="0" fontId="19" fillId="29" borderId="27"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1" borderId="0" applyNumberFormat="0" applyBorder="0" applyAlignment="0" applyProtection="0"/>
    <xf numFmtId="0" fontId="43" fillId="30" borderId="0" applyNumberFormat="0" applyBorder="0" applyAlignment="0" applyProtection="0"/>
    <xf numFmtId="0" fontId="36" fillId="10" borderId="0" applyNumberFormat="0" applyBorder="0" applyAlignment="0" applyProtection="0"/>
    <xf numFmtId="0" fontId="8" fillId="0" borderId="0">
      <alignment horizontal="left" wrapText="1"/>
    </xf>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38" fontId="58" fillId="0" borderId="25">
      <alignment vertical="center"/>
    </xf>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8" fillId="28" borderId="4" applyNumberFormat="0" applyFont="0" applyBorder="0" applyAlignment="0" applyProtection="0">
      <alignment horizontal="centerContinuous"/>
    </xf>
    <xf numFmtId="0" fontId="52" fillId="25" borderId="0" applyNumberFormat="0" applyBorder="0" applyAlignment="0" applyProtection="0"/>
    <xf numFmtId="0" fontId="42" fillId="9" borderId="0" applyNumberFormat="0" applyBorder="0" applyAlignment="0" applyProtection="0"/>
    <xf numFmtId="0" fontId="8" fillId="0" borderId="0" applyFont="0" applyFill="0" applyBorder="0" applyAlignment="0" applyProtection="0"/>
    <xf numFmtId="0" fontId="46" fillId="26" borderId="23" applyNumberFormat="0" applyAlignment="0" applyProtection="0"/>
    <xf numFmtId="0" fontId="48" fillId="27" borderId="24" applyNumberFormat="0" applyAlignment="0" applyProtection="0"/>
    <xf numFmtId="10" fontId="8" fillId="0" borderId="0"/>
    <xf numFmtId="179" fontId="59" fillId="0" borderId="0" applyFont="0" applyFill="0" applyBorder="0" applyAlignment="0" applyProtection="0">
      <alignment horizontal="right"/>
    </xf>
    <xf numFmtId="179" fontId="59" fillId="0" borderId="0" applyFont="0" applyFill="0" applyBorder="0" applyAlignment="0" applyProtection="0">
      <alignment horizontal="right"/>
    </xf>
    <xf numFmtId="0" fontId="8" fillId="0" borderId="0" applyFill="0" applyBorder="0" applyAlignment="0"/>
    <xf numFmtId="0" fontId="8"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0" fillId="0" borderId="0" applyNumberFormat="0" applyFill="0" applyBorder="0" applyAlignment="0" applyProtection="0"/>
    <xf numFmtId="0" fontId="42" fillId="9" borderId="0" applyNumberFormat="0" applyBorder="0" applyAlignment="0" applyProtection="0"/>
    <xf numFmtId="0" fontId="41" fillId="10"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47" fillId="0" borderId="32" applyNumberFormat="0" applyFill="0" applyAlignment="0" applyProtection="0"/>
    <xf numFmtId="0" fontId="52" fillId="18" borderId="0" applyNumberFormat="0" applyBorder="0" applyAlignment="0" applyProtection="0"/>
    <xf numFmtId="0" fontId="43" fillId="30"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31" borderId="33" applyNumberFormat="0" applyFont="0" applyAlignment="0" applyProtection="0"/>
    <xf numFmtId="0" fontId="36" fillId="15" borderId="0" applyNumberFormat="0" applyBorder="0" applyAlignment="0" applyProtection="0"/>
    <xf numFmtId="0" fontId="45" fillId="26" borderId="34" applyNumberFormat="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1"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7" borderId="0" applyNumberFormat="0" applyBorder="0" applyAlignment="0" applyProtection="0"/>
    <xf numFmtId="0" fontId="43" fillId="30" borderId="0" applyNumberFormat="0" applyBorder="0" applyAlignment="0" applyProtection="0"/>
    <xf numFmtId="0" fontId="36" fillId="14" borderId="0" applyNumberFormat="0" applyBorder="0" applyAlignment="0" applyProtection="0"/>
    <xf numFmtId="0" fontId="8" fillId="0" borderId="0">
      <alignment horizontal="left" wrapText="1"/>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0" fillId="0" borderId="0" applyNumberFormat="0" applyFill="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44" fillId="13" borderId="23" applyNumberFormat="0" applyAlignment="0" applyProtection="0"/>
    <xf numFmtId="0" fontId="40"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40" fillId="0" borderId="31" applyNumberFormat="0" applyFill="0" applyAlignment="0" applyProtection="0"/>
    <xf numFmtId="0" fontId="41" fillId="10" borderId="0" applyNumberFormat="0" applyBorder="0" applyAlignment="0" applyProtection="0"/>
    <xf numFmtId="179" fontId="59" fillId="0" borderId="0" applyFont="0" applyFill="0" applyBorder="0" applyAlignment="0" applyProtection="0">
      <alignment horizontal="right"/>
    </xf>
    <xf numFmtId="0" fontId="39" fillId="0" borderId="30" applyNumberFormat="0" applyFill="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8" fillId="0" borderId="29" applyNumberFormat="0" applyFill="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0" fillId="0" borderId="0" applyNumberFormat="0" applyFill="0" applyBorder="0" applyAlignment="0" applyProtection="0"/>
    <xf numFmtId="0" fontId="40" fillId="0" borderId="31" applyNumberFormat="0" applyFill="0" applyAlignment="0" applyProtection="0"/>
    <xf numFmtId="0" fontId="41" fillId="10" borderId="0" applyNumberFormat="0" applyBorder="0" applyAlignment="0" applyProtection="0"/>
    <xf numFmtId="0" fontId="39" fillId="0" borderId="30" applyNumberFormat="0" applyFill="0" applyAlignment="0" applyProtection="0"/>
    <xf numFmtId="0" fontId="50" fillId="0" borderId="0" applyNumberFormat="0" applyFill="0" applyBorder="0" applyAlignment="0" applyProtection="0"/>
    <xf numFmtId="0" fontId="38" fillId="0" borderId="29" applyNumberFormat="0" applyFill="0" applyAlignment="0" applyProtection="0"/>
    <xf numFmtId="0" fontId="50"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0" fillId="0" borderId="31" applyNumberFormat="0" applyFill="0" applyAlignment="0" applyProtection="0"/>
    <xf numFmtId="179" fontId="59" fillId="0" borderId="0" applyFont="0" applyFill="0" applyBorder="0" applyAlignment="0" applyProtection="0">
      <alignment horizontal="right"/>
    </xf>
    <xf numFmtId="0" fontId="40" fillId="0" borderId="0" applyNumberFormat="0" applyFill="0" applyBorder="0" applyAlignment="0" applyProtection="0"/>
    <xf numFmtId="0" fontId="44" fillId="13" borderId="23" applyNumberFormat="0" applyAlignment="0" applyProtection="0"/>
    <xf numFmtId="0" fontId="48" fillId="27" borderId="24" applyNumberFormat="0" applyAlignment="0" applyProtection="0"/>
    <xf numFmtId="0" fontId="47" fillId="0" borderId="32" applyNumberFormat="0" applyFill="0" applyAlignment="0" applyProtection="0"/>
    <xf numFmtId="0" fontId="46" fillId="26" borderId="23" applyNumberFormat="0" applyAlignment="0" applyProtection="0"/>
    <xf numFmtId="0" fontId="43" fillId="3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6" fillId="31" borderId="33" applyNumberFormat="0" applyFont="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8" fillId="27" borderId="2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0" fillId="0" borderId="0" applyNumberFormat="0" applyFill="0" applyBorder="0" applyAlignment="0" applyProtection="0"/>
    <xf numFmtId="0" fontId="43" fillId="30" borderId="0" applyNumberFormat="0" applyBorder="0" applyAlignment="0" applyProtection="0"/>
    <xf numFmtId="0" fontId="44" fillId="13" borderId="23" applyNumberFormat="0" applyAlignment="0" applyProtection="0"/>
    <xf numFmtId="0" fontId="48" fillId="27" borderId="24" applyNumberFormat="0" applyAlignment="0" applyProtection="0"/>
    <xf numFmtId="0" fontId="46" fillId="26" borderId="23" applyNumberFormat="0" applyAlignment="0" applyProtection="0"/>
    <xf numFmtId="0" fontId="48" fillId="27" borderId="24" applyNumberFormat="0" applyAlignment="0" applyProtection="0"/>
    <xf numFmtId="0" fontId="46" fillId="26" borderId="23" applyNumberFormat="0" applyAlignment="0" applyProtection="0"/>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7" fillId="0" borderId="32" applyNumberFormat="0" applyFill="0" applyAlignment="0" applyProtection="0"/>
    <xf numFmtId="0" fontId="45" fillId="26" borderId="34" applyNumberFormat="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9" fontId="36" fillId="0" borderId="0" applyFont="0" applyFill="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7" fillId="0" borderId="32" applyNumberFormat="0" applyFill="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36" fillId="31" borderId="33" applyNumberFormat="0" applyFont="0" applyAlignment="0" applyProtection="0"/>
    <xf numFmtId="0" fontId="44" fillId="13" borderId="23" applyNumberForma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0" fillId="0" borderId="0" applyNumberForma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3" fillId="30" borderId="0" applyNumberFormat="0" applyBorder="0" applyAlignment="0" applyProtection="0"/>
    <xf numFmtId="0" fontId="47" fillId="0" borderId="32" applyNumberFormat="0" applyFill="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31" borderId="33" applyNumberFormat="0" applyFont="0" applyAlignment="0" applyProtection="0"/>
    <xf numFmtId="0" fontId="52" fillId="24" borderId="0" applyNumberFormat="0" applyBorder="0" applyAlignment="0" applyProtection="0"/>
    <xf numFmtId="0" fontId="45" fillId="26" borderId="34" applyNumberFormat="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3" fillId="30"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1" fillId="10" borderId="0" applyNumberFormat="0" applyBorder="0" applyAlignment="0" applyProtection="0"/>
    <xf numFmtId="0" fontId="47" fillId="0" borderId="32" applyNumberFormat="0" applyFill="0" applyAlignment="0" applyProtection="0"/>
    <xf numFmtId="0" fontId="43" fillId="30" borderId="0" applyNumberFormat="0" applyBorder="0" applyAlignment="0" applyProtection="0"/>
    <xf numFmtId="179" fontId="59" fillId="0" borderId="0" applyFont="0" applyFill="0" applyBorder="0" applyAlignment="0" applyProtection="0">
      <alignment horizontal="right"/>
    </xf>
    <xf numFmtId="0" fontId="48" fillId="27" borderId="24" applyNumberFormat="0" applyAlignment="0" applyProtection="0"/>
    <xf numFmtId="0" fontId="46" fillId="26"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36" fillId="31" borderId="33" applyNumberFormat="0" applyFont="0" applyAlignment="0" applyProtection="0"/>
    <xf numFmtId="0" fontId="40" fillId="0" borderId="31" applyNumberFormat="0" applyFill="0" applyAlignment="0" applyProtection="0"/>
    <xf numFmtId="0" fontId="45" fillId="26" borderId="34" applyNumberFormat="0" applyAlignment="0" applyProtection="0"/>
    <xf numFmtId="0" fontId="40" fillId="0" borderId="0" applyNumberFormat="0" applyFill="0" applyBorder="0" applyAlignment="0" applyProtection="0"/>
    <xf numFmtId="0" fontId="44" fillId="13" borderId="23"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31" borderId="33" applyNumberFormat="0" applyFont="0" applyAlignment="0" applyProtection="0"/>
    <xf numFmtId="0" fontId="52" fillId="24" borderId="0" applyNumberFormat="0" applyBorder="0" applyAlignment="0" applyProtection="0"/>
    <xf numFmtId="0" fontId="45" fillId="26" borderId="34" applyNumberFormat="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7" fillId="0" borderId="32" applyNumberFormat="0" applyFill="0" applyAlignment="0" applyProtection="0"/>
    <xf numFmtId="0" fontId="43" fillId="30" borderId="0" applyNumberFormat="0" applyBorder="0" applyAlignment="0" applyProtection="0"/>
    <xf numFmtId="179" fontId="59" fillId="0" borderId="0" applyFont="0" applyFill="0" applyBorder="0" applyAlignment="0" applyProtection="0">
      <alignment horizontal="right"/>
    </xf>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54" fillId="0" borderId="3" applyFill="0" applyBorder="0" applyProtection="0">
      <alignment horizontal="left" vertical="top"/>
    </xf>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36"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179" fontId="59" fillId="0" borderId="0" applyFont="0" applyFill="0" applyBorder="0" applyAlignment="0" applyProtection="0">
      <alignment horizontal="right"/>
    </xf>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3" fillId="30" borderId="0" applyNumberFormat="0" applyBorder="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0" fillId="0" borderId="0" applyNumberFormat="0" applyFill="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47" fillId="0" borderId="32" applyNumberFormat="0" applyFill="0" applyAlignment="0" applyProtection="0"/>
    <xf numFmtId="0" fontId="41" fillId="10" borderId="0" applyNumberFormat="0" applyBorder="0" applyAlignment="0" applyProtection="0"/>
    <xf numFmtId="0" fontId="46" fillId="26" borderId="23" applyNumberFormat="0" applyAlignment="0" applyProtection="0"/>
    <xf numFmtId="0" fontId="48" fillId="27" borderId="24" applyNumberFormat="0" applyAlignment="0" applyProtection="0"/>
    <xf numFmtId="0" fontId="41" fillId="10" borderId="0" applyNumberFormat="0" applyBorder="0" applyAlignment="0" applyProtection="0"/>
    <xf numFmtId="0" fontId="41" fillId="10" borderId="0" applyNumberFormat="0" applyBorder="0" applyAlignment="0" applyProtection="0"/>
    <xf numFmtId="179" fontId="59" fillId="0" borderId="0" applyFont="0" applyFill="0" applyBorder="0" applyAlignment="0" applyProtection="0">
      <alignment horizontal="right"/>
    </xf>
    <xf numFmtId="0" fontId="50"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9" fillId="0" borderId="30" applyNumberFormat="0" applyFill="0" applyAlignment="0" applyProtection="0"/>
    <xf numFmtId="0" fontId="50" fillId="0" borderId="0" applyNumberFormat="0" applyFill="0" applyBorder="0" applyAlignment="0" applyProtection="0"/>
    <xf numFmtId="0" fontId="38" fillId="0" borderId="29" applyNumberFormat="0" applyFill="0" applyAlignment="0" applyProtection="0"/>
    <xf numFmtId="0" fontId="41" fillId="10" borderId="0" applyNumberFormat="0" applyBorder="0" applyAlignment="0" applyProtection="0"/>
    <xf numFmtId="0" fontId="46" fillId="26" borderId="23" applyNumberFormat="0" applyAlignment="0" applyProtection="0"/>
    <xf numFmtId="0" fontId="48" fillId="27" borderId="24" applyNumberFormat="0" applyAlignment="0" applyProtection="0"/>
    <xf numFmtId="0" fontId="41" fillId="10" borderId="0" applyNumberFormat="0" applyBorder="0" applyAlignment="0" applyProtection="0"/>
    <xf numFmtId="0" fontId="44" fillId="13" borderId="23"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9" fontId="59" fillId="0" borderId="0" applyFont="0" applyFill="0" applyBorder="0" applyAlignment="0" applyProtection="0">
      <alignment horizontal="right"/>
    </xf>
    <xf numFmtId="0" fontId="41" fillId="10" borderId="0" applyNumberFormat="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0" fillId="0" borderId="0" applyNumberFormat="0" applyFill="0" applyBorder="0" applyAlignment="0" applyProtection="0"/>
    <xf numFmtId="0" fontId="41" fillId="10" borderId="0" applyNumberFormat="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0" fillId="0" borderId="31" applyNumberFormat="0" applyFill="0" applyAlignment="0" applyProtection="0"/>
    <xf numFmtId="179" fontId="59" fillId="0" borderId="0" applyFont="0" applyFill="0" applyBorder="0" applyAlignment="0" applyProtection="0">
      <alignment horizontal="right"/>
    </xf>
    <xf numFmtId="0" fontId="40" fillId="0" borderId="0" applyNumberFormat="0" applyFill="0" applyBorder="0" applyAlignment="0" applyProtection="0"/>
    <xf numFmtId="0" fontId="44" fillId="13" borderId="23" applyNumberFormat="0" applyAlignment="0" applyProtection="0"/>
    <xf numFmtId="0" fontId="48" fillId="27" borderId="24" applyNumberFormat="0" applyAlignment="0" applyProtection="0"/>
    <xf numFmtId="0" fontId="47" fillId="0" borderId="32" applyNumberFormat="0" applyFill="0" applyAlignment="0" applyProtection="0"/>
    <xf numFmtId="0" fontId="46" fillId="26" borderId="23" applyNumberFormat="0" applyAlignment="0" applyProtection="0"/>
    <xf numFmtId="0" fontId="43" fillId="30" borderId="0" applyNumberFormat="0" applyBorder="0" applyAlignment="0" applyProtection="0"/>
    <xf numFmtId="0" fontId="44" fillId="13"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7" fillId="0" borderId="32" applyNumberFormat="0" applyFill="0" applyAlignment="0" applyProtection="0"/>
    <xf numFmtId="0" fontId="44" fillId="13" borderId="23" applyNumberFormat="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0" fillId="0" borderId="0" applyNumberFormat="0" applyFill="0" applyBorder="0" applyAlignment="0" applyProtection="0"/>
    <xf numFmtId="164" fontId="36" fillId="0" borderId="0" applyFon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0" fillId="0" borderId="0" applyNumberFormat="0" applyFill="0" applyBorder="0" applyAlignment="0" applyProtection="0"/>
    <xf numFmtId="0" fontId="43" fillId="30" borderId="0" applyNumberFormat="0" applyBorder="0" applyAlignment="0" applyProtection="0"/>
    <xf numFmtId="0" fontId="44" fillId="13" borderId="23" applyNumberFormat="0" applyAlignment="0" applyProtection="0"/>
    <xf numFmtId="0" fontId="48" fillId="27" borderId="24" applyNumberFormat="0" applyAlignment="0" applyProtection="0"/>
    <xf numFmtId="0" fontId="46" fillId="26" borderId="23" applyNumberFormat="0" applyAlignment="0" applyProtection="0"/>
    <xf numFmtId="0" fontId="38" fillId="0" borderId="29" applyNumberFormat="0" applyFill="0" applyAlignment="0" applyProtection="0"/>
    <xf numFmtId="0" fontId="42" fillId="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4" fillId="13" borderId="23" applyNumberFormat="0" applyAlignment="0" applyProtection="0"/>
    <xf numFmtId="0" fontId="52" fillId="25"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50" fillId="0" borderId="0" applyNumberFormat="0" applyFill="0" applyBorder="0" applyAlignment="0" applyProtection="0"/>
    <xf numFmtId="0" fontId="43" fillId="30" borderId="0" applyNumberFormat="0" applyBorder="0" applyAlignment="0" applyProtection="0"/>
    <xf numFmtId="179" fontId="59" fillId="0" borderId="0" applyFont="0" applyFill="0" applyBorder="0" applyAlignment="0" applyProtection="0">
      <alignment horizontal="right"/>
    </xf>
    <xf numFmtId="0" fontId="41" fillId="10" borderId="0" applyNumberFormat="0" applyBorder="0" applyAlignment="0" applyProtection="0"/>
    <xf numFmtId="0" fontId="47" fillId="0" borderId="32" applyNumberFormat="0" applyFill="0" applyAlignment="0" applyProtection="0"/>
    <xf numFmtId="0" fontId="36" fillId="31" borderId="33" applyNumberFormat="0" applyFont="0" applyAlignment="0" applyProtection="0"/>
    <xf numFmtId="0" fontId="47" fillId="0" borderId="32" applyNumberFormat="0" applyFill="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5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6" fillId="31" borderId="33" applyNumberFormat="0" applyFont="0" applyAlignment="0" applyProtection="0"/>
    <xf numFmtId="0" fontId="52" fillId="22" borderId="0" applyNumberFormat="0" applyBorder="0" applyAlignment="0" applyProtection="0"/>
    <xf numFmtId="0" fontId="45" fillId="26" borderId="34" applyNumberFormat="0" applyAlignment="0" applyProtection="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41" fillId="10" borderId="0" applyNumberFormat="0" applyBorder="0" applyAlignment="0" applyProtection="0"/>
    <xf numFmtId="0" fontId="40" fillId="0" borderId="31" applyNumberFormat="0" applyFill="0" applyAlignment="0" applyProtection="0"/>
    <xf numFmtId="0" fontId="50" fillId="0" borderId="0" applyNumberFormat="0" applyFill="0" applyBorder="0" applyAlignment="0" applyProtection="0"/>
    <xf numFmtId="0" fontId="39" fillId="0" borderId="30" applyNumberFormat="0" applyFill="0" applyAlignment="0" applyProtection="0"/>
    <xf numFmtId="0" fontId="36" fillId="31" borderId="33" applyNumberFormat="0" applyFont="0" applyAlignment="0" applyProtection="0"/>
    <xf numFmtId="0" fontId="38" fillId="0" borderId="29" applyNumberFormat="0" applyFill="0" applyAlignment="0" applyProtection="0"/>
    <xf numFmtId="0" fontId="45" fillId="26" borderId="34"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52" fillId="24"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31" borderId="33" applyNumberFormat="0" applyFont="0" applyAlignment="0" applyProtection="0"/>
    <xf numFmtId="0" fontId="36" fillId="15" borderId="0" applyNumberFormat="0" applyBorder="0" applyAlignment="0" applyProtection="0"/>
    <xf numFmtId="0" fontId="45" fillId="26" borderId="34" applyNumberFormat="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9" fillId="0" borderId="30" applyNumberFormat="0" applyFill="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6" fillId="26" borderId="23" applyNumberFormat="0" applyAlignment="0" applyProtection="0"/>
    <xf numFmtId="0" fontId="48" fillId="27" borderId="24"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164" fontId="36" fillId="0" borderId="0" applyFont="0" applyFill="0" applyBorder="0" applyAlignment="0" applyProtection="0"/>
    <xf numFmtId="0" fontId="38" fillId="0" borderId="29"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4" fillId="13" borderId="23" applyNumberFormat="0" applyAlignment="0" applyProtection="0"/>
    <xf numFmtId="0" fontId="39" fillId="0" borderId="30" applyNumberFormat="0" applyFill="0" applyAlignment="0" applyProtection="0"/>
    <xf numFmtId="0" fontId="48" fillId="27" borderId="24" applyNumberFormat="0" applyAlignment="0" applyProtection="0"/>
    <xf numFmtId="0" fontId="46" fillId="26" borderId="23" applyNumberFormat="0" applyAlignment="0" applyProtection="0"/>
    <xf numFmtId="0" fontId="40" fillId="0" borderId="31" applyNumberFormat="0" applyFill="0" applyAlignment="0" applyProtection="0"/>
    <xf numFmtId="179" fontId="59" fillId="0" borderId="0" applyFont="0" applyFill="0" applyBorder="0" applyAlignment="0" applyProtection="0">
      <alignment horizontal="right"/>
    </xf>
    <xf numFmtId="0" fontId="40" fillId="0" borderId="0" applyNumberFormat="0" applyFill="0" applyBorder="0" applyAlignment="0" applyProtection="0"/>
    <xf numFmtId="0" fontId="44" fillId="13" borderId="23" applyNumberFormat="0" applyAlignment="0" applyProtection="0"/>
    <xf numFmtId="0" fontId="36" fillId="31" borderId="33" applyNumberFormat="0" applyFont="0" applyAlignment="0" applyProtection="0"/>
    <xf numFmtId="164" fontId="36" fillId="0" borderId="0" applyFont="0" applyFill="0" applyBorder="0" applyAlignment="0" applyProtection="0"/>
    <xf numFmtId="0" fontId="45" fillId="26" borderId="34" applyNumberFormat="0" applyAlignment="0" applyProtection="0"/>
    <xf numFmtId="0" fontId="47" fillId="0" borderId="32" applyNumberFormat="0" applyFill="0" applyAlignment="0" applyProtection="0"/>
    <xf numFmtId="0" fontId="48" fillId="27" borderId="24" applyNumberFormat="0" applyAlignment="0" applyProtection="0"/>
    <xf numFmtId="0" fontId="43" fillId="30" borderId="0" applyNumberFormat="0" applyBorder="0" applyAlignment="0" applyProtection="0"/>
    <xf numFmtId="0" fontId="46" fillId="26" borderId="23"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1" fillId="10" borderId="0" applyNumberFormat="0" applyBorder="0" applyAlignment="0" applyProtection="0"/>
    <xf numFmtId="0" fontId="44" fillId="13" borderId="23"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0" fillId="0" borderId="31" applyNumberFormat="0" applyFill="0" applyAlignment="0" applyProtection="0"/>
    <xf numFmtId="0" fontId="36" fillId="31" borderId="33" applyNumberFormat="0" applyFont="0" applyAlignment="0" applyProtection="0"/>
    <xf numFmtId="0" fontId="38" fillId="0" borderId="29" applyNumberFormat="0" applyFill="0" applyAlignment="0" applyProtection="0"/>
    <xf numFmtId="0" fontId="45" fillId="26" borderId="34" applyNumberFormat="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179" fontId="59" fillId="0" borderId="0" applyFont="0" applyFill="0" applyBorder="0" applyAlignment="0" applyProtection="0">
      <alignment horizontal="right"/>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7" fillId="0" borderId="32" applyNumberFormat="0" applyFill="0" applyAlignment="0" applyProtection="0"/>
    <xf numFmtId="0" fontId="44" fillId="13" borderId="23" applyNumberFormat="0" applyAlignment="0" applyProtection="0"/>
    <xf numFmtId="0" fontId="43" fillId="30"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36" fillId="31" borderId="33" applyNumberFormat="0" applyFont="0" applyAlignment="0" applyProtection="0"/>
    <xf numFmtId="0" fontId="43" fillId="30" borderId="0" applyNumberFormat="0" applyBorder="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4" fillId="13" borderId="23" applyNumberFormat="0" applyAlignment="0" applyProtection="0"/>
    <xf numFmtId="179" fontId="59" fillId="0" borderId="0" applyFont="0" applyFill="0" applyBorder="0" applyAlignment="0" applyProtection="0">
      <alignment horizontal="right"/>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0" fillId="0" borderId="0" applyNumberFormat="0" applyFill="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2" fillId="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36" fillId="31" borderId="33" applyNumberFormat="0" applyFont="0" applyAlignment="0" applyProtection="0"/>
    <xf numFmtId="0" fontId="47" fillId="0" borderId="32" applyNumberFormat="0" applyFill="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0" fillId="0" borderId="31" applyNumberFormat="0" applyFill="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0" fillId="0" borderId="0" applyNumberFormat="0" applyFill="0" applyBorder="0" applyAlignment="0" applyProtection="0"/>
    <xf numFmtId="164" fontId="36" fillId="0" borderId="0" applyFon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50" fillId="0" borderId="0" applyNumberFormat="0" applyFill="0" applyBorder="0" applyAlignment="0" applyProtection="0"/>
    <xf numFmtId="0" fontId="40" fillId="0" borderId="0" applyNumberFormat="0" applyFill="0" applyBorder="0" applyAlignment="0" applyProtection="0"/>
    <xf numFmtId="0" fontId="41" fillId="10" borderId="0" applyNumberFormat="0" applyBorder="0" applyAlignment="0" applyProtection="0"/>
    <xf numFmtId="179" fontId="59" fillId="0" borderId="0" applyFont="0" applyFill="0" applyBorder="0" applyAlignment="0" applyProtection="0">
      <alignment horizontal="right"/>
    </xf>
    <xf numFmtId="0" fontId="36" fillId="31" borderId="33" applyNumberFormat="0" applyFont="0" applyAlignment="0" applyProtection="0"/>
    <xf numFmtId="0" fontId="40" fillId="0" borderId="31" applyNumberFormat="0" applyFill="0" applyAlignment="0" applyProtection="0"/>
    <xf numFmtId="0" fontId="45" fillId="26" borderId="34" applyNumberFormat="0" applyAlignment="0" applyProtection="0"/>
    <xf numFmtId="0" fontId="47" fillId="0" borderId="32" applyNumberFormat="0" applyFill="0" applyAlignment="0" applyProtection="0"/>
    <xf numFmtId="0" fontId="39" fillId="0" borderId="30" applyNumberFormat="0" applyFill="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44" fillId="13" borderId="23" applyNumberFormat="0" applyAlignment="0" applyProtection="0"/>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52" fillId="25" borderId="0" applyNumberFormat="0" applyBorder="0" applyAlignment="0" applyProtection="0"/>
    <xf numFmtId="0" fontId="45" fillId="26" borderId="34" applyNumberFormat="0" applyAlignment="0" applyProtection="0"/>
    <xf numFmtId="0" fontId="52" fillId="20" borderId="0" applyNumberFormat="0" applyBorder="0" applyAlignment="0" applyProtection="0"/>
    <xf numFmtId="0" fontId="52" fillId="19" borderId="0" applyNumberFormat="0" applyBorder="0" applyAlignment="0" applyProtection="0"/>
    <xf numFmtId="0" fontId="47" fillId="0" borderId="32" applyNumberFormat="0" applyFill="0" applyAlignment="0" applyProtection="0"/>
    <xf numFmtId="0" fontId="52" fillId="24"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3" fillId="30" borderId="0" applyNumberFormat="0" applyBorder="0" applyAlignment="0" applyProtection="0"/>
    <xf numFmtId="0" fontId="52" fillId="23" borderId="0" applyNumberFormat="0" applyBorder="0" applyAlignment="0" applyProtection="0"/>
    <xf numFmtId="0" fontId="47" fillId="0" borderId="32" applyNumberFormat="0" applyFill="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8" fillId="0" borderId="29" applyNumberFormat="0" applyFill="0" applyAlignment="0" applyProtection="0"/>
    <xf numFmtId="0" fontId="52" fillId="19" borderId="0" applyNumberFormat="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0" fontId="44" fillId="13" borderId="23" applyNumberFormat="0" applyAlignment="0" applyProtection="0"/>
    <xf numFmtId="0" fontId="5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22" borderId="0" applyNumberFormat="0" applyBorder="0" applyAlignment="0" applyProtection="0"/>
    <xf numFmtId="0" fontId="43" fillId="30" borderId="0" applyNumberFormat="0" applyBorder="0" applyAlignment="0" applyProtection="0"/>
    <xf numFmtId="0" fontId="52" fillId="21"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31" borderId="33" applyNumberFormat="0" applyFont="0" applyAlignment="0" applyProtection="0"/>
    <xf numFmtId="0" fontId="52" fillId="24" borderId="0" applyNumberFormat="0" applyBorder="0" applyAlignment="0" applyProtection="0"/>
    <xf numFmtId="0" fontId="45" fillId="26" borderId="34" applyNumberFormat="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42" fillId="9" borderId="0" applyNumberFormat="0" applyBorder="0" applyAlignment="0" applyProtection="0"/>
    <xf numFmtId="0" fontId="47" fillId="0" borderId="32" applyNumberFormat="0" applyFill="0" applyAlignment="0" applyProtection="0"/>
    <xf numFmtId="0" fontId="40" fillId="0" borderId="0" applyNumberFormat="0" applyFill="0" applyBorder="0" applyAlignment="0" applyProtection="0"/>
    <xf numFmtId="0" fontId="40" fillId="0" borderId="31" applyNumberFormat="0" applyFill="0" applyAlignment="0" applyProtection="0"/>
    <xf numFmtId="0" fontId="36" fillId="31" borderId="33" applyNumberFormat="0" applyFont="0" applyAlignment="0" applyProtection="0"/>
    <xf numFmtId="0" fontId="39" fillId="0" borderId="30" applyNumberFormat="0" applyFill="0" applyAlignment="0" applyProtection="0"/>
    <xf numFmtId="0" fontId="45" fillId="26" borderId="34" applyNumberFormat="0" applyAlignment="0" applyProtection="0"/>
    <xf numFmtId="0" fontId="38" fillId="0" borderId="2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0" fontId="36" fillId="16" borderId="0" applyNumberFormat="0" applyBorder="0" applyAlignment="0" applyProtection="0"/>
    <xf numFmtId="0" fontId="45" fillId="26" borderId="34" applyNumberFormat="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23"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1" fillId="10" borderId="0" applyNumberFormat="0" applyBorder="0" applyAlignment="0" applyProtection="0"/>
    <xf numFmtId="0" fontId="44" fillId="13"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4" fillId="13" borderId="23" applyNumberFormat="0" applyAlignment="0" applyProtection="0"/>
    <xf numFmtId="0" fontId="40"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46" fillId="26" borderId="23" applyNumberFormat="0" applyAlignment="0" applyProtection="0"/>
    <xf numFmtId="0" fontId="48" fillId="27" borderId="24"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36" fillId="31" borderId="33" applyNumberFormat="0" applyFont="0" applyAlignment="0" applyProtection="0"/>
    <xf numFmtId="0" fontId="40" fillId="0" borderId="31" applyNumberFormat="0" applyFill="0" applyAlignment="0" applyProtection="0"/>
    <xf numFmtId="0" fontId="45" fillId="26" borderId="34" applyNumberFormat="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4" fillId="13" borderId="23"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52" fillId="22"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7" fillId="0" borderId="32" applyNumberFormat="0" applyFill="0" applyAlignment="0" applyProtection="0"/>
    <xf numFmtId="0" fontId="40" fillId="0" borderId="0" applyNumberFormat="0" applyFill="0" applyBorder="0" applyAlignment="0" applyProtection="0"/>
    <xf numFmtId="0" fontId="43" fillId="30" borderId="0" applyNumberFormat="0" applyBorder="0" applyAlignment="0" applyProtection="0"/>
    <xf numFmtId="0" fontId="44" fillId="13" borderId="23"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8" fillId="27" borderId="2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4" fillId="13" borderId="23" applyNumberFormat="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0" fillId="0" borderId="31" applyNumberFormat="0" applyFill="0" applyAlignment="0" applyProtection="0"/>
    <xf numFmtId="164" fontId="36" fillId="0" borderId="0" applyFon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6" fillId="26" borderId="23" applyNumberFormat="0" applyAlignment="0" applyProtection="0"/>
    <xf numFmtId="0" fontId="52" fillId="21" borderId="0" applyNumberFormat="0" applyBorder="0" applyAlignment="0" applyProtection="0"/>
    <xf numFmtId="0" fontId="52" fillId="2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4" fillId="13" borderId="23" applyNumberFormat="0" applyAlignment="0" applyProtection="0"/>
    <xf numFmtId="0" fontId="52" fillId="19" borderId="0" applyNumberFormat="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39" fillId="0" borderId="30" applyNumberFormat="0" applyFill="0" applyAlignment="0" applyProtection="0"/>
    <xf numFmtId="179" fontId="59" fillId="0" borderId="0" applyFont="0" applyFill="0" applyBorder="0" applyAlignment="0" applyProtection="0">
      <alignment horizontal="right"/>
    </xf>
    <xf numFmtId="0" fontId="38" fillId="0" borderId="29" applyNumberFormat="0" applyFill="0" applyAlignment="0" applyProtection="0"/>
    <xf numFmtId="0" fontId="44" fillId="13" borderId="23" applyNumberFormat="0" applyAlignment="0" applyProtection="0"/>
    <xf numFmtId="0" fontId="46" fillId="26" borderId="23" applyNumberFormat="0" applyAlignment="0" applyProtection="0"/>
    <xf numFmtId="0" fontId="36" fillId="31" borderId="33" applyNumberFormat="0" applyFont="0" applyAlignment="0" applyProtection="0"/>
    <xf numFmtId="0" fontId="47" fillId="0" borderId="32" applyNumberFormat="0" applyFill="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8" fillId="27" borderId="2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1" fillId="10" borderId="0" applyNumberFormat="0" applyBorder="0" applyAlignment="0" applyProtection="0"/>
    <xf numFmtId="164" fontId="36" fillId="0" borderId="0" applyFont="0" applyFill="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31" borderId="33" applyNumberFormat="0" applyFont="0" applyAlignment="0" applyProtection="0"/>
    <xf numFmtId="0" fontId="36" fillId="14" borderId="0" applyNumberFormat="0" applyBorder="0" applyAlignment="0" applyProtection="0"/>
    <xf numFmtId="0" fontId="45" fillId="26" borderId="34" applyNumberFormat="0" applyAlignment="0" applyProtection="0"/>
    <xf numFmtId="0" fontId="47" fillId="0" borderId="32" applyNumberFormat="0" applyFill="0" applyAlignment="0" applyProtection="0"/>
    <xf numFmtId="0" fontId="36" fillId="11" borderId="0" applyNumberFormat="0" applyBorder="0" applyAlignment="0" applyProtection="0"/>
    <xf numFmtId="0" fontId="43" fillId="30" borderId="0" applyNumberFormat="0" applyBorder="0" applyAlignment="0" applyProtection="0"/>
    <xf numFmtId="0" fontId="36" fillId="16"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0" fontId="40" fillId="0" borderId="31" applyNumberFormat="0" applyFill="0" applyAlignment="0" applyProtection="0"/>
    <xf numFmtId="179" fontId="59" fillId="0" borderId="0" applyFont="0" applyFill="0" applyBorder="0" applyAlignment="0" applyProtection="0">
      <alignment horizontal="right"/>
    </xf>
    <xf numFmtId="0" fontId="39" fillId="0" borderId="30" applyNumberFormat="0" applyFill="0" applyAlignment="0" applyProtection="0"/>
    <xf numFmtId="0" fontId="38" fillId="0" borderId="29" applyNumberFormat="0" applyFill="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3" fillId="30" borderId="0" applyNumberFormat="0" applyBorder="0" applyAlignment="0" applyProtection="0"/>
    <xf numFmtId="0" fontId="44" fillId="13" borderId="23" applyNumberFormat="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8" fillId="0" borderId="29"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36" fillId="31" borderId="33" applyNumberFormat="0" applyFont="0" applyAlignment="0" applyProtection="0"/>
    <xf numFmtId="0" fontId="43" fillId="30" borderId="0" applyNumberFormat="0" applyBorder="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0" fillId="0" borderId="0" applyNumberFormat="0" applyFill="0" applyBorder="0" applyAlignment="0" applyProtection="0"/>
    <xf numFmtId="164" fontId="36" fillId="0" borderId="0" applyFont="0" applyFill="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8" fillId="0" borderId="29" applyNumberFormat="0" applyFill="0" applyAlignment="0" applyProtection="0"/>
    <xf numFmtId="0" fontId="48" fillId="27" borderId="24" applyNumberFormat="0" applyAlignment="0" applyProtection="0"/>
    <xf numFmtId="0" fontId="46" fillId="26" borderId="23" applyNumberFormat="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7" fillId="0" borderId="32" applyNumberFormat="0" applyFill="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7" fillId="0" borderId="32" applyNumberFormat="0" applyFill="0" applyAlignment="0" applyProtection="0"/>
    <xf numFmtId="0" fontId="42" fillId="9" borderId="0" applyNumberFormat="0" applyBorder="0" applyAlignment="0" applyProtection="0"/>
    <xf numFmtId="0" fontId="43" fillId="3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50" fillId="0" borderId="0" applyNumberFormat="0" applyFill="0" applyBorder="0" applyAlignment="0" applyProtection="0"/>
    <xf numFmtId="0" fontId="41" fillId="10" borderId="0" applyNumberFormat="0" applyBorder="0" applyAlignment="0" applyProtection="0"/>
    <xf numFmtId="0" fontId="41" fillId="10" borderId="0" applyNumberFormat="0" applyBorder="0" applyAlignment="0" applyProtection="0"/>
    <xf numFmtId="0" fontId="36" fillId="31" borderId="33" applyNumberFormat="0" applyFon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31" borderId="33" applyNumberFormat="0" applyFont="0" applyAlignment="0" applyProtection="0"/>
    <xf numFmtId="0" fontId="52" fillId="16" borderId="0" applyNumberFormat="0" applyBorder="0" applyAlignment="0" applyProtection="0"/>
    <xf numFmtId="0" fontId="45" fillId="26" borderId="34" applyNumberFormat="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3" fillId="30" borderId="0" applyNumberFormat="0" applyBorder="0" applyAlignment="0" applyProtection="0"/>
    <xf numFmtId="0" fontId="44" fillId="13" borderId="23" applyNumberFormat="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0" fillId="0" borderId="0" applyNumberFormat="0" applyFill="0" applyBorder="0" applyAlignment="0" applyProtection="0"/>
    <xf numFmtId="0" fontId="44" fillId="13"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47" fillId="0" borderId="32" applyNumberFormat="0" applyFill="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164" fontId="36" fillId="0" borderId="0" applyFont="0" applyFill="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5" fillId="26" borderId="34"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3" fillId="30"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7" fillId="0" borderId="32" applyNumberFormat="0" applyFill="0" applyAlignment="0" applyProtection="0"/>
    <xf numFmtId="0" fontId="44" fillId="13" borderId="23" applyNumberFormat="0" applyAlignment="0" applyProtection="0"/>
    <xf numFmtId="0" fontId="40"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40" fillId="0" borderId="31" applyNumberFormat="0" applyFill="0" applyAlignment="0" applyProtection="0"/>
    <xf numFmtId="0" fontId="39" fillId="0" borderId="30" applyNumberFormat="0" applyFill="0" applyAlignment="0" applyProtection="0"/>
    <xf numFmtId="179" fontId="59" fillId="0" borderId="0" applyFont="0" applyFill="0" applyBorder="0" applyAlignment="0" applyProtection="0">
      <alignment horizontal="right"/>
    </xf>
    <xf numFmtId="0" fontId="38" fillId="0" borderId="29" applyNumberFormat="0" applyFill="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3" fillId="30"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58" fillId="0" borderId="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54" fillId="34" borderId="36" applyNumberFormat="0" applyFont="0" applyBorder="0" applyAlignment="0" applyProtection="0">
      <alignment horizontal="center"/>
    </xf>
    <xf numFmtId="38" fontId="58" fillId="0" borderId="25">
      <alignment vertical="center"/>
    </xf>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0" fontId="8" fillId="0" borderId="0">
      <alignment horizontal="left" wrapText="1"/>
    </xf>
    <xf numFmtId="10" fontId="58" fillId="0" borderId="0" applyFont="0" applyFill="0" applyBorder="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ont="0" applyFill="0" applyBorder="0" applyAlignment="0" applyProtection="0"/>
    <xf numFmtId="10" fontId="8" fillId="0" borderId="0"/>
    <xf numFmtId="0" fontId="58" fillId="0" borderId="0"/>
    <xf numFmtId="0" fontId="8" fillId="0" borderId="0" applyFont="0" applyFill="0" applyBorder="0" applyAlignment="0" applyProtection="0"/>
    <xf numFmtId="164" fontId="36" fillId="0" borderId="0" applyFont="0" applyFill="0" applyBorder="0" applyAlignment="0" applyProtection="0"/>
    <xf numFmtId="0" fontId="50" fillId="0" borderId="0" applyNumberFormat="0" applyFill="0" applyBorder="0" applyAlignment="0" applyProtection="0"/>
    <xf numFmtId="0" fontId="8" fillId="0" borderId="0" applyFill="0" applyBorder="0" applyAlignment="0"/>
    <xf numFmtId="0" fontId="41" fillId="10" borderId="0" applyNumberFormat="0" applyBorder="0" applyAlignment="0" applyProtection="0"/>
    <xf numFmtId="0" fontId="19" fillId="29" borderId="27" applyAlignment="0" applyProtection="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37" fontId="8" fillId="0" borderId="0"/>
    <xf numFmtId="0" fontId="8" fillId="0" borderId="0" applyFill="0" applyBorder="0" applyAlignment="0"/>
    <xf numFmtId="0" fontId="47" fillId="0" borderId="32" applyNumberFormat="0" applyFill="0" applyAlignment="0" applyProtection="0"/>
    <xf numFmtId="0" fontId="54" fillId="34" borderId="36" applyNumberFormat="0" applyFont="0" applyBorder="0" applyAlignment="0" applyProtection="0">
      <alignment horizontal="center"/>
    </xf>
    <xf numFmtId="0" fontId="43" fillId="30" borderId="0" applyNumberFormat="0" applyBorder="0" applyAlignment="0" applyProtection="0"/>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37" fontId="8" fillId="0" borderId="0"/>
    <xf numFmtId="37" fontId="8" fillId="0" borderId="0"/>
    <xf numFmtId="0" fontId="8" fillId="0" borderId="0" applyFill="0" applyBorder="0" applyAlignment="0"/>
    <xf numFmtId="0" fontId="36" fillId="31" borderId="33" applyNumberFormat="0" applyFont="0" applyAlignment="0" applyProtection="0"/>
    <xf numFmtId="0" fontId="8" fillId="0" borderId="0" applyFill="0" applyBorder="0" applyAlignment="0"/>
    <xf numFmtId="0" fontId="45" fillId="26" borderId="34" applyNumberFormat="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43" fontId="6" fillId="0" borderId="0" applyFont="0" applyFill="0" applyBorder="0" applyAlignment="0" applyProtection="0"/>
    <xf numFmtId="0" fontId="8" fillId="0" borderId="0">
      <alignment horizontal="left" wrapText="1"/>
    </xf>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38" fillId="0" borderId="29" applyNumberFormat="0" applyFill="0" applyAlignment="0" applyProtection="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ont="0" applyFill="0" applyBorder="0" applyAlignment="0" applyProtection="0"/>
    <xf numFmtId="38" fontId="58" fillId="0" borderId="25">
      <alignment vertical="center"/>
    </xf>
    <xf numFmtId="0" fontId="8" fillId="0" borderId="0">
      <alignment horizontal="left" wrapText="1"/>
    </xf>
    <xf numFmtId="179" fontId="59" fillId="0" borderId="0" applyFont="0" applyFill="0" applyBorder="0" applyAlignment="0" applyProtection="0">
      <alignment horizontal="right"/>
    </xf>
    <xf numFmtId="14" fontId="56"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0" fontId="60" fillId="0" borderId="0" applyFont="0" applyFill="0" applyBorder="0" applyAlignment="0" applyProtection="0"/>
    <xf numFmtId="0" fontId="8" fillId="0" borderId="0" applyFill="0" applyBorder="0" applyAlignment="0"/>
    <xf numFmtId="0" fontId="49" fillId="0" borderId="0" applyNumberFormat="0" applyFill="0" applyBorder="0" applyAlignment="0" applyProtection="0"/>
    <xf numFmtId="10" fontId="8" fillId="0" borderId="0"/>
    <xf numFmtId="37" fontId="8" fillId="0" borderId="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19" fillId="29" borderId="27" applyAlignment="0" applyProtection="0"/>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11" borderId="0" applyNumberFormat="0" applyBorder="0"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191"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19" fillId="29" borderId="27" applyAlignment="0" applyProtection="0"/>
    <xf numFmtId="10" fontId="58" fillId="0" borderId="0" applyFont="0" applyFill="0" applyBorder="0" applyAlignment="0" applyProtection="0"/>
    <xf numFmtId="1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37" fontId="8" fillId="0" borderId="0"/>
    <xf numFmtId="0" fontId="54" fillId="34" borderId="36" applyNumberFormat="0" applyFont="0" applyBorder="0" applyAlignment="0" applyProtection="0">
      <alignment horizontal="center"/>
    </xf>
    <xf numFmtId="0" fontId="19" fillId="29" borderId="27" applyAlignment="0" applyProtection="0"/>
    <xf numFmtId="0" fontId="48" fillId="27" borderId="24" applyNumberFormat="0" applyAlignment="0" applyProtection="0"/>
    <xf numFmtId="0" fontId="8" fillId="0" borderId="0">
      <alignment horizontal="left" wrapText="1"/>
    </xf>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10" fontId="8" fillId="0" borderId="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177" fontId="5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10" fontId="8" fillId="0" borderId="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49" fillId="0" borderId="0" applyNumberForma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38" fontId="58" fillId="0" borderId="25">
      <alignment vertical="center"/>
    </xf>
    <xf numFmtId="0" fontId="38" fillId="0" borderId="29" applyNumberFormat="0" applyFill="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11"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10" fontId="8" fillId="0" borderId="0"/>
    <xf numFmtId="0" fontId="19" fillId="29" borderId="27"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38" fontId="58" fillId="0" borderId="25">
      <alignment vertical="center"/>
    </xf>
    <xf numFmtId="189" fontId="69" fillId="0" borderId="0" applyFont="0" applyFill="0" applyBorder="0" applyAlignment="0" applyProtection="0"/>
    <xf numFmtId="37" fontId="8" fillId="0" borderId="0"/>
    <xf numFmtId="0" fontId="8" fillId="0" borderId="0">
      <alignment horizontal="left" wrapText="1"/>
    </xf>
    <xf numFmtId="37" fontId="8" fillId="0" borderId="0"/>
    <xf numFmtId="164" fontId="36"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37" fontId="8" fillId="0" borderId="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38" fillId="0" borderId="29" applyNumberFormat="0" applyFill="0" applyAlignment="0" applyProtection="0"/>
    <xf numFmtId="0" fontId="36" fillId="0" borderId="0">
      <alignment horizontal="left" wrapText="1"/>
    </xf>
    <xf numFmtId="10" fontId="8" fillId="0" borderId="0"/>
    <xf numFmtId="0" fontId="54" fillId="0" borderId="3" applyFill="0" applyBorder="0" applyProtection="0">
      <alignment horizontal="left" vertical="top"/>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0" fontId="58" fillId="0" borderId="0" applyFont="0" applyFill="0" applyBorder="0" applyAlignment="0" applyProtection="0"/>
    <xf numFmtId="37" fontId="8" fillId="0" borderId="0"/>
    <xf numFmtId="0" fontId="8" fillId="0" borderId="0" applyFill="0" applyBorder="0" applyAlignment="0"/>
    <xf numFmtId="0" fontId="19" fillId="29" borderId="27" applyAlignment="0" applyProtection="0"/>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8" fillId="0" borderId="0" applyFill="0" applyBorder="0" applyAlignment="0"/>
    <xf numFmtId="38" fontId="58" fillId="0" borderId="25">
      <alignment vertical="center"/>
    </xf>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19" fillId="29" borderId="27"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8" fillId="0" borderId="0"/>
    <xf numFmtId="0" fontId="8" fillId="0" borderId="0" applyFont="0" applyFill="0" applyBorder="0" applyAlignment="0" applyProtection="0"/>
    <xf numFmtId="191" fontId="8"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0" borderId="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38" fontId="58" fillId="0" borderId="25">
      <alignment vertical="center"/>
    </xf>
    <xf numFmtId="0" fontId="8" fillId="0" borderId="0" applyFill="0" applyBorder="0" applyAlignment="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175"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0" borderId="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10" fontId="8" fillId="0" borderId="0"/>
    <xf numFmtId="0" fontId="19" fillId="29" borderId="27" applyAlignment="0" applyProtection="0"/>
    <xf numFmtId="37" fontId="8" fillId="0" borderId="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191" fontId="8" fillId="0" borderId="0" applyFont="0" applyFill="0" applyBorder="0" applyAlignment="0" applyProtection="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37" fontId="8" fillId="0" borderId="0"/>
    <xf numFmtId="17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37" fontId="8" fillId="0" borderId="0"/>
    <xf numFmtId="0" fontId="8"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165" fontId="8" fillId="0" borderId="0" applyFont="0" applyFill="0" applyBorder="0" applyAlignment="0" applyProtection="0"/>
    <xf numFmtId="191" fontId="8" fillId="0" borderId="0" applyFont="0" applyFill="0" applyBorder="0" applyAlignment="0" applyProtection="0"/>
    <xf numFmtId="0" fontId="58" fillId="0" borderId="0"/>
    <xf numFmtId="0" fontId="58" fillId="28" borderId="4" applyNumberFormat="0" applyFont="0" applyBorder="0" applyAlignment="0" applyProtection="0">
      <alignment horizontal="centerContinuous"/>
    </xf>
    <xf numFmtId="191"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43" fillId="30" borderId="0" applyNumberFormat="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8" fillId="0" borderId="0">
      <alignment horizontal="left" wrapText="1"/>
    </xf>
    <xf numFmtId="0" fontId="36"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65" fontId="8" fillId="0" borderId="0" applyFont="0" applyFill="0" applyBorder="0" applyAlignment="0" applyProtection="0"/>
    <xf numFmtId="191" fontId="8" fillId="0" borderId="0" applyFont="0" applyFill="0" applyBorder="0" applyAlignment="0" applyProtection="0"/>
    <xf numFmtId="0" fontId="58" fillId="0" borderId="0"/>
    <xf numFmtId="0" fontId="58" fillId="0" borderId="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16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10" fontId="8" fillId="0" borderId="0"/>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164" fontId="36" fillId="0" borderId="0" applyFont="0" applyFill="0" applyBorder="0" applyAlignment="0" applyProtection="0"/>
    <xf numFmtId="37" fontId="8"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19" fillId="29" borderId="27" applyAlignment="0" applyProtection="0"/>
    <xf numFmtId="38" fontId="58" fillId="0" borderId="25">
      <alignment vertical="center"/>
    </xf>
    <xf numFmtId="10" fontId="8" fillId="0" borderId="0"/>
    <xf numFmtId="0" fontId="46" fillId="26" borderId="23" applyNumberFormat="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0"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38" fillId="0" borderId="29" applyNumberFormat="0" applyFill="0" applyAlignment="0" applyProtection="0"/>
    <xf numFmtId="37"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37" fontId="8" fillId="0" borderId="0"/>
    <xf numFmtId="37" fontId="8" fillId="0" borderId="0"/>
    <xf numFmtId="188" fontId="66"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43" fontId="6" fillId="0" borderId="0" applyFont="0" applyFill="0" applyBorder="0" applyAlignment="0" applyProtection="0"/>
    <xf numFmtId="0" fontId="8"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189" fontId="69" fillId="0" borderId="0" applyFont="0" applyFill="0" applyBorder="0" applyAlignment="0" applyProtection="0"/>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38" fontId="58" fillId="0" borderId="25">
      <alignment vertical="center"/>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ont="0" applyFill="0" applyBorder="0" applyAlignment="0" applyProtection="0"/>
    <xf numFmtId="37" fontId="8" fillId="0" borderId="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1" fillId="0" borderId="41" applyNumberFormat="0" applyFill="0" applyAlignment="0" applyProtection="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1"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46" fillId="26" borderId="23" applyNumberFormat="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0" borderId="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1" fillId="0" borderId="41" applyNumberFormat="0" applyFill="0" applyAlignment="0" applyProtection="0"/>
    <xf numFmtId="0" fontId="8" fillId="0" borderId="0">
      <alignment horizontal="left" wrapText="1"/>
    </xf>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38" fontId="58" fillId="0" borderId="25">
      <alignment vertic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54" fillId="34" borderId="36" applyNumberFormat="0" applyFont="0" applyBorder="0" applyAlignment="0" applyProtection="0">
      <alignment horizontal="center"/>
    </xf>
    <xf numFmtId="10" fontId="8"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50" fillId="0" borderId="0" applyNumberForma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ont="0" applyFill="0" applyBorder="0" applyAlignment="0" applyProtection="0"/>
    <xf numFmtId="191" fontId="8" fillId="0" borderId="0" applyFont="0" applyFill="0" applyBorder="0" applyAlignment="0" applyProtection="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0" fontId="54" fillId="0" borderId="3" applyFill="0" applyBorder="0" applyProtection="0">
      <alignment horizontal="left" vertical="top"/>
    </xf>
    <xf numFmtId="0" fontId="19" fillId="29" borderId="27" applyAlignment="0" applyProtection="0"/>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37" fontId="8" fillId="0" borderId="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10" fontId="8" fillId="0" borderId="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65" fontId="8" fillId="0" borderId="0" applyFont="0" applyFill="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10" fontId="8" fillId="0" borderId="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37" fontId="8" fillId="0" borderId="0"/>
    <xf numFmtId="0" fontId="8" fillId="0" borderId="0">
      <alignment horizontal="left" wrapText="1"/>
    </xf>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91"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37" fontId="8" fillId="0" borderId="0"/>
    <xf numFmtId="0" fontId="8" fillId="0" borderId="0">
      <alignment horizontal="left" wrapText="1"/>
    </xf>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77" fontId="5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46" fillId="26" borderId="23" applyNumberFormat="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lignment horizontal="left" wrapText="1"/>
    </xf>
    <xf numFmtId="0" fontId="8" fillId="0" borderId="0" applyFont="0" applyFill="0" applyBorder="0" applyAlignment="0" applyProtection="0"/>
    <xf numFmtId="0" fontId="8" fillId="0" borderId="0">
      <alignment horizontal="left" wrapText="1"/>
    </xf>
    <xf numFmtId="10" fontId="8" fillId="0" borderId="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191"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8" fillId="0" borderId="0">
      <alignment horizontal="left" wrapText="1"/>
    </xf>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175" fontId="8" fillId="0" borderId="0" applyFont="0" applyFill="0" applyBorder="0" applyAlignment="0" applyProtection="0"/>
    <xf numFmtId="38" fontId="58" fillId="0" borderId="25">
      <alignment vertic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54" fillId="0" borderId="3" applyFill="0" applyBorder="0" applyProtection="0">
      <alignment horizontal="left" vertical="top"/>
    </xf>
    <xf numFmtId="175" fontId="8" fillId="0" borderId="0" applyFont="0" applyFill="0" applyBorder="0" applyAlignment="0" applyProtection="0"/>
    <xf numFmtId="177" fontId="5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10" fontId="8" fillId="0" borderId="0"/>
    <xf numFmtId="188" fontId="66" fillId="0" borderId="0" applyFont="0" applyFill="0" applyBorder="0" applyAlignment="0" applyProtection="0"/>
    <xf numFmtId="38" fontId="58" fillId="0" borderId="25">
      <alignment vertic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37"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10"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38" fontId="58" fillId="0" borderId="25">
      <alignment vertical="center"/>
    </xf>
    <xf numFmtId="177" fontId="58" fillId="0" borderId="0" applyFill="0" applyBorder="0" applyAlignment="0"/>
    <xf numFmtId="188" fontId="66" fillId="0" borderId="0" applyFont="0" applyFill="0" applyBorder="0" applyAlignment="0" applyProtection="0"/>
    <xf numFmtId="0" fontId="19" fillId="29" borderId="27" applyAlignment="0" applyProtection="0"/>
    <xf numFmtId="10" fontId="58" fillId="0" borderId="0" applyFont="0" applyFill="0" applyBorder="0" applyAlignment="0" applyProtection="0"/>
    <xf numFmtId="0" fontId="8" fillId="0" borderId="0" applyFill="0" applyBorder="0" applyAlignment="0"/>
    <xf numFmtId="37"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8" fillId="0" borderId="0"/>
    <xf numFmtId="0" fontId="8" fillId="0" borderId="0">
      <alignment horizontal="left" wrapText="1"/>
    </xf>
    <xf numFmtId="0" fontId="8" fillId="0" borderId="0" applyFill="0" applyBorder="0" applyAlignment="0"/>
    <xf numFmtId="10" fontId="58" fillId="0" borderId="0" applyFont="0" applyFill="0" applyBorder="0" applyAlignment="0" applyProtection="0"/>
    <xf numFmtId="188" fontId="66"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91" fontId="8" fillId="0" borderId="0" applyFont="0" applyFill="0" applyBorder="0" applyAlignment="0" applyProtection="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48" fillId="27" borderId="24" applyNumberFormat="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19" fillId="29" borderId="27"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43" fontId="6" fillId="0" borderId="0" applyFont="0" applyFill="0" applyBorder="0" applyAlignment="0" applyProtection="0"/>
    <xf numFmtId="0" fontId="8" fillId="0" borderId="0" applyFill="0" applyBorder="0" applyAlignment="0"/>
    <xf numFmtId="0" fontId="19" fillId="29" borderId="27" applyAlignment="0" applyProtection="0"/>
    <xf numFmtId="0" fontId="54" fillId="34" borderId="36" applyNumberFormat="0" applyFont="0" applyBorder="0" applyAlignment="0" applyProtection="0">
      <alignment horizontal="center"/>
    </xf>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164" fontId="36" fillId="0" borderId="0" applyFont="0" applyFill="0" applyBorder="0" applyAlignment="0" applyProtection="0"/>
    <xf numFmtId="0" fontId="8" fillId="0" borderId="0">
      <alignment horizontal="left" wrapText="1"/>
    </xf>
    <xf numFmtId="0" fontId="58" fillId="0" borderId="0"/>
    <xf numFmtId="0" fontId="46" fillId="26" borderId="23" applyNumberFormat="0" applyAlignment="0" applyProtection="0"/>
    <xf numFmtId="191"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43" fontId="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177" fontId="58" fillId="0" borderId="0" applyFill="0" applyBorder="0" applyAlignment="0"/>
    <xf numFmtId="37" fontId="8" fillId="0" borderId="0"/>
    <xf numFmtId="0" fontId="8" fillId="0" borderId="0">
      <alignment horizontal="left" wrapText="1"/>
    </xf>
    <xf numFmtId="0" fontId="8" fillId="0" borderId="0" applyFill="0" applyBorder="0" applyAlignment="0"/>
    <xf numFmtId="38" fontId="58" fillId="0" borderId="25">
      <alignment vertical="center"/>
    </xf>
    <xf numFmtId="10" fontId="8" fillId="0" borderId="0"/>
    <xf numFmtId="188" fontId="66"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38" fontId="58" fillId="0" borderId="25">
      <alignment vertical="center"/>
    </xf>
    <xf numFmtId="10" fontId="8" fillId="0" borderId="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8" fillId="0" borderId="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38" fillId="0" borderId="29"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19" fillId="29" borderId="27" applyAlignment="0" applyProtection="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8" fontId="58" fillId="0" borderId="25">
      <alignment vertical="center"/>
    </xf>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37" fontId="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38" fontId="58" fillId="0" borderId="25">
      <alignment vertic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48" fillId="27" borderId="24" applyNumberFormat="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2" fillId="21"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36" fillId="17"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37" fontId="8" fillId="0" borderId="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164" fontId="36" fillId="0" borderId="0" applyFont="0" applyFill="0" applyBorder="0" applyAlignment="0" applyProtection="0"/>
    <xf numFmtId="0" fontId="8" fillId="0" borderId="0">
      <alignment horizontal="left" wrapText="1"/>
    </xf>
    <xf numFmtId="0" fontId="8" fillId="0" borderId="0" applyFill="0" applyBorder="0" applyAlignment="0"/>
    <xf numFmtId="0" fontId="42" fillId="9" borderId="0" applyNumberFormat="0" applyBorder="0" applyAlignment="0" applyProtection="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8" fontId="58" fillId="0" borderId="25">
      <alignment vertical="center"/>
    </xf>
    <xf numFmtId="37" fontId="8" fillId="0" borderId="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52" fillId="25"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188" fontId="66" fillId="0" borderId="0" applyFont="0" applyFill="0" applyBorder="0" applyAlignment="0" applyProtection="0"/>
    <xf numFmtId="10" fontId="58" fillId="0" borderId="0" applyFont="0" applyFill="0" applyBorder="0" applyAlignment="0" applyProtection="0"/>
    <xf numFmtId="175" fontId="8" fillId="0" borderId="0" applyFont="0" applyFill="0" applyBorder="0" applyAlignment="0" applyProtection="0"/>
    <xf numFmtId="37" fontId="8" fillId="0" borderId="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36" fillId="0" borderId="0">
      <alignment horizontal="left" wrapText="1"/>
    </xf>
    <xf numFmtId="0" fontId="8" fillId="0" borderId="0">
      <alignment horizontal="left" wrapText="1"/>
    </xf>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0" fillId="0" borderId="0" applyNumberFormat="0" applyFill="0" applyBorder="0" applyAlignment="0" applyProtection="0"/>
    <xf numFmtId="0" fontId="8" fillId="0" borderId="0" applyFont="0" applyFill="0" applyBorder="0" applyAlignment="0" applyProtection="0"/>
    <xf numFmtId="0" fontId="54" fillId="33" borderId="36" applyNumberFormat="0" applyFont="0" applyBorder="0" applyAlignment="0" applyProtection="0">
      <alignment horizontal="center"/>
    </xf>
    <xf numFmtId="37" fontId="8" fillId="0" borderId="0"/>
    <xf numFmtId="0" fontId="19" fillId="29" borderId="27" applyAlignment="0" applyProtection="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1" fillId="0" borderId="41" applyNumberFormat="0" applyFill="0" applyAlignment="0" applyProtection="0"/>
    <xf numFmtId="0" fontId="8" fillId="0" borderId="0" applyFill="0" applyBorder="0" applyAlignment="0"/>
    <xf numFmtId="189" fontId="69"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9" fontId="59" fillId="0" borderId="0" applyFont="0" applyFill="0" applyBorder="0" applyAlignment="0" applyProtection="0">
      <alignment horizontal="right"/>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36" fillId="0" borderId="0">
      <alignment horizontal="left" wrapText="1"/>
    </xf>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52" fillId="23" borderId="0" applyNumberFormat="0" applyBorder="0" applyAlignment="0" applyProtection="0"/>
    <xf numFmtId="38" fontId="58" fillId="0" borderId="25">
      <alignment vertical="center"/>
    </xf>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10" fontId="8" fillId="0" borderId="0"/>
    <xf numFmtId="0" fontId="8" fillId="0" borderId="0" applyFill="0" applyBorder="0" applyAlignment="0"/>
    <xf numFmtId="175" fontId="8" fillId="0" borderId="0" applyFont="0" applyFill="0" applyBorder="0" applyAlignment="0" applyProtection="0"/>
    <xf numFmtId="0" fontId="52" fillId="22" borderId="0" applyNumberFormat="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0" fontId="58" fillId="0" borderId="0" applyFont="0" applyFill="0" applyBorder="0" applyAlignment="0" applyProtection="0"/>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19" fillId="29" borderId="27" applyAlignment="0" applyProtection="0"/>
    <xf numFmtId="175"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0" fontId="58" fillId="0" borderId="0"/>
    <xf numFmtId="175" fontId="8" fillId="0" borderId="0" applyFont="0" applyFill="0" applyBorder="0" applyAlignment="0" applyProtection="0"/>
    <xf numFmtId="38" fontId="58" fillId="0" borderId="25">
      <alignment vertical="center"/>
    </xf>
    <xf numFmtId="0" fontId="52" fillId="21"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lignment horizontal="left" wrapText="1"/>
    </xf>
    <xf numFmtId="0" fontId="52" fillId="16"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37"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79" fontId="59" fillId="0" borderId="0" applyFont="0" applyFill="0" applyBorder="0" applyAlignment="0" applyProtection="0">
      <alignment horizontal="right"/>
    </xf>
    <xf numFmtId="0" fontId="54" fillId="33"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177" fontId="58" fillId="0" borderId="0" applyFill="0" applyBorder="0" applyAlignment="0"/>
    <xf numFmtId="188" fontId="66" fillId="0" borderId="0" applyFont="0" applyFill="0" applyBorder="0" applyAlignment="0" applyProtection="0"/>
    <xf numFmtId="189" fontId="69" fillId="0" borderId="0" applyFont="0" applyFill="0" applyBorder="0" applyAlignment="0" applyProtection="0"/>
    <xf numFmtId="37" fontId="8" fillId="0" borderId="0"/>
    <xf numFmtId="0" fontId="8" fillId="0" borderId="0" applyFill="0" applyBorder="0" applyAlignment="0"/>
    <xf numFmtId="175" fontId="8" fillId="0" borderId="0" applyFont="0" applyFill="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2" fillId="19" borderId="0" applyNumberFormat="0" applyBorder="0" applyAlignment="0" applyProtection="0"/>
    <xf numFmtId="0" fontId="36" fillId="0" borderId="0">
      <alignment horizontal="left" wrapText="1"/>
    </xf>
    <xf numFmtId="10" fontId="5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lignment horizontal="left" wrapText="1"/>
    </xf>
    <xf numFmtId="0" fontId="36" fillId="0" borderId="0">
      <alignment horizontal="left" wrapText="1"/>
    </xf>
    <xf numFmtId="10" fontId="8" fillId="0" borderId="0"/>
    <xf numFmtId="0" fontId="58" fillId="28" borderId="4" applyNumberFormat="0" applyFont="0" applyBorder="0" applyAlignment="0" applyProtection="0">
      <alignment horizontal="centerContinuous"/>
    </xf>
    <xf numFmtId="0" fontId="52" fillId="15" borderId="0" applyNumberFormat="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89" fontId="69" fillId="0" borderId="0" applyFont="0" applyFill="0" applyBorder="0" applyAlignment="0" applyProtection="0"/>
    <xf numFmtId="0" fontId="52" fillId="18" borderId="0" applyNumberFormat="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50" fillId="0" borderId="0" applyNumberForma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175" fontId="8" fillId="0" borderId="0" applyFont="0" applyFill="0" applyBorder="0" applyAlignment="0" applyProtection="0"/>
    <xf numFmtId="38" fontId="58" fillId="0" borderId="25">
      <alignment vertical="center"/>
    </xf>
    <xf numFmtId="0" fontId="41" fillId="10"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36" fillId="14" borderId="0" applyNumberFormat="0" applyBorder="0"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38" fontId="58" fillId="0" borderId="25">
      <alignment vertic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42" fillId="9" borderId="0" applyNumberFormat="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36" fillId="16" borderId="0" applyNumberFormat="0" applyBorder="0" applyAlignment="0" applyProtection="0"/>
    <xf numFmtId="0" fontId="8" fillId="0" borderId="0" applyFont="0" applyFill="0" applyBorder="0" applyAlignment="0" applyProtection="0"/>
    <xf numFmtId="0" fontId="19" fillId="29" borderId="27" applyAlignment="0" applyProtection="0"/>
    <xf numFmtId="0" fontId="8" fillId="0" borderId="0">
      <alignment horizontal="left" wrapText="1"/>
    </xf>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1" fillId="0" borderId="41" applyNumberFormat="0" applyFill="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36" fillId="0" borderId="0">
      <alignment horizontal="left" wrapText="1"/>
    </xf>
    <xf numFmtId="175" fontId="8"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37" fontId="8" fillId="0" borderId="0"/>
    <xf numFmtId="0" fontId="8" fillId="0" borderId="0">
      <alignment horizontal="left" wrapText="1"/>
    </xf>
    <xf numFmtId="0" fontId="8" fillId="0" borderId="0" applyFill="0" applyBorder="0" applyAlignment="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10" fontId="8" fillId="0" borderId="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36" fillId="12" borderId="0" applyNumberFormat="0" applyBorder="0" applyAlignment="0" applyProtection="0"/>
    <xf numFmtId="0" fontId="8" fillId="0" borderId="0" applyFill="0" applyBorder="0" applyAlignment="0"/>
    <xf numFmtId="16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36" fillId="10" borderId="0" applyNumberFormat="0" applyBorder="0" applyAlignment="0" applyProtection="0"/>
    <xf numFmtId="0" fontId="36" fillId="0" borderId="0">
      <alignment horizontal="left" wrapText="1"/>
    </xf>
    <xf numFmtId="0" fontId="58" fillId="0" borderId="0"/>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38" fontId="58" fillId="0" borderId="25">
      <alignment vertical="center"/>
    </xf>
    <xf numFmtId="0" fontId="8" fillId="0" borderId="0">
      <alignment horizontal="left" wrapText="1"/>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19" fillId="29" borderId="27" applyAlignment="0" applyProtection="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8" fillId="0" borderId="0"/>
    <xf numFmtId="0" fontId="8" fillId="0" borderId="0" applyFill="0" applyBorder="0" applyAlignment="0"/>
    <xf numFmtId="0" fontId="8" fillId="0" borderId="0" applyFill="0" applyBorder="0" applyAlignment="0"/>
    <xf numFmtId="177" fontId="58" fillId="0" borderId="0" applyFill="0" applyBorder="0" applyAlignment="0"/>
    <xf numFmtId="0" fontId="36" fillId="9"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8" fillId="0" borderId="0" applyFill="0" applyBorder="0" applyAlignment="0"/>
    <xf numFmtId="188" fontId="66" fillId="0" borderId="0" applyFont="0" applyFill="0" applyBorder="0" applyAlignment="0" applyProtection="0"/>
    <xf numFmtId="0" fontId="46" fillId="26" borderId="23" applyNumberFormat="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39" fillId="0" borderId="30" applyNumberFormat="0" applyFill="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8" fillId="0" borderId="0">
      <alignment horizontal="left" wrapText="1"/>
    </xf>
    <xf numFmtId="177" fontId="5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40" fillId="0" borderId="0" applyNumberFormat="0" applyFill="0" applyBorder="0" applyAlignment="0" applyProtection="0"/>
    <xf numFmtId="175"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lignment horizontal="left" wrapText="1"/>
    </xf>
    <xf numFmtId="0" fontId="40" fillId="0" borderId="31" applyNumberFormat="0" applyFill="0" applyAlignment="0" applyProtection="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19" fillId="29" borderId="27" applyAlignment="0" applyProtection="0"/>
    <xf numFmtId="189" fontId="69"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8" fillId="0" borderId="29"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189" fontId="69"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38" fontId="58" fillId="0" borderId="25">
      <alignment vertical="center"/>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36" fillId="11" borderId="0" applyNumberFormat="0" applyBorder="0" applyAlignment="0" applyProtection="0"/>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lignment horizontal="left" wrapText="1"/>
    </xf>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189" fontId="69"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188" fontId="6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42" fillId="9" borderId="0" applyNumberFormat="0" applyBorder="0" applyAlignment="0" applyProtection="0"/>
    <xf numFmtId="164" fontId="3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0" fontId="54" fillId="34" borderId="36" applyNumberFormat="0" applyFont="0" applyBorder="0" applyAlignment="0" applyProtection="0">
      <alignment horizontal="center"/>
    </xf>
    <xf numFmtId="10" fontId="58" fillId="0" borderId="0" applyFont="0" applyFill="0" applyBorder="0" applyAlignment="0" applyProtection="0"/>
    <xf numFmtId="177" fontId="58" fillId="0" borderId="0" applyFill="0" applyBorder="0" applyAlignment="0"/>
    <xf numFmtId="37"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0" fontId="8" fillId="0" borderId="0">
      <alignment horizontal="left" wrapText="1"/>
    </xf>
    <xf numFmtId="0" fontId="52" fillId="25" borderId="0" applyNumberFormat="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lignment horizontal="left" wrapText="1"/>
    </xf>
    <xf numFmtId="0" fontId="50" fillId="0" borderId="0" applyNumberFormat="0" applyFill="0" applyBorder="0" applyAlignment="0" applyProtection="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36" fillId="0" borderId="0">
      <alignment horizontal="left" wrapText="1"/>
    </xf>
    <xf numFmtId="0" fontId="8" fillId="0" borderId="0" applyFill="0" applyBorder="0" applyAlignment="0"/>
    <xf numFmtId="10" fontId="58" fillId="0" borderId="0" applyFont="0" applyFill="0" applyBorder="0" applyAlignment="0" applyProtection="0"/>
    <xf numFmtId="0" fontId="52" fillId="19" borderId="0" applyNumberFormat="0" applyBorder="0" applyAlignment="0" applyProtection="0"/>
    <xf numFmtId="0" fontId="8" fillId="0" borderId="0" applyFill="0" applyBorder="0" applyAlignment="0"/>
    <xf numFmtId="38" fontId="58" fillId="0" borderId="25">
      <alignment vertic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lignment horizontal="left" wrapText="1"/>
    </xf>
    <xf numFmtId="37" fontId="8" fillId="0" borderId="0"/>
    <xf numFmtId="37" fontId="8" fillId="0" borderId="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91"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40" fillId="0" borderId="0" applyNumberForma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2" fillId="16" borderId="0" applyNumberFormat="0" applyBorder="0"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2" fillId="23" borderId="0" applyNumberFormat="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0" fontId="8" fillId="0" borderId="0" applyFont="0" applyFill="0" applyBorder="0" applyAlignment="0" applyProtection="0"/>
    <xf numFmtId="0" fontId="52" fillId="20" borderId="0" applyNumberFormat="0" applyBorder="0"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177" fontId="58" fillId="0" borderId="0" applyFill="0" applyBorder="0" applyAlignment="0"/>
    <xf numFmtId="0" fontId="52" fillId="22" borderId="0" applyNumberFormat="0" applyBorder="0" applyAlignment="0" applyProtection="0"/>
    <xf numFmtId="10" fontId="8" fillId="0" borderId="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51" fillId="0" borderId="41" applyNumberFormat="0" applyFill="0" applyAlignment="0" applyProtection="0"/>
    <xf numFmtId="0" fontId="54" fillId="34" borderId="36" applyNumberFormat="0" applyFont="0" applyBorder="0" applyAlignment="0" applyProtection="0">
      <alignment horizontal="center"/>
    </xf>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52" fillId="21" borderId="0" applyNumberFormat="0" applyBorder="0" applyAlignment="0" applyProtection="0"/>
    <xf numFmtId="0" fontId="36" fillId="0" borderId="0">
      <alignment horizontal="left" wrapText="1"/>
    </xf>
    <xf numFmtId="38" fontId="58" fillId="0" borderId="25">
      <alignment vertical="center"/>
    </xf>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0" borderId="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36" fillId="15" borderId="0" applyNumberFormat="0" applyBorder="0" applyAlignment="0" applyProtection="0"/>
    <xf numFmtId="37" fontId="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54" fillId="33"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36"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2" fillId="19" borderId="0" applyNumberFormat="0" applyBorder="0" applyAlignment="0" applyProtection="0"/>
    <xf numFmtId="0" fontId="36"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lignment horizontal="left" wrapText="1"/>
    </xf>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10" fontId="58" fillId="0" borderId="0" applyFont="0" applyFill="0" applyBorder="0" applyAlignment="0" applyProtection="0"/>
    <xf numFmtId="0" fontId="8" fillId="0" borderId="0">
      <alignment horizontal="left" wrapText="1"/>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16" borderId="0" applyNumberFormat="0" applyBorder="0" applyAlignment="0" applyProtection="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36"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9" fontId="59" fillId="0" borderId="0" applyFont="0" applyFill="0" applyBorder="0" applyAlignment="0" applyProtection="0">
      <alignment horizontal="right"/>
    </xf>
    <xf numFmtId="0" fontId="8" fillId="0" borderId="0" applyFill="0" applyBorder="0" applyAlignment="0"/>
    <xf numFmtId="0" fontId="19" fillId="29" borderId="27"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77" fontId="58" fillId="0" borderId="0" applyFill="0" applyBorder="0" applyAlignment="0"/>
    <xf numFmtId="0" fontId="52" fillId="18"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38" fontId="58" fillId="0" borderId="25">
      <alignment vertical="center"/>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38" fontId="58" fillId="0" borderId="25">
      <alignment vertical="center"/>
    </xf>
    <xf numFmtId="37" fontId="8" fillId="0" borderId="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36" fillId="16" borderId="0" applyNumberFormat="0" applyBorder="0" applyAlignment="0" applyProtection="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4" fillId="34" borderId="36" applyNumberFormat="0" applyFont="0" applyBorder="0" applyAlignment="0" applyProtection="0">
      <alignment horizontal="center"/>
    </xf>
    <xf numFmtId="38" fontId="58" fillId="0" borderId="25">
      <alignment vertic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189" fontId="69" fillId="0" borderId="0" applyFont="0" applyFill="0" applyBorder="0" applyAlignment="0" applyProtection="0"/>
    <xf numFmtId="0" fontId="19" fillId="29" borderId="27"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0"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36" fillId="0" borderId="0">
      <alignment horizontal="left" wrapText="1"/>
    </xf>
    <xf numFmtId="38" fontId="58" fillId="0" borderId="25">
      <alignment vertic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ont="0" applyFill="0" applyBorder="0" applyAlignment="0" applyProtection="0"/>
    <xf numFmtId="10" fontId="8" fillId="0" borderId="0"/>
    <xf numFmtId="10" fontId="8" fillId="0" borderId="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36" fillId="14" borderId="0" applyNumberFormat="0" applyBorder="0"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37" fontId="8" fillId="0" borderId="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36" fillId="0" borderId="0">
      <alignment horizontal="left" wrapText="1"/>
    </xf>
    <xf numFmtId="10" fontId="8" fillId="0" borderId="0"/>
    <xf numFmtId="0" fontId="8" fillId="0" borderId="0" applyFill="0" applyBorder="0" applyAlignment="0"/>
    <xf numFmtId="0" fontId="36" fillId="1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36" fillId="12"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0" fontId="58" fillId="0" borderId="0" applyFont="0" applyFill="0" applyBorder="0" applyAlignment="0" applyProtection="0"/>
    <xf numFmtId="0" fontId="36" fillId="10" borderId="0" applyNumberFormat="0" applyBorder="0" applyAlignment="0" applyProtection="0"/>
    <xf numFmtId="0" fontId="36"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2" fillId="25" borderId="0" applyNumberFormat="0" applyBorder="0" applyAlignment="0" applyProtection="0"/>
    <xf numFmtId="0" fontId="8" fillId="0" borderId="0" applyFont="0" applyFill="0" applyBorder="0" applyAlignment="0" applyProtection="0"/>
    <xf numFmtId="0" fontId="36" fillId="9" borderId="0" applyNumberFormat="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44" fillId="13" borderId="23" applyNumberFormat="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40"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8" fillId="0" borderId="0"/>
    <xf numFmtId="0" fontId="40" fillId="0" borderId="31" applyNumberFormat="0" applyFill="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77" fontId="5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2" fillId="25" borderId="0" applyNumberFormat="0" applyBorder="0" applyAlignment="0" applyProtection="0"/>
    <xf numFmtId="0" fontId="51" fillId="0" borderId="41" applyNumberFormat="0" applyFill="0" applyAlignment="0" applyProtection="0"/>
    <xf numFmtId="10" fontId="8" fillId="0" borderId="0"/>
    <xf numFmtId="0" fontId="54" fillId="34"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52" fillId="21"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45" fillId="26" borderId="34" applyNumberFormat="0" applyAlignment="0" applyProtection="0"/>
    <xf numFmtId="0" fontId="52" fillId="20" borderId="0" applyNumberFormat="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0" fillId="0" borderId="0" applyNumberFormat="0" applyFill="0" applyBorder="0" applyAlignment="0" applyProtection="0"/>
    <xf numFmtId="0" fontId="54" fillId="0" borderId="3" applyFill="0" applyBorder="0" applyProtection="0">
      <alignment horizontal="left" vertical="top"/>
    </xf>
    <xf numFmtId="10" fontId="8" fillId="0" borderId="0"/>
    <xf numFmtId="164" fontId="36"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10" fontId="8" fillId="0" borderId="0"/>
    <xf numFmtId="10" fontId="5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189" fontId="69" fillId="0" borderId="0" applyFont="0" applyFill="0" applyBorder="0" applyAlignment="0" applyProtection="0"/>
    <xf numFmtId="37" fontId="8" fillId="0" borderId="0"/>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10" fontId="8" fillId="0" borderId="0"/>
    <xf numFmtId="0" fontId="8" fillId="0" borderId="0" applyFill="0" applyBorder="0" applyAlignment="0"/>
    <xf numFmtId="189" fontId="69" fillId="0" borderId="0" applyFont="0" applyFill="0" applyBorder="0" applyAlignment="0" applyProtection="0"/>
    <xf numFmtId="43" fontId="6" fillId="0" borderId="0" applyFont="0" applyFill="0" applyBorder="0" applyAlignment="0" applyProtection="0"/>
    <xf numFmtId="0" fontId="8" fillId="0" borderId="0" applyFill="0" applyBorder="0" applyAlignment="0"/>
    <xf numFmtId="0" fontId="51" fillId="0" borderId="41" applyNumberFormat="0" applyFill="0" applyAlignment="0" applyProtection="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4" borderId="36" applyNumberFormat="0" applyFont="0" applyBorder="0" applyAlignment="0" applyProtection="0">
      <alignment horizontal="center"/>
    </xf>
    <xf numFmtId="177" fontId="58" fillId="0" borderId="0" applyFill="0" applyBorder="0" applyAlignment="0"/>
    <xf numFmtId="0" fontId="52" fillId="19"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38" fontId="58" fillId="0" borderId="25">
      <alignment vertical="center"/>
    </xf>
    <xf numFmtId="0" fontId="52" fillId="15"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0" fontId="8" fillId="0" borderId="0"/>
    <xf numFmtId="38" fontId="58" fillId="0" borderId="25">
      <alignment vertical="center"/>
    </xf>
    <xf numFmtId="0" fontId="8" fillId="0" borderId="0">
      <alignment horizontal="left" wrapText="1"/>
    </xf>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10" fontId="8" fillId="0" borderId="0"/>
    <xf numFmtId="0" fontId="39" fillId="0" borderId="30" applyNumberFormat="0" applyFill="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37" fontId="8" fillId="0" borderId="0"/>
    <xf numFmtId="0" fontId="8" fillId="0" borderId="0" applyFont="0" applyFill="0" applyBorder="0" applyAlignment="0" applyProtection="0"/>
    <xf numFmtId="0" fontId="54" fillId="33" borderId="36" applyNumberFormat="0" applyFont="0" applyBorder="0" applyAlignment="0" applyProtection="0">
      <alignment horizontal="center"/>
    </xf>
    <xf numFmtId="38" fontId="58" fillId="0" borderId="25">
      <alignment vertic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37" fontId="8" fillId="0" borderId="0"/>
    <xf numFmtId="0" fontId="36" fillId="31" borderId="33" applyNumberFormat="0" applyFont="0" applyAlignment="0" applyProtection="0"/>
    <xf numFmtId="0" fontId="52" fillId="24" borderId="0" applyNumberFormat="0" applyBorder="0" applyAlignment="0" applyProtection="0"/>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19" fillId="29" borderId="27"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2" fillId="23"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52" fillId="22" borderId="0" applyNumberFormat="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50" fillId="0" borderId="0" applyNumberFormat="0" applyFill="0" applyBorder="0" applyAlignment="0" applyProtection="0"/>
    <xf numFmtId="0" fontId="8" fillId="0" borderId="0" applyFill="0" applyBorder="0" applyAlignment="0"/>
    <xf numFmtId="10"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2" fillId="21" borderId="0" applyNumberFormat="0" applyBorder="0" applyAlignment="0" applyProtection="0"/>
    <xf numFmtId="164" fontId="36" fillId="0" borderId="0" applyFont="0" applyFill="0" applyBorder="0" applyAlignment="0" applyProtection="0"/>
    <xf numFmtId="38" fontId="58" fillId="0" borderId="25">
      <alignment vertical="center"/>
    </xf>
    <xf numFmtId="38" fontId="58" fillId="0" borderId="25">
      <alignment vertical="center"/>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65" fontId="8" fillId="0" borderId="0" applyFont="0" applyFill="0" applyBorder="0" applyAlignment="0" applyProtection="0"/>
    <xf numFmtId="0" fontId="8" fillId="0" borderId="0" applyFill="0" applyBorder="0" applyAlignment="0"/>
    <xf numFmtId="37" fontId="8" fillId="0" borderId="0"/>
    <xf numFmtId="179" fontId="59" fillId="0" borderId="0" applyFont="0" applyFill="0" applyBorder="0" applyAlignment="0" applyProtection="0">
      <alignment horizontal="right"/>
    </xf>
    <xf numFmtId="10" fontId="8" fillId="0" borderId="0"/>
    <xf numFmtId="0" fontId="52" fillId="20" borderId="0" applyNumberFormat="0" applyBorder="0" applyAlignment="0" applyProtection="0"/>
    <xf numFmtId="189" fontId="69" fillId="0" borderId="0" applyFont="0" applyFill="0" applyBorder="0" applyAlignment="0" applyProtection="0"/>
    <xf numFmtId="38" fontId="58" fillId="0" borderId="25">
      <alignment vertic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50" fillId="0" borderId="0" applyNumberForma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54" fillId="0" borderId="3" applyFill="0" applyBorder="0" applyProtection="0">
      <alignment horizontal="left" vertical="top"/>
    </xf>
    <xf numFmtId="0" fontId="52" fillId="19" borderId="0" applyNumberFormat="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177" fontId="58" fillId="0" borderId="0" applyFill="0" applyBorder="0" applyAlignment="0"/>
    <xf numFmtId="38" fontId="58" fillId="0" borderId="25">
      <alignment vertical="center"/>
    </xf>
    <xf numFmtId="0" fontId="8" fillId="0" borderId="0">
      <alignment horizontal="left" wrapText="1"/>
    </xf>
    <xf numFmtId="0" fontId="36" fillId="11"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19" fillId="29" borderId="27" applyAlignment="0" applyProtection="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36" fillId="0" borderId="0">
      <alignment horizontal="left" wrapText="1"/>
    </xf>
    <xf numFmtId="0" fontId="41" fillId="10" borderId="0" applyNumberFormat="0" applyBorder="0" applyAlignment="0" applyProtection="0"/>
    <xf numFmtId="0" fontId="8" fillId="0" borderId="0" applyFont="0" applyFill="0" applyBorder="0" applyAlignment="0" applyProtection="0"/>
    <xf numFmtId="0" fontId="52" fillId="16" borderId="0" applyNumberFormat="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5" borderId="0" applyNumberFormat="0" applyBorder="0" applyAlignment="0" applyProtection="0"/>
    <xf numFmtId="0" fontId="19" fillId="29" borderId="27" applyAlignment="0" applyProtection="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36" fillId="16" borderId="0" applyNumberFormat="0" applyBorder="0" applyAlignment="0" applyProtection="0"/>
    <xf numFmtId="177" fontId="5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18" borderId="0" applyNumberFormat="0" applyBorder="0" applyAlignment="0" applyProtection="0"/>
    <xf numFmtId="175"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36" fillId="17"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36" fillId="14" borderId="0" applyNumberFormat="0" applyBorder="0" applyAlignment="0" applyProtection="0"/>
    <xf numFmtId="0" fontId="36" fillId="0" borderId="0">
      <alignment horizontal="left" wrapText="1"/>
    </xf>
    <xf numFmtId="175"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4" fillId="0" borderId="3" applyFill="0" applyBorder="0" applyProtection="0">
      <alignment horizontal="left" vertical="top"/>
    </xf>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38" fontId="58" fillId="0" borderId="25">
      <alignment vertical="center"/>
    </xf>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43" fillId="30" borderId="0" applyNumberFormat="0" applyBorder="0" applyAlignment="0" applyProtection="0"/>
    <xf numFmtId="0" fontId="36" fillId="11" borderId="0" applyNumberFormat="0" applyBorder="0" applyAlignment="0" applyProtection="0"/>
    <xf numFmtId="0" fontId="36"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36"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64" fontId="36" fillId="0" borderId="0" applyFont="0" applyFill="0" applyBorder="0" applyAlignment="0" applyProtection="0"/>
    <xf numFmtId="10" fontId="8" fillId="0" borderId="0"/>
    <xf numFmtId="38" fontId="58" fillId="0" borderId="25">
      <alignment vertical="center"/>
    </xf>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36" fillId="0" borderId="0">
      <alignment horizontal="left" wrapText="1"/>
    </xf>
    <xf numFmtId="0" fontId="8" fillId="0" borderId="0">
      <alignment horizontal="left" wrapText="1"/>
    </xf>
    <xf numFmtId="0" fontId="8" fillId="0" borderId="0" applyFill="0" applyBorder="0" applyAlignment="0"/>
    <xf numFmtId="0" fontId="36" fillId="14" borderId="0" applyNumberFormat="0" applyBorder="0" applyAlignment="0" applyProtection="0"/>
    <xf numFmtId="0" fontId="19" fillId="29" borderId="27" applyAlignment="0" applyProtection="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8" fillId="0" borderId="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10" fontId="8" fillId="0" borderId="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lignment horizontal="left" wrapText="1"/>
    </xf>
    <xf numFmtId="10" fontId="8" fillId="0" borderId="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58" fillId="0" borderId="0"/>
    <xf numFmtId="0" fontId="58" fillId="28" borderId="4" applyNumberFormat="0" applyFont="0" applyBorder="0" applyAlignment="0" applyProtection="0">
      <alignment horizontal="centerContinuous"/>
    </xf>
    <xf numFmtId="0" fontId="37" fillId="0" borderId="0" applyNumberFormat="0" applyFill="0" applyBorder="0" applyAlignment="0" applyProtection="0"/>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0" fontId="36" fillId="12" borderId="0" applyNumberFormat="0" applyBorder="0" applyAlignment="0" applyProtection="0"/>
    <xf numFmtId="0" fontId="36" fillId="0" borderId="0">
      <alignment horizontal="left" wrapText="1"/>
    </xf>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36" fillId="11" borderId="0" applyNumberFormat="0" applyBorder="0" applyAlignment="0" applyProtection="0"/>
    <xf numFmtId="0" fontId="8" fillId="0" borderId="0" applyFill="0" applyBorder="0" applyAlignment="0"/>
    <xf numFmtId="10" fontId="8" fillId="0" borderId="0"/>
    <xf numFmtId="0" fontId="8" fillId="0" borderId="0" applyFill="0" applyBorder="0" applyAlignment="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36" fillId="10" borderId="0" applyNumberFormat="0" applyBorder="0" applyAlignment="0" applyProtection="0"/>
    <xf numFmtId="0" fontId="19" fillId="29" borderId="27"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37" fontId="8" fillId="0" borderId="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38" fontId="58" fillId="0" borderId="25">
      <alignment vertical="center"/>
    </xf>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64" fontId="36" fillId="0" borderId="0" applyFont="0" applyFill="0" applyBorder="0" applyAlignment="0" applyProtection="0"/>
    <xf numFmtId="0" fontId="36" fillId="0" borderId="0">
      <alignment horizontal="left" wrapText="1"/>
    </xf>
    <xf numFmtId="177" fontId="58" fillId="0" borderId="0" applyFill="0" applyBorder="0" applyAlignment="0"/>
    <xf numFmtId="0" fontId="8" fillId="0" borderId="0" applyFill="0" applyBorder="0" applyAlignment="0"/>
    <xf numFmtId="0" fontId="36" fillId="9" borderId="0" applyNumberFormat="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177" fontId="5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175" fontId="8" fillId="0" borderId="0" applyFont="0" applyFill="0" applyBorder="0" applyAlignment="0" applyProtection="0"/>
    <xf numFmtId="0" fontId="44" fillId="13" borderId="23" applyNumberFormat="0" applyAlignment="0" applyProtection="0"/>
    <xf numFmtId="0" fontId="36" fillId="8" borderId="0" applyNumberFormat="0" applyBorder="0" applyAlignment="0" applyProtection="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19" fillId="29" borderId="27"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38" fontId="58" fillId="0" borderId="25">
      <alignment vertical="center"/>
    </xf>
    <xf numFmtId="0" fontId="40" fillId="0" borderId="0" applyNumberFormat="0" applyFill="0" applyBorder="0" applyAlignment="0" applyProtection="0"/>
    <xf numFmtId="0" fontId="8" fillId="0" borderId="0" applyFont="0" applyFill="0" applyBorder="0" applyAlignment="0" applyProtection="0"/>
    <xf numFmtId="38" fontId="58" fillId="0" borderId="25">
      <alignment vertical="center"/>
    </xf>
    <xf numFmtId="0" fontId="8" fillId="0" borderId="0">
      <alignment horizontal="left" wrapText="1"/>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36" fillId="0" borderId="0">
      <alignment horizontal="left" wrapText="1"/>
    </xf>
    <xf numFmtId="0" fontId="8" fillId="0" borderId="0" applyFill="0" applyBorder="0" applyAlignment="0"/>
    <xf numFmtId="0" fontId="40" fillId="0" borderId="31" applyNumberFormat="0" applyFill="0" applyAlignment="0" applyProtection="0"/>
    <xf numFmtId="0" fontId="8" fillId="0" borderId="0">
      <alignment horizontal="left" wrapText="1"/>
    </xf>
    <xf numFmtId="0" fontId="52" fillId="23"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41" fillId="10" borderId="0" applyNumberFormat="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58" fillId="0" borderId="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54" fillId="0" borderId="3" applyFill="0" applyBorder="0" applyProtection="0">
      <alignment horizontal="left" vertical="top"/>
    </xf>
    <xf numFmtId="0" fontId="39" fillId="0" borderId="30" applyNumberFormat="0" applyFill="0" applyAlignment="0" applyProtection="0"/>
    <xf numFmtId="38" fontId="58" fillId="0" borderId="25">
      <alignment vertic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10" fontId="58" fillId="0" borderId="0" applyFont="0" applyFill="0" applyBorder="0" applyAlignment="0" applyProtection="0"/>
    <xf numFmtId="10" fontId="8" fillId="0" borderId="0"/>
    <xf numFmtId="38" fontId="58" fillId="0" borderId="25">
      <alignment vertical="center"/>
    </xf>
    <xf numFmtId="0" fontId="8" fillId="0" borderId="0" applyFill="0" applyBorder="0" applyAlignment="0"/>
    <xf numFmtId="0" fontId="19" fillId="29" borderId="27"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36"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9" fillId="0" borderId="30" applyNumberFormat="0" applyFill="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36" fillId="13" borderId="0" applyNumberFormat="0" applyBorder="0" applyAlignment="0" applyProtection="0"/>
    <xf numFmtId="0" fontId="58" fillId="28" borderId="4" applyNumberFormat="0" applyFont="0" applyBorder="0" applyAlignment="0" applyProtection="0">
      <alignment horizontal="centerContinuous"/>
    </xf>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7" fontId="8" fillId="0" borderId="0"/>
    <xf numFmtId="10" fontId="8" fillId="0" borderId="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38" fontId="58" fillId="0" borderId="25">
      <alignment vertical="center"/>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10" fontId="8" fillId="0" borderId="0"/>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175" fontId="8" fillId="0" borderId="0" applyFont="0" applyFill="0" applyBorder="0" applyAlignment="0" applyProtection="0"/>
    <xf numFmtId="0" fontId="58" fillId="28" borderId="4" applyNumberFormat="0" applyFont="0" applyBorder="0" applyAlignment="0" applyProtection="0">
      <alignment horizontal="centerContinuous"/>
    </xf>
    <xf numFmtId="10" fontId="8" fillId="0" borderId="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64" fontId="3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8" fillId="0" borderId="0"/>
    <xf numFmtId="0" fontId="8" fillId="0" borderId="0">
      <alignment horizontal="left" wrapText="1"/>
    </xf>
    <xf numFmtId="0" fontId="54" fillId="34" borderId="36" applyNumberFormat="0" applyFont="0" applyBorder="0" applyAlignment="0" applyProtection="0">
      <alignment horizontal="center"/>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1" fillId="0" borderId="41"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175" fontId="8" fillId="0" borderId="0" applyFont="0" applyFill="0" applyBorder="0" applyAlignment="0" applyProtection="0"/>
    <xf numFmtId="38" fontId="58" fillId="0" borderId="25">
      <alignment vertical="center"/>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177" fontId="5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177" fontId="5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1" fillId="0" borderId="41" applyNumberFormat="0" applyFill="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0" fontId="19" fillId="29" borderId="27" applyAlignment="0" applyProtection="0"/>
    <xf numFmtId="191" fontId="8" fillId="0" borderId="0" applyFont="0" applyFill="0" applyBorder="0" applyAlignment="0" applyProtection="0"/>
    <xf numFmtId="189" fontId="69"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175" fontId="8"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lignment horizontal="left" wrapText="1"/>
    </xf>
    <xf numFmtId="0" fontId="5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10" fontId="8" fillId="0" borderId="0"/>
    <xf numFmtId="0" fontId="54" fillId="0" borderId="3" applyFill="0" applyBorder="0" applyProtection="0">
      <alignment horizontal="left" vertical="top"/>
    </xf>
    <xf numFmtId="0" fontId="8" fillId="0" borderId="0">
      <alignment horizontal="left" wrapText="1"/>
    </xf>
    <xf numFmtId="10"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191"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19" fillId="29" borderId="27"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36" fillId="0" borderId="0">
      <alignment horizontal="left" wrapText="1"/>
    </xf>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43" fontId="6" fillId="0" borderId="0" applyFont="0" applyFill="0" applyBorder="0" applyAlignment="0" applyProtection="0"/>
    <xf numFmtId="175" fontId="8" fillId="0" borderId="0" applyFont="0" applyFill="0" applyBorder="0" applyAlignment="0" applyProtection="0"/>
    <xf numFmtId="164" fontId="3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36" fillId="12" borderId="0" applyNumberFormat="0" applyBorder="0" applyAlignment="0" applyProtection="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79" fontId="59" fillId="0" borderId="0" applyFont="0" applyFill="0" applyBorder="0" applyAlignment="0" applyProtection="0">
      <alignment horizontal="right"/>
    </xf>
    <xf numFmtId="0" fontId="36" fillId="0" borderId="0">
      <alignment horizontal="left" wrapText="1"/>
    </xf>
    <xf numFmtId="0" fontId="19" fillId="29" borderId="27"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48" fillId="27" borderId="24"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0" fontId="8" fillId="0" borderId="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0"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46" fillId="26" borderId="23" applyNumberFormat="0" applyAlignment="0" applyProtection="0"/>
    <xf numFmtId="0" fontId="8" fillId="0" borderId="0" applyFont="0" applyFill="0" applyBorder="0" applyAlignment="0" applyProtection="0"/>
    <xf numFmtId="191"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49" fillId="0" borderId="0" applyNumberFormat="0" applyFill="0" applyBorder="0" applyAlignment="0" applyProtection="0"/>
    <xf numFmtId="0" fontId="54" fillId="0" borderId="3" applyFill="0" applyBorder="0" applyProtection="0">
      <alignment horizontal="left" vertical="top"/>
    </xf>
    <xf numFmtId="0" fontId="8" fillId="0" borderId="0" applyFill="0" applyBorder="0" applyAlignment="0"/>
    <xf numFmtId="37" fontId="8" fillId="0" borderId="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lignment horizontal="left" wrapText="1"/>
    </xf>
    <xf numFmtId="37" fontId="8" fillId="0" borderId="0"/>
    <xf numFmtId="0" fontId="54" fillId="0" borderId="3" applyFill="0" applyBorder="0" applyProtection="0">
      <alignment horizontal="left" vertical="top"/>
    </xf>
    <xf numFmtId="175" fontId="8" fillId="0" borderId="0" applyFont="0" applyFill="0" applyBorder="0" applyAlignment="0" applyProtection="0"/>
    <xf numFmtId="0" fontId="19" fillId="29" borderId="27" applyAlignment="0" applyProtection="0"/>
    <xf numFmtId="0" fontId="54" fillId="34" borderId="36" applyNumberFormat="0" applyFont="0" applyBorder="0" applyAlignment="0" applyProtection="0">
      <alignment horizontal="center"/>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48" fillId="27" borderId="24" applyNumberFormat="0" applyAlignment="0" applyProtection="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38" fontId="58" fillId="0" borderId="25">
      <alignment vertical="center"/>
    </xf>
    <xf numFmtId="10" fontId="8" fillId="0" borderId="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38" fontId="58" fillId="0" borderId="25">
      <alignment vertical="center"/>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64" fontId="36" fillId="0" borderId="0" applyFont="0" applyFill="0" applyBorder="0" applyAlignment="0" applyProtection="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8" fillId="0" borderId="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0" fontId="58" fillId="0" borderId="0"/>
    <xf numFmtId="0" fontId="8" fillId="0" borderId="0" applyFill="0" applyBorder="0" applyAlignment="0"/>
    <xf numFmtId="0" fontId="42" fillId="9" borderId="0" applyNumberFormat="0" applyBorder="0" applyAlignment="0" applyProtection="0"/>
    <xf numFmtId="0" fontId="36" fillId="0" borderId="0">
      <alignment horizontal="left" wrapText="1"/>
    </xf>
    <xf numFmtId="191" fontId="8" fillId="0" borderId="0" applyFont="0" applyFill="0" applyBorder="0" applyAlignment="0" applyProtection="0"/>
    <xf numFmtId="177" fontId="5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37" fontId="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48" fillId="27" borderId="24" applyNumberFormat="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2" fillId="25" borderId="0" applyNumberFormat="0" applyBorder="0" applyAlignment="0" applyProtection="0"/>
    <xf numFmtId="175" fontId="8" fillId="0" borderId="0" applyFont="0" applyFill="0" applyBorder="0" applyAlignment="0" applyProtection="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37" fontId="8" fillId="0" borderId="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19"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188" fontId="66" fillId="0" borderId="0" applyFont="0" applyFill="0" applyBorder="0" applyAlignment="0" applyProtection="0"/>
    <xf numFmtId="175"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37"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188" fontId="66" fillId="0" borderId="0" applyFont="0" applyFill="0" applyBorder="0" applyAlignment="0" applyProtection="0"/>
    <xf numFmtId="0" fontId="54" fillId="0" borderId="3" applyFill="0" applyBorder="0" applyProtection="0">
      <alignment horizontal="left" vertical="top"/>
    </xf>
    <xf numFmtId="10" fontId="8" fillId="0" borderId="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lignment horizontal="left" wrapText="1"/>
    </xf>
    <xf numFmtId="10" fontId="58" fillId="0" borderId="0" applyFont="0" applyFill="0" applyBorder="0" applyAlignment="0" applyProtection="0"/>
    <xf numFmtId="0" fontId="19" fillId="29" borderId="27"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34" borderId="36" applyNumberFormat="0" applyFont="0" applyBorder="0" applyAlignment="0" applyProtection="0">
      <alignment horizontal="center"/>
    </xf>
    <xf numFmtId="38" fontId="58" fillId="0" borderId="25">
      <alignment vertical="center"/>
    </xf>
    <xf numFmtId="10" fontId="8" fillId="0" borderId="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10" fontId="8" fillId="0" borderId="0"/>
    <xf numFmtId="0" fontId="54" fillId="34" borderId="36" applyNumberFormat="0" applyFont="0" applyBorder="0" applyAlignment="0" applyProtection="0">
      <alignment horizontal="center"/>
    </xf>
    <xf numFmtId="0" fontId="8" fillId="0" borderId="0" applyFill="0" applyBorder="0" applyAlignment="0"/>
    <xf numFmtId="164" fontId="36"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36" fillId="31" borderId="33" applyNumberFormat="0" applyFont="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10" fontId="8" fillId="0" borderId="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42" fillId="9" borderId="0" applyNumberFormat="0" applyBorder="0" applyAlignment="0" applyProtection="0"/>
    <xf numFmtId="164" fontId="3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177" fontId="58" fillId="0" borderId="0" applyFill="0" applyBorder="0" applyAlignment="0"/>
    <xf numFmtId="0" fontId="52" fillId="25"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ont="0" applyFill="0" applyBorder="0" applyAlignment="0" applyProtection="0"/>
    <xf numFmtId="10" fontId="8" fillId="0" borderId="0"/>
    <xf numFmtId="37" fontId="8" fillId="0" borderId="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54" fillId="34"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188" fontId="6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36" fillId="0" borderId="0">
      <alignment horizontal="left" wrapText="1"/>
    </xf>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91" fontId="8"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37" fontId="8" fillId="0" borderId="0"/>
    <xf numFmtId="191"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0" fontId="52" fillId="23" borderId="0" applyNumberFormat="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ont="0" applyFill="0" applyBorder="0" applyAlignment="0" applyProtection="0"/>
    <xf numFmtId="0" fontId="8" fillId="0" borderId="0" applyFill="0" applyBorder="0" applyAlignment="0"/>
    <xf numFmtId="37" fontId="8" fillId="0" borderId="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19" fillId="29" borderId="27" applyAlignment="0" applyProtection="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38" fontId="58" fillId="0" borderId="25">
      <alignment vertic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8" fontId="6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52" fillId="19" borderId="0" applyNumberFormat="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52" fillId="19" borderId="0" applyNumberFormat="0" applyBorder="0" applyAlignment="0" applyProtection="0"/>
    <xf numFmtId="0" fontId="36"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48" fillId="27" borderId="24" applyNumberFormat="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lignment horizontal="left" wrapText="1"/>
    </xf>
    <xf numFmtId="0" fontId="48" fillId="27" borderId="24" applyNumberFormat="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19" fillId="29" borderId="27"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8" fillId="0" borderId="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2" fillId="20"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0" fontId="36" fillId="17"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177" fontId="5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37" fontId="8" fillId="0" borderId="0"/>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36" fillId="0" borderId="0">
      <alignment horizontal="left" wrapText="1"/>
    </xf>
    <xf numFmtId="0" fontId="54" fillId="33" borderId="36" applyNumberFormat="0" applyFont="0" applyBorder="0" applyAlignment="0" applyProtection="0">
      <alignment horizontal="center"/>
    </xf>
    <xf numFmtId="0" fontId="43" fillId="30" borderId="0" applyNumberFormat="0" applyBorder="0" applyAlignment="0" applyProtection="0"/>
    <xf numFmtId="0" fontId="36" fillId="11" borderId="0" applyNumberFormat="0" applyBorder="0" applyAlignment="0" applyProtection="0"/>
    <xf numFmtId="37" fontId="8" fillId="0" borderId="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58" fillId="0" borderId="0" applyFont="0" applyFill="0" applyBorder="0" applyAlignment="0" applyProtection="0"/>
    <xf numFmtId="0" fontId="54" fillId="33" borderId="36" applyNumberFormat="0" applyFont="0" applyBorder="0" applyAlignment="0" applyProtection="0">
      <alignment horizontal="center"/>
    </xf>
    <xf numFmtId="0" fontId="36" fillId="16" borderId="0" applyNumberFormat="0" applyBorder="0" applyAlignment="0" applyProtection="0"/>
    <xf numFmtId="0" fontId="8" fillId="0" borderId="0">
      <alignment horizontal="left" wrapText="1"/>
    </xf>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54" fillId="34" borderId="36" applyNumberFormat="0" applyFont="0" applyBorder="0" applyAlignment="0" applyProtection="0">
      <alignment horizontal="center"/>
    </xf>
    <xf numFmtId="191" fontId="8" fillId="0" borderId="0" applyFont="0" applyFill="0" applyBorder="0" applyAlignment="0" applyProtection="0"/>
    <xf numFmtId="38" fontId="58" fillId="0" borderId="25">
      <alignment vertical="center"/>
    </xf>
    <xf numFmtId="0" fontId="8" fillId="0" borderId="0">
      <alignment horizontal="left" wrapText="1"/>
    </xf>
    <xf numFmtId="0" fontId="54" fillId="33" borderId="36" applyNumberFormat="0" applyFont="0" applyBorder="0" applyAlignment="0" applyProtection="0">
      <alignment horizontal="center"/>
    </xf>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77" fontId="5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65" fontId="8"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36" fillId="14" borderId="0" applyNumberFormat="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177" fontId="58" fillId="0" borderId="0" applyFill="0" applyBorder="0" applyAlignment="0"/>
    <xf numFmtId="0" fontId="8" fillId="0" borderId="0" applyFill="0" applyBorder="0" applyAlignment="0"/>
    <xf numFmtId="0" fontId="36" fillId="13" borderId="0" applyNumberFormat="0" applyBorder="0" applyAlignment="0" applyProtection="0"/>
    <xf numFmtId="37"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189" fontId="69" fillId="0" borderId="0" applyFont="0" applyFill="0" applyBorder="0" applyAlignment="0" applyProtection="0"/>
    <xf numFmtId="0" fontId="54" fillId="34" borderId="36" applyNumberFormat="0" applyFont="0" applyBorder="0" applyAlignment="0" applyProtection="0">
      <alignment horizontal="center"/>
    </xf>
    <xf numFmtId="10" fontId="58" fillId="0" borderId="0" applyFont="0" applyFill="0" applyBorder="0" applyAlignment="0" applyProtection="0"/>
    <xf numFmtId="189" fontId="69"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0" borderId="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43" fontId="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37" fontId="8" fillId="0" borderId="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8" fillId="0" borderId="0"/>
    <xf numFmtId="10" fontId="8" fillId="0" borderId="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4" fillId="34" borderId="36" applyNumberFormat="0" applyFont="0" applyBorder="0" applyAlignment="0" applyProtection="0">
      <alignment horizontal="center"/>
    </xf>
    <xf numFmtId="0" fontId="40"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40" fillId="0" borderId="31" applyNumberFormat="0" applyFill="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lignment horizontal="left" wrapText="1"/>
    </xf>
    <xf numFmtId="177" fontId="5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8"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10" fontId="8" fillId="0" borderId="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34" borderId="36" applyNumberFormat="0" applyFont="0" applyBorder="0" applyAlignment="0" applyProtection="0">
      <alignment horizontal="center"/>
    </xf>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38" fontId="58" fillId="0" borderId="25">
      <alignment vertical="center"/>
    </xf>
    <xf numFmtId="0" fontId="8" fillId="0" borderId="0" applyFill="0" applyBorder="0" applyAlignment="0"/>
    <xf numFmtId="0" fontId="52" fillId="19"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19" fillId="29" borderId="27" applyAlignment="0" applyProtection="0"/>
    <xf numFmtId="0" fontId="54" fillId="34"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42" fillId="9" borderId="0" applyNumberFormat="0" applyBorder="0" applyAlignment="0" applyProtection="0"/>
    <xf numFmtId="177" fontId="58" fillId="0" borderId="0" applyFill="0" applyBorder="0" applyAlignment="0"/>
    <xf numFmtId="0" fontId="8" fillId="0" borderId="0">
      <alignment horizontal="left" wrapText="1"/>
    </xf>
    <xf numFmtId="177" fontId="5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40" fillId="0" borderId="31" applyNumberFormat="0" applyFill="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2" fillId="19" borderId="0" applyNumberFormat="0" applyBorder="0" applyAlignment="0" applyProtection="0"/>
    <xf numFmtId="0" fontId="54" fillId="34" borderId="36" applyNumberFormat="0" applyFont="0" applyBorder="0" applyAlignment="0" applyProtection="0">
      <alignment horizontal="center"/>
    </xf>
    <xf numFmtId="0" fontId="52" fillId="22"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2" fillId="2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0" fontId="8" fillId="0" borderId="0"/>
    <xf numFmtId="0" fontId="8" fillId="0" borderId="0" applyFill="0" applyBorder="0" applyAlignment="0"/>
    <xf numFmtId="10" fontId="8" fillId="0" borderId="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36" fillId="0" borderId="0">
      <alignment horizontal="left" wrapText="1"/>
    </xf>
    <xf numFmtId="38" fontId="58" fillId="0" borderId="25">
      <alignment vertical="center"/>
    </xf>
    <xf numFmtId="0" fontId="45" fillId="26" borderId="34" applyNumberFormat="0" applyAlignment="0" applyProtection="0"/>
    <xf numFmtId="0" fontId="52" fillId="2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175" fontId="8" fillId="0" borderId="0" applyFont="0" applyFill="0" applyBorder="0" applyAlignment="0" applyProtection="0"/>
    <xf numFmtId="175" fontId="8" fillId="0" borderId="0" applyFont="0" applyFill="0" applyBorder="0" applyAlignment="0" applyProtection="0"/>
    <xf numFmtId="188" fontId="66" fillId="0" borderId="0" applyFont="0" applyFill="0" applyBorder="0" applyAlignment="0" applyProtection="0"/>
    <xf numFmtId="16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36" fillId="0" borderId="0">
      <alignment horizontal="left" wrapText="1"/>
    </xf>
    <xf numFmtId="175" fontId="8" fillId="0" borderId="0" applyFont="0" applyFill="0" applyBorder="0" applyAlignment="0" applyProtection="0"/>
    <xf numFmtId="37" fontId="8" fillId="0" borderId="0"/>
    <xf numFmtId="0" fontId="52" fillId="1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54" fillId="0" borderId="3" applyFill="0" applyBorder="0" applyProtection="0">
      <alignment horizontal="left" vertical="top"/>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36" fillId="17" borderId="0" applyNumberFormat="0" applyBorder="0" applyAlignment="0" applyProtection="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lignment horizontal="left" wrapText="1"/>
    </xf>
    <xf numFmtId="0" fontId="58" fillId="0" borderId="0"/>
    <xf numFmtId="38" fontId="58" fillId="0" borderId="25">
      <alignment vertical="center"/>
    </xf>
    <xf numFmtId="0" fontId="38" fillId="0" borderId="29" applyNumberFormat="0" applyFill="0" applyAlignment="0" applyProtection="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191" fontId="8" fillId="0" borderId="0" applyFont="0" applyFill="0" applyBorder="0" applyAlignment="0" applyProtection="0"/>
    <xf numFmtId="10" fontId="58" fillId="0" borderId="0" applyFont="0" applyFill="0" applyBorder="0" applyAlignment="0" applyProtection="0"/>
    <xf numFmtId="10" fontId="8"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2" fillId="23" borderId="0" applyNumberFormat="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49" fillId="0" borderId="0" applyNumberFormat="0" applyFill="0" applyBorder="0" applyAlignment="0" applyProtection="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19" fillId="29" borderId="27" applyAlignment="0" applyProtection="0"/>
    <xf numFmtId="0" fontId="8" fillId="0" borderId="0" applyFont="0" applyFill="0" applyBorder="0" applyAlignment="0" applyProtection="0"/>
    <xf numFmtId="189" fontId="69" fillId="0" borderId="0" applyFont="0" applyFill="0" applyBorder="0" applyAlignment="0" applyProtection="0"/>
    <xf numFmtId="177" fontId="58" fillId="0" borderId="0" applyFill="0" applyBorder="0" applyAlignment="0"/>
    <xf numFmtId="37" fontId="8" fillId="0" borderId="0"/>
    <xf numFmtId="0" fontId="8" fillId="0" borderId="0">
      <alignment horizontal="left" wrapText="1"/>
    </xf>
    <xf numFmtId="0" fontId="8" fillId="0" borderId="0">
      <alignment horizontal="left" wrapText="1"/>
    </xf>
    <xf numFmtId="0" fontId="52" fillId="20" borderId="0" applyNumberFormat="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8" fontId="58" fillId="0" borderId="25">
      <alignment vertical="center"/>
    </xf>
    <xf numFmtId="10" fontId="58" fillId="0" borderId="0" applyFont="0" applyFill="0" applyBorder="0" applyAlignment="0" applyProtection="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54" fillId="33"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4" fillId="0" borderId="3" applyFill="0" applyBorder="0" applyProtection="0">
      <alignment horizontal="left" vertical="top"/>
    </xf>
    <xf numFmtId="0" fontId="45" fillId="26" borderId="34" applyNumberFormat="0" applyAlignment="0" applyProtection="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2" fillId="21" borderId="0" applyNumberFormat="0" applyBorder="0" applyAlignment="0" applyProtection="0"/>
    <xf numFmtId="0" fontId="36" fillId="0" borderId="0">
      <alignment horizontal="left" wrapText="1"/>
    </xf>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2" fillId="19" borderId="0" applyNumberFormat="0" applyBorder="0" applyAlignment="0" applyProtection="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43" fontId="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36" fillId="0" borderId="0">
      <alignment horizontal="left" wrapText="1"/>
    </xf>
    <xf numFmtId="0" fontId="8" fillId="0" borderId="0">
      <alignment horizontal="left" wrapText="1"/>
    </xf>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39" fillId="0" borderId="30" applyNumberFormat="0" applyFill="0" applyAlignment="0" applyProtection="0"/>
    <xf numFmtId="0" fontId="54" fillId="33" borderId="36" applyNumberFormat="0" applyFont="0" applyBorder="0" applyAlignment="0" applyProtection="0">
      <alignment horizontal="center"/>
    </xf>
    <xf numFmtId="0" fontId="8" fillId="0" borderId="0">
      <alignment horizontal="left" wrapText="1"/>
    </xf>
    <xf numFmtId="175"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54" fillId="0" borderId="3" applyFill="0" applyBorder="0" applyProtection="0">
      <alignment horizontal="left" vertical="top"/>
    </xf>
    <xf numFmtId="0" fontId="52" fillId="15" borderId="0" applyNumberFormat="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37" fontId="8" fillId="0" borderId="0"/>
    <xf numFmtId="0" fontId="58" fillId="28" borderId="4" applyNumberFormat="0" applyFont="0" applyBorder="0" applyAlignment="0" applyProtection="0">
      <alignment horizontal="centerContinuous"/>
    </xf>
    <xf numFmtId="1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36" fillId="17"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0" borderId="0"/>
    <xf numFmtId="177" fontId="5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2" fillId="2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54" fillId="34" borderId="36" applyNumberFormat="0" applyFont="0" applyBorder="0" applyAlignment="0" applyProtection="0">
      <alignment horizontal="center"/>
    </xf>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188" fontId="66"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175"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0" fontId="8" fillId="0" borderId="0"/>
    <xf numFmtId="189" fontId="69"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54" fillId="33"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0" fontId="19" fillId="29" borderId="27" applyAlignment="0" applyProtection="0"/>
    <xf numFmtId="10" fontId="58" fillId="0" borderId="0" applyFont="0" applyFill="0" applyBorder="0" applyAlignment="0" applyProtection="0"/>
    <xf numFmtId="38" fontId="58" fillId="0" borderId="25">
      <alignment vertical="center"/>
    </xf>
    <xf numFmtId="0" fontId="36" fillId="0" borderId="0">
      <alignment horizontal="left" wrapText="1"/>
    </xf>
    <xf numFmtId="0" fontId="8" fillId="0" borderId="0" applyFill="0" applyBorder="0" applyAlignment="0"/>
    <xf numFmtId="0" fontId="8" fillId="0" borderId="0" applyFill="0" applyBorder="0" applyAlignment="0"/>
    <xf numFmtId="0" fontId="36" fillId="14" borderId="0" applyNumberFormat="0" applyBorder="0" applyAlignment="0" applyProtection="0"/>
    <xf numFmtId="10" fontId="8" fillId="0" borderId="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36" fillId="16" borderId="0" applyNumberFormat="0" applyBorder="0" applyAlignment="0" applyProtection="0"/>
    <xf numFmtId="10" fontId="8" fillId="0" borderId="0"/>
    <xf numFmtId="0" fontId="8" fillId="0" borderId="0">
      <alignment horizontal="left" wrapText="1"/>
    </xf>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19" fillId="29" borderId="27" applyAlignment="0" applyProtection="0"/>
    <xf numFmtId="188" fontId="66" fillId="0" borderId="0" applyFont="0" applyFill="0" applyBorder="0" applyAlignment="0" applyProtection="0"/>
    <xf numFmtId="0" fontId="8" fillId="0" borderId="0" applyFill="0" applyBorder="0" applyAlignment="0"/>
    <xf numFmtId="38" fontId="58" fillId="0" borderId="25">
      <alignment vertical="center"/>
    </xf>
    <xf numFmtId="38" fontId="58" fillId="0" borderId="25">
      <alignment vertical="center"/>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36" fillId="12" borderId="0" applyNumberFormat="0" applyBorder="0" applyAlignment="0" applyProtection="0"/>
    <xf numFmtId="0" fontId="36" fillId="11" borderId="0" applyNumberFormat="0" applyBorder="0" applyAlignment="0" applyProtection="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34" borderId="36" applyNumberFormat="0" applyFont="0" applyBorder="0" applyAlignment="0" applyProtection="0">
      <alignment horizontal="center"/>
    </xf>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46" fillId="26" borderId="23" applyNumberFormat="0" applyAlignment="0" applyProtection="0"/>
    <xf numFmtId="0" fontId="8" fillId="0" borderId="0">
      <alignment horizontal="left" wrapText="1"/>
    </xf>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10" fontId="8" fillId="0" borderId="0"/>
    <xf numFmtId="165"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lignment horizontal="left" wrapText="1"/>
    </xf>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33" borderId="36" applyNumberFormat="0" applyFont="0" applyBorder="0" applyAlignment="0" applyProtection="0">
      <alignment horizontal="center"/>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40"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6" fillId="26" borderId="23" applyNumberFormat="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36" fillId="11"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38" fontId="58" fillId="0" borderId="25">
      <alignment vertical="center"/>
    </xf>
    <xf numFmtId="0" fontId="54" fillId="0" borderId="3" applyFill="0" applyBorder="0" applyProtection="0">
      <alignment horizontal="left" vertical="top"/>
    </xf>
    <xf numFmtId="0" fontId="36" fillId="14" borderId="0" applyNumberFormat="0" applyBorder="0" applyAlignment="0" applyProtection="0"/>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37" fontId="8" fillId="0" borderId="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164" fontId="36" fillId="0" borderId="0" applyFont="0" applyFill="0" applyBorder="0" applyAlignment="0" applyProtection="0"/>
    <xf numFmtId="10" fontId="8" fillId="0" borderId="0"/>
    <xf numFmtId="0" fontId="36" fillId="11" borderId="0" applyNumberFormat="0" applyBorder="0" applyAlignment="0" applyProtection="0"/>
    <xf numFmtId="0" fontId="8" fillId="0" borderId="0" applyFont="0" applyFill="0" applyBorder="0" applyAlignment="0" applyProtection="0"/>
    <xf numFmtId="38" fontId="58" fillId="0" borderId="25">
      <alignment vertical="center"/>
    </xf>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0" fontId="8" fillId="0" borderId="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0" fontId="36" fillId="14" borderId="0" applyNumberFormat="0" applyBorder="0" applyAlignment="0" applyProtection="0"/>
    <xf numFmtId="0" fontId="19" fillId="29" borderId="27"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43" fontId="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lignment horizontal="left" wrapText="1"/>
    </xf>
    <xf numFmtId="0" fontId="8" fillId="0" borderId="0" applyFill="0" applyBorder="0" applyAlignment="0"/>
    <xf numFmtId="0" fontId="19" fillId="29" borderId="27"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36" fillId="0" borderId="0">
      <alignment horizontal="left" wrapText="1"/>
    </xf>
    <xf numFmtId="164" fontId="36" fillId="0" borderId="0" applyFont="0" applyFill="0" applyBorder="0" applyAlignment="0" applyProtection="0"/>
    <xf numFmtId="0" fontId="8" fillId="0" borderId="0" applyFill="0" applyBorder="0" applyAlignment="0"/>
    <xf numFmtId="0" fontId="36" fillId="11"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10" fontId="58"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0" fontId="58" fillId="0" borderId="0" applyFont="0" applyFill="0" applyBorder="0" applyAlignment="0" applyProtection="0"/>
    <xf numFmtId="0" fontId="5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0" fontId="46" fillId="26" borderId="23" applyNumberFormat="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37" fontId="8" fillId="0" borderId="0"/>
    <xf numFmtId="0" fontId="19" fillId="29" borderId="27" applyAlignment="0" applyProtection="0"/>
    <xf numFmtId="175" fontId="8" fillId="0" borderId="0" applyFont="0" applyFill="0" applyBorder="0" applyAlignment="0" applyProtection="0"/>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37" fontId="8" fillId="0" borderId="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1" fillId="0" borderId="41" applyNumberFormat="0" applyFill="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37" fontId="8" fillId="0" borderId="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8" fillId="0" borderId="0"/>
    <xf numFmtId="0" fontId="54" fillId="34" borderId="36" applyNumberFormat="0" applyFont="0" applyBorder="0" applyAlignment="0" applyProtection="0">
      <alignment horizontal="center"/>
    </xf>
    <xf numFmtId="177" fontId="58" fillId="0" borderId="0" applyFill="0" applyBorder="0" applyAlignment="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36" fillId="0" borderId="0">
      <alignment horizontal="left" wrapText="1"/>
    </xf>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40" fillId="0" borderId="0" applyNumberFormat="0" applyFill="0" applyBorder="0" applyAlignment="0" applyProtection="0"/>
    <xf numFmtId="188" fontId="6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177" fontId="5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36" fillId="0" borderId="0">
      <alignment horizontal="left" wrapText="1"/>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0" borderId="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38" fillId="0" borderId="29" applyNumberFormat="0" applyFill="0" applyAlignment="0" applyProtection="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54" fillId="33" borderId="36" applyNumberFormat="0" applyFont="0" applyBorder="0" applyAlignment="0" applyProtection="0">
      <alignment horizontal="center"/>
    </xf>
    <xf numFmtId="177" fontId="58" fillId="0" borderId="0" applyFill="0" applyBorder="0" applyAlignment="0"/>
    <xf numFmtId="0" fontId="54" fillId="34" borderId="36" applyNumberFormat="0" applyFont="0" applyBorder="0" applyAlignment="0" applyProtection="0">
      <alignment horizontal="center"/>
    </xf>
    <xf numFmtId="38" fontId="58" fillId="0" borderId="25">
      <alignment vertical="center"/>
    </xf>
    <xf numFmtId="0" fontId="54" fillId="33" borderId="36" applyNumberFormat="0" applyFont="0" applyBorder="0" applyAlignment="0" applyProtection="0">
      <alignment horizontal="center"/>
    </xf>
    <xf numFmtId="0" fontId="8" fillId="0" borderId="0" applyFill="0" applyBorder="0" applyAlignment="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0"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10" fontId="8" fillId="0" borderId="0"/>
    <xf numFmtId="37"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36"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0" fontId="8" fillId="0" borderId="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6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0" borderId="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5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16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6" fillId="26" borderId="23" applyNumberFormat="0" applyAlignment="0" applyProtection="0"/>
    <xf numFmtId="38" fontId="58" fillId="0" borderId="25">
      <alignment vertic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38" fontId="58" fillId="0" borderId="25">
      <alignment vertical="center"/>
    </xf>
    <xf numFmtId="191" fontId="8" fillId="0" borderId="0" applyFont="0" applyFill="0" applyBorder="0" applyAlignment="0" applyProtection="0"/>
    <xf numFmtId="0" fontId="8" fillId="0" borderId="0" applyFill="0" applyBorder="0" applyAlignment="0"/>
    <xf numFmtId="37" fontId="8" fillId="0" borderId="0"/>
    <xf numFmtId="0" fontId="19" fillId="29" borderId="27"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38" fontId="58" fillId="0" borderId="25">
      <alignment vertical="center"/>
    </xf>
    <xf numFmtId="0" fontId="54" fillId="0" borderId="3" applyFill="0" applyBorder="0" applyProtection="0">
      <alignment horizontal="left" vertical="top"/>
    </xf>
    <xf numFmtId="37" fontId="8" fillId="0" borderId="0"/>
    <xf numFmtId="0" fontId="54" fillId="34" borderId="36" applyNumberFormat="0" applyFont="0" applyBorder="0" applyAlignment="0" applyProtection="0">
      <alignment horizontal="center"/>
    </xf>
    <xf numFmtId="38" fontId="58" fillId="0" borderId="25">
      <alignment vertic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8" fontId="58" fillId="0" borderId="25">
      <alignment vertical="center"/>
    </xf>
    <xf numFmtId="10" fontId="8"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37" fontId="8" fillId="0" borderId="0"/>
    <xf numFmtId="0" fontId="49" fillId="0" borderId="0" applyNumberForma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lignment horizontal="left" wrapText="1"/>
    </xf>
    <xf numFmtId="0" fontId="50" fillId="0" borderId="0" applyNumberFormat="0" applyFill="0" applyBorder="0" applyAlignment="0" applyProtection="0"/>
    <xf numFmtId="0" fontId="48" fillId="27" borderId="24" applyNumberFormat="0" applyAlignment="0" applyProtection="0"/>
    <xf numFmtId="0" fontId="58" fillId="0" borderId="0"/>
    <xf numFmtId="189" fontId="69"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43" fontId="6" fillId="0" borderId="0" applyFont="0" applyFill="0" applyBorder="0" applyAlignment="0" applyProtection="0"/>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49" fillId="0" borderId="0" applyNumberFormat="0" applyFill="0" applyBorder="0" applyAlignment="0" applyProtection="0"/>
    <xf numFmtId="0" fontId="8" fillId="0" borderId="0" applyFont="0" applyFill="0" applyBorder="0" applyAlignment="0" applyProtection="0"/>
    <xf numFmtId="0" fontId="36" fillId="0" borderId="0">
      <alignment horizontal="left" wrapText="1"/>
    </xf>
    <xf numFmtId="10" fontId="8" fillId="0" borderId="0"/>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36" fillId="12" borderId="0" applyNumberFormat="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51" fillId="0" borderId="41" applyNumberFormat="0" applyFill="0" applyAlignment="0" applyProtection="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37" fillId="0" borderId="0" applyNumberFormat="0" applyFill="0" applyBorder="0" applyAlignment="0" applyProtection="0"/>
    <xf numFmtId="38" fontId="58" fillId="0" borderId="25">
      <alignment vertical="center"/>
    </xf>
    <xf numFmtId="188" fontId="6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54" fillId="34"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0" fontId="8" fillId="0" borderId="0">
      <alignment horizontal="left" wrapText="1"/>
    </xf>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8" fillId="0" borderId="0"/>
    <xf numFmtId="38" fontId="58" fillId="0" borderId="25">
      <alignment vertical="center"/>
    </xf>
    <xf numFmtId="0" fontId="8" fillId="0" borderId="0">
      <alignment horizontal="left" wrapText="1"/>
    </xf>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77" fontId="58" fillId="0" borderId="0" applyFill="0" applyBorder="0" applyAlignment="0"/>
    <xf numFmtId="0" fontId="54" fillId="0" borderId="3" applyFill="0" applyBorder="0" applyProtection="0">
      <alignment horizontal="left" vertical="top"/>
    </xf>
    <xf numFmtId="0" fontId="39" fillId="0" borderId="30" applyNumberFormat="0" applyFill="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2" fillId="2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2" fillId="15"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38" fillId="0" borderId="29"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38" fontId="58" fillId="0" borderId="25">
      <alignment vertical="center"/>
    </xf>
    <xf numFmtId="188" fontId="66"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lignment horizontal="left" wrapText="1"/>
    </xf>
    <xf numFmtId="10" fontId="8" fillId="0" borderId="0"/>
    <xf numFmtId="10" fontId="8" fillId="0" borderId="0"/>
    <xf numFmtId="189" fontId="69"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8"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175" fontId="8" fillId="0" borderId="0" applyFont="0" applyFill="0" applyBorder="0" applyAlignment="0" applyProtection="0"/>
    <xf numFmtId="191" fontId="8" fillId="0" borderId="0" applyFont="0" applyFill="0" applyBorder="0" applyAlignment="0" applyProtection="0"/>
    <xf numFmtId="10" fontId="8" fillId="0" borderId="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19" fillId="29" borderId="27" applyAlignment="0" applyProtection="0"/>
    <xf numFmtId="191" fontId="8" fillId="0" borderId="0" applyFont="0" applyFill="0" applyBorder="0" applyAlignment="0" applyProtection="0"/>
    <xf numFmtId="0" fontId="19" fillId="29" borderId="27" applyAlignment="0" applyProtection="0"/>
    <xf numFmtId="0" fontId="52" fillId="25" borderId="0" applyNumberFormat="0" applyBorder="0" applyAlignment="0" applyProtection="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0" fontId="8" fillId="0" borderId="0"/>
    <xf numFmtId="0" fontId="54" fillId="0" borderId="3" applyFill="0" applyBorder="0" applyProtection="0">
      <alignment horizontal="left" vertical="top"/>
    </xf>
    <xf numFmtId="10" fontId="8" fillId="0" borderId="0"/>
    <xf numFmtId="0" fontId="39" fillId="0" borderId="30" applyNumberFormat="0" applyFill="0" applyAlignment="0" applyProtection="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lignment horizontal="left" wrapText="1"/>
    </xf>
    <xf numFmtId="0" fontId="8" fillId="0" borderId="0" applyFont="0" applyFill="0" applyBorder="0" applyAlignment="0" applyProtection="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10" fontId="8" fillId="0" borderId="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37" fontId="8" fillId="0" borderId="0"/>
    <xf numFmtId="0" fontId="36" fillId="0" borderId="0">
      <alignment horizontal="left" wrapText="1"/>
    </xf>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188" fontId="66" fillId="0" borderId="0" applyFont="0" applyFill="0" applyBorder="0" applyAlignment="0" applyProtection="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37" fontId="8" fillId="0" borderId="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88" fontId="66" fillId="0" borderId="0" applyFont="0" applyFill="0" applyBorder="0" applyAlignment="0" applyProtection="0"/>
    <xf numFmtId="188" fontId="6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52" fillId="23" borderId="0" applyNumberFormat="0" applyBorder="0" applyAlignment="0" applyProtection="0"/>
    <xf numFmtId="0" fontId="19" fillId="29" borderId="27"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39" fillId="0" borderId="30" applyNumberFormat="0" applyFill="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19" fillId="29" borderId="27" applyAlignment="0" applyProtection="0"/>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8" fontId="58" fillId="0" borderId="25">
      <alignment vertical="center"/>
    </xf>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lignment horizontal="left" wrapText="1"/>
    </xf>
    <xf numFmtId="10" fontId="8" fillId="0" borderId="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48" fillId="27" borderId="24" applyNumberFormat="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58" fillId="0" borderId="0"/>
    <xf numFmtId="0" fontId="8" fillId="0" borderId="0" applyFont="0" applyFill="0" applyBorder="0" applyAlignment="0" applyProtection="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52" fillId="1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52" fillId="15" borderId="0" applyNumberFormat="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10" fontId="8" fillId="0" borderId="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ont="0" applyFill="0" applyBorder="0" applyAlignment="0" applyProtection="0"/>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36" fillId="14" borderId="0" applyNumberFormat="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89" fontId="69"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0" fontId="36" fillId="14"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58" fillId="28" borderId="4" applyNumberFormat="0" applyFont="0" applyBorder="0" applyAlignment="0" applyProtection="0">
      <alignment horizontal="centerContinuous"/>
    </xf>
    <xf numFmtId="0" fontId="43" fillId="30" borderId="0" applyNumberFormat="0" applyBorder="0" applyAlignment="0" applyProtection="0"/>
    <xf numFmtId="0" fontId="36" fillId="11"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47" fillId="0" borderId="32" applyNumberFormat="0" applyFill="0" applyAlignment="0" applyProtection="0"/>
    <xf numFmtId="0" fontId="36" fillId="15" borderId="0" applyNumberFormat="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36" fillId="0" borderId="0">
      <alignment horizontal="left" wrapText="1"/>
    </xf>
    <xf numFmtId="0" fontId="8" fillId="0" borderId="0" applyFill="0" applyBorder="0" applyAlignment="0"/>
    <xf numFmtId="10" fontId="8" fillId="0" borderId="0"/>
    <xf numFmtId="0" fontId="36" fillId="14" borderId="0" applyNumberFormat="0" applyBorder="0" applyAlignment="0" applyProtection="0"/>
    <xf numFmtId="10" fontId="8" fillId="0" borderId="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65" fontId="8" fillId="0" borderId="0" applyFont="0" applyFill="0" applyBorder="0"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36" fillId="8" borderId="0" applyNumberFormat="0" applyBorder="0" applyAlignment="0" applyProtection="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37" fontId="8" fillId="0" borderId="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43" fontId="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lignment horizontal="left" wrapText="1"/>
    </xf>
    <xf numFmtId="189" fontId="69" fillId="0" borderId="0" applyFont="0" applyFill="0" applyBorder="0" applyAlignment="0" applyProtection="0"/>
    <xf numFmtId="10" fontId="5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48" fillId="27" borderId="24" applyNumberFormat="0" applyAlignment="0" applyProtection="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40" fillId="0" borderId="0" applyNumberFormat="0" applyFill="0" applyBorder="0" applyAlignment="0" applyProtection="0"/>
    <xf numFmtId="0" fontId="8" fillId="0" borderId="0">
      <alignment horizontal="left" wrapText="1"/>
    </xf>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9" fillId="0" borderId="30"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19" fillId="29" borderId="27"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0" borderId="0"/>
    <xf numFmtId="0" fontId="8" fillId="0" borderId="0">
      <alignment horizontal="left" wrapText="1"/>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191"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36" fillId="31" borderId="33" applyNumberFormat="0" applyFont="0" applyAlignment="0" applyProtection="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0" fontId="5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42" fillId="9" borderId="0" applyNumberFormat="0" applyBorder="0" applyAlignment="0" applyProtection="0"/>
    <xf numFmtId="177" fontId="58" fillId="0" borderId="0" applyFill="0" applyBorder="0" applyAlignment="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ont="0" applyFill="0" applyBorder="0" applyAlignment="0" applyProtection="0"/>
    <xf numFmtId="188" fontId="6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10" fontId="58" fillId="0" borderId="0" applyFont="0" applyFill="0" applyBorder="0" applyAlignment="0" applyProtection="0"/>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37" fontId="8" fillId="0" borderId="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48" fillId="27" borderId="24" applyNumberFormat="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52" fillId="25" borderId="0" applyNumberFormat="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40" fillId="0" borderId="31"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54" fillId="0" borderId="3" applyFill="0" applyBorder="0" applyProtection="0">
      <alignment horizontal="left" vertical="top"/>
    </xf>
    <xf numFmtId="0" fontId="41" fillId="10" borderId="0" applyNumberFormat="0" applyBorder="0" applyAlignment="0" applyProtection="0"/>
    <xf numFmtId="0" fontId="8"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38" fontId="58" fillId="0" borderId="25">
      <alignment vertical="center"/>
    </xf>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36" fillId="0" borderId="0">
      <alignment horizontal="left" wrapText="1"/>
    </xf>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8" fillId="0" borderId="0" applyFont="0" applyFill="0" applyBorder="0" applyAlignment="0" applyProtection="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89" fontId="69"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37"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10" fontId="8" fillId="0" borderId="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pplyFill="0" applyBorder="0" applyAlignment="0"/>
    <xf numFmtId="37" fontId="8" fillId="0" borderId="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52" fillId="23" borderId="0" applyNumberFormat="0" applyBorder="0" applyAlignment="0" applyProtection="0"/>
    <xf numFmtId="10" fontId="8" fillId="0" borderId="0"/>
    <xf numFmtId="0" fontId="8" fillId="0" borderId="0">
      <alignment horizontal="left" wrapText="1"/>
    </xf>
    <xf numFmtId="10" fontId="58" fillId="0" borderId="0" applyFont="0" applyFill="0" applyBorder="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38" fontId="58" fillId="0" borderId="25">
      <alignment vertical="center"/>
    </xf>
    <xf numFmtId="0" fontId="8" fillId="0" borderId="0" applyFont="0" applyFill="0" applyBorder="0" applyAlignment="0" applyProtection="0"/>
    <xf numFmtId="0" fontId="38" fillId="0" borderId="29" applyNumberFormat="0" applyFill="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0" fillId="0" borderId="0" applyNumberFormat="0" applyFill="0" applyBorder="0" applyAlignment="0" applyProtection="0"/>
    <xf numFmtId="0" fontId="8" fillId="0" borderId="0" applyFont="0" applyFill="0" applyBorder="0" applyAlignment="0" applyProtection="0"/>
    <xf numFmtId="10" fontId="5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0" fontId="8" fillId="0" borderId="0"/>
    <xf numFmtId="0" fontId="8" fillId="0" borderId="0" applyFill="0" applyBorder="0" applyAlignment="0"/>
    <xf numFmtId="189" fontId="69" fillId="0" borderId="0" applyFont="0" applyFill="0" applyBorder="0" applyAlignment="0" applyProtection="0"/>
    <xf numFmtId="179" fontId="59" fillId="0" borderId="0" applyFont="0" applyFill="0" applyBorder="0" applyAlignment="0" applyProtection="0">
      <alignment horizontal="right"/>
    </xf>
    <xf numFmtId="0" fontId="8" fillId="0" borderId="0">
      <alignment horizontal="left" wrapText="1"/>
    </xf>
    <xf numFmtId="0" fontId="19" fillId="29" borderId="27" applyAlignment="0" applyProtection="0"/>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36" fillId="15"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2" fillId="21" borderId="0" applyNumberFormat="0" applyBorder="0" applyAlignment="0" applyProtection="0"/>
    <xf numFmtId="0" fontId="36" fillId="0" borderId="0">
      <alignment horizontal="left" wrapText="1"/>
    </xf>
    <xf numFmtId="38" fontId="58" fillId="0" borderId="25">
      <alignment vertical="center"/>
    </xf>
    <xf numFmtId="10" fontId="5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0" fontId="8" fillId="0" borderId="0"/>
    <xf numFmtId="191"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4" fillId="33"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52" fillId="16"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0" fontId="36" fillId="12" borderId="0" applyNumberFormat="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8" fillId="0" borderId="0"/>
    <xf numFmtId="0" fontId="52" fillId="15"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10" fontId="58" fillId="0" borderId="0" applyFont="0" applyFill="0" applyBorder="0" applyAlignment="0" applyProtection="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77" fontId="58" fillId="0" borderId="0" applyFill="0" applyBorder="0" applyAlignment="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36" fillId="0" borderId="0">
      <alignment horizontal="left" wrapText="1"/>
    </xf>
    <xf numFmtId="0" fontId="8" fillId="0" borderId="0" applyFill="0" applyBorder="0" applyAlignment="0"/>
    <xf numFmtId="0" fontId="19" fillId="29" borderId="27"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38" fillId="0" borderId="29" applyNumberFormat="0" applyFill="0" applyAlignment="0" applyProtection="0"/>
    <xf numFmtId="0" fontId="8" fillId="0" borderId="0">
      <alignment horizontal="left" wrapText="1"/>
    </xf>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41" fillId="10" borderId="0" applyNumberFormat="0" applyBorder="0" applyAlignment="0" applyProtection="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177" fontId="5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38" fontId="58" fillId="0" borderId="25">
      <alignment vertic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1" fillId="0" borderId="41" applyNumberFormat="0" applyFill="0" applyAlignment="0" applyProtection="0"/>
    <xf numFmtId="177" fontId="58" fillId="0" borderId="0" applyFill="0" applyBorder="0" applyAlignment="0"/>
    <xf numFmtId="38" fontId="58" fillId="0" borderId="25">
      <alignment vertical="center"/>
    </xf>
    <xf numFmtId="0" fontId="36" fillId="0" borderId="0">
      <alignment horizontal="left" wrapText="1"/>
    </xf>
    <xf numFmtId="0" fontId="8" fillId="0" borderId="0">
      <alignment horizontal="left" wrapText="1"/>
    </xf>
    <xf numFmtId="0" fontId="36" fillId="14" borderId="0" applyNumberFormat="0" applyBorder="0" applyAlignment="0" applyProtection="0"/>
    <xf numFmtId="10" fontId="8" fillId="0" borderId="0"/>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ont="0" applyFill="0" applyBorder="0" applyAlignment="0" applyProtection="0"/>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58" fillId="0" borderId="0"/>
    <xf numFmtId="10" fontId="8" fillId="0" borderId="0"/>
    <xf numFmtId="164" fontId="36" fillId="0" borderId="0" applyFont="0" applyFill="0" applyBorder="0" applyAlignment="0" applyProtection="0"/>
    <xf numFmtId="0" fontId="36" fillId="0" borderId="0">
      <alignment horizontal="left" wrapText="1"/>
    </xf>
    <xf numFmtId="177" fontId="58" fillId="0" borderId="0" applyFill="0" applyBorder="0" applyAlignment="0"/>
    <xf numFmtId="10" fontId="8" fillId="0" borderId="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0" fontId="36" fillId="9" borderId="0" applyNumberFormat="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36"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40" fillId="0" borderId="0" applyNumberFormat="0" applyFill="0" applyBorder="0" applyAlignment="0" applyProtection="0"/>
    <xf numFmtId="0" fontId="54" fillId="34" borderId="36" applyNumberFormat="0" applyFont="0" applyBorder="0" applyAlignment="0" applyProtection="0">
      <alignment horizontal="center"/>
    </xf>
    <xf numFmtId="10" fontId="8" fillId="0" borderId="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64" fontId="36"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10" fontId="8" fillId="0" borderId="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38" fontId="58" fillId="0" borderId="25">
      <alignment vertical="center"/>
    </xf>
    <xf numFmtId="0" fontId="8" fillId="0" borderId="0" applyFill="0" applyBorder="0" applyAlignment="0"/>
    <xf numFmtId="177" fontId="5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177" fontId="5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191" fontId="8" fillId="0" borderId="0" applyFont="0" applyFill="0" applyBorder="0" applyAlignment="0" applyProtection="0"/>
    <xf numFmtId="0" fontId="36" fillId="11" borderId="0" applyNumberFormat="0" applyBorder="0" applyAlignment="0" applyProtection="0"/>
    <xf numFmtId="164" fontId="36"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38" fontId="58" fillId="0" borderId="25">
      <alignment vertic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10" fontId="8" fillId="0" borderId="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19" fillId="29" borderId="27" applyAlignment="0" applyProtection="0"/>
    <xf numFmtId="0" fontId="42" fillId="9" borderId="0" applyNumberFormat="0" applyBorder="0" applyAlignment="0" applyProtection="0"/>
    <xf numFmtId="164" fontId="36" fillId="0" borderId="0" applyFont="0" applyFill="0" applyBorder="0" applyAlignment="0" applyProtection="0"/>
    <xf numFmtId="177" fontId="5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2" fillId="25" borderId="0" applyNumberFormat="0" applyBorder="0" applyAlignment="0" applyProtection="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37" fontId="8" fillId="0" borderId="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43" fillId="30" borderId="0" applyNumberFormat="0" applyBorder="0"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5" borderId="0" applyNumberFormat="0" applyBorder="0" applyAlignment="0" applyProtection="0"/>
    <xf numFmtId="37" fontId="8" fillId="0" borderId="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58" fillId="28" borderId="4" applyNumberFormat="0" applyFont="0" applyBorder="0" applyAlignment="0" applyProtection="0">
      <alignment horizontal="centerContinuous"/>
    </xf>
    <xf numFmtId="10" fontId="58" fillId="0" borderId="0" applyFont="0" applyFill="0" applyBorder="0" applyAlignment="0" applyProtection="0"/>
    <xf numFmtId="191"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2" fillId="23" borderId="0" applyNumberFormat="0" applyBorder="0" applyAlignment="0" applyProtection="0"/>
    <xf numFmtId="0" fontId="58" fillId="28" borderId="4" applyNumberFormat="0" applyFont="0" applyBorder="0" applyAlignment="0" applyProtection="0">
      <alignment horizontal="centerContinuous"/>
    </xf>
    <xf numFmtId="0" fontId="19" fillId="29" borderId="27"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38" fontId="58" fillId="0" borderId="25">
      <alignment vertical="center"/>
    </xf>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52" fillId="19" borderId="0" applyNumberFormat="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19" fillId="29" borderId="27" applyAlignment="0" applyProtection="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164" fontId="36" fillId="0" borderId="0" applyFont="0" applyFill="0" applyBorder="0" applyAlignment="0" applyProtection="0"/>
    <xf numFmtId="0" fontId="8" fillId="0" borderId="0">
      <alignment horizontal="left" wrapText="1"/>
    </xf>
    <xf numFmtId="0" fontId="8" fillId="0" borderId="0" applyFill="0" applyBorder="0" applyAlignment="0"/>
    <xf numFmtId="0" fontId="52" fillId="19" borderId="0" applyNumberFormat="0" applyBorder="0" applyAlignment="0" applyProtection="0"/>
    <xf numFmtId="0" fontId="36" fillId="0" borderId="0">
      <alignment horizontal="left" wrapText="1"/>
    </xf>
    <xf numFmtId="0" fontId="19" fillId="29" borderId="27"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38" fontId="58" fillId="0" borderId="25">
      <alignment vertical="center"/>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0" fillId="0" borderId="0" applyNumberForma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lignment horizontal="left" wrapText="1"/>
    </xf>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0" fontId="36" fillId="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51" fillId="0" borderId="41" applyNumberFormat="0" applyFill="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36" fillId="17" borderId="0" applyNumberFormat="0" applyBorder="0" applyAlignment="0" applyProtection="0"/>
    <xf numFmtId="0" fontId="36"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37" fontId="8" fillId="0" borderId="0"/>
    <xf numFmtId="177" fontId="58" fillId="0" borderId="0" applyFill="0" applyBorder="0" applyAlignment="0"/>
    <xf numFmtId="0"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4" fillId="0" borderId="3" applyFill="0" applyBorder="0" applyProtection="0">
      <alignment horizontal="left" vertical="top"/>
    </xf>
    <xf numFmtId="0" fontId="36" fillId="10"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36" fillId="14"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36"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37" fontId="8" fillId="0" borderId="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7" fontId="8" fillId="0" borderId="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36"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0" fontId="8" fillId="0" borderId="0"/>
    <xf numFmtId="0" fontId="36" fillId="14" borderId="0" applyNumberFormat="0" applyBorder="0" applyAlignment="0" applyProtection="0"/>
    <xf numFmtId="175"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19" fillId="29" borderId="27" applyAlignment="0" applyProtection="0"/>
    <xf numFmtId="0" fontId="8" fillId="0" borderId="0" applyFill="0" applyBorder="0" applyAlignment="0"/>
    <xf numFmtId="0" fontId="36" fillId="13" borderId="0" applyNumberFormat="0" applyBorder="0" applyAlignment="0" applyProtection="0"/>
    <xf numFmtId="37" fontId="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36" fillId="0" borderId="0">
      <alignment horizontal="left" wrapText="1"/>
    </xf>
    <xf numFmtId="10" fontId="8" fillId="0" borderId="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43" fontId="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37" fontId="8" fillId="0" borderId="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19" fillId="29" borderId="27"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2" fillId="20" borderId="0" applyNumberFormat="0" applyBorder="0" applyAlignment="0" applyProtection="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8" fillId="0" borderId="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10" fontId="58" fillId="0" borderId="0" applyFont="0" applyFill="0" applyBorder="0" applyAlignment="0" applyProtection="0"/>
    <xf numFmtId="0" fontId="5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0" fontId="40" fillId="0" borderId="0" applyNumberForma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37" fontId="8" fillId="0" borderId="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10" fontId="8" fillId="0" borderId="0"/>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164" fontId="36"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0" fontId="36" fillId="0" borderId="0">
      <alignment horizontal="left" wrapText="1"/>
    </xf>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19" fillId="29" borderId="27" applyAlignment="0" applyProtection="0"/>
    <xf numFmtId="191"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36"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19" fillId="29" borderId="27" applyAlignment="0" applyProtection="0"/>
    <xf numFmtId="10" fontId="8" fillId="0" borderId="0"/>
    <xf numFmtId="0" fontId="8" fillId="0" borderId="0" applyFill="0" applyBorder="0" applyAlignment="0"/>
    <xf numFmtId="0" fontId="8" fillId="0" borderId="0" applyFont="0" applyFill="0" applyBorder="0" applyAlignment="0" applyProtection="0"/>
    <xf numFmtId="0" fontId="58" fillId="0" borderId="0"/>
    <xf numFmtId="191"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36" fillId="12" borderId="0" applyNumberFormat="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38" fontId="58" fillId="0" borderId="25">
      <alignment vertical="center"/>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36" fillId="14" borderId="0" applyNumberFormat="0" applyBorder="0" applyAlignment="0" applyProtection="0"/>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42" fillId="9"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52" fillId="25" borderId="0" applyNumberFormat="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54" fillId="33" borderId="36" applyNumberFormat="0" applyFont="0" applyBorder="0" applyAlignment="0" applyProtection="0">
      <alignment horizontal="center"/>
    </xf>
    <xf numFmtId="0" fontId="50" fillId="0" borderId="0" applyNumberFormat="0" applyFill="0" applyBorder="0" applyAlignment="0" applyProtection="0"/>
    <xf numFmtId="0" fontId="54" fillId="34" borderId="36" applyNumberFormat="0" applyFont="0" applyBorder="0" applyAlignment="0" applyProtection="0">
      <alignment horizontal="center"/>
    </xf>
    <xf numFmtId="188" fontId="66" fillId="0" borderId="0" applyFont="0" applyFill="0" applyBorder="0" applyAlignment="0" applyProtection="0"/>
    <xf numFmtId="0" fontId="36" fillId="0" borderId="0">
      <alignment horizontal="left" wrapText="1"/>
    </xf>
    <xf numFmtId="0" fontId="58" fillId="28" borderId="4" applyNumberFormat="0" applyFont="0" applyBorder="0" applyAlignment="0" applyProtection="0">
      <alignment horizontal="centerContinuous"/>
    </xf>
    <xf numFmtId="0" fontId="45" fillId="26" borderId="34" applyNumberFormat="0" applyAlignment="0" applyProtection="0"/>
    <xf numFmtId="0" fontId="52" fillId="20"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10" fontId="8" fillId="0" borderId="0"/>
    <xf numFmtId="0" fontId="8" fillId="0" borderId="0" applyFill="0" applyBorder="0" applyAlignment="0"/>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38" fillId="0" borderId="29" applyNumberFormat="0" applyFill="0"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lignment horizontal="left" wrapText="1"/>
    </xf>
    <xf numFmtId="0" fontId="52" fillId="19" borderId="0" applyNumberFormat="0" applyBorder="0" applyAlignment="0" applyProtection="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19" fillId="29" borderId="27" applyAlignment="0" applyProtection="0"/>
    <xf numFmtId="164" fontId="36" fillId="0" borderId="0" applyFont="0" applyFill="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10" fontId="8" fillId="0" borderId="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37" fontId="8" fillId="0" borderId="0"/>
    <xf numFmtId="0" fontId="54" fillId="33" borderId="36" applyNumberFormat="0" applyFont="0" applyBorder="0" applyAlignment="0" applyProtection="0">
      <alignment horizontal="center"/>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52" fillId="23" borderId="0" applyNumberFormat="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191"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0" fontId="54" fillId="0" borderId="3" applyFill="0" applyBorder="0" applyProtection="0">
      <alignment horizontal="left" vertical="top"/>
    </xf>
    <xf numFmtId="0" fontId="19" fillId="29" borderId="27"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0" fontId="52" fillId="21" borderId="0" applyNumberFormat="0" applyBorder="0" applyAlignment="0" applyProtection="0"/>
    <xf numFmtId="0" fontId="36"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43" fontId="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189" fontId="69"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9" fillId="0" borderId="0" applyNumberForma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41" fillId="10" borderId="0" applyNumberFormat="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36" fillId="0" borderId="0">
      <alignment horizontal="left" wrapText="1"/>
    </xf>
    <xf numFmtId="0" fontId="54" fillId="0" borderId="3" applyFill="0" applyBorder="0" applyProtection="0">
      <alignment horizontal="left" vertical="top"/>
    </xf>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37"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36" fillId="16" borderId="0" applyNumberFormat="0" applyBorder="0" applyAlignment="0" applyProtection="0"/>
    <xf numFmtId="0" fontId="8" fillId="0" borderId="0" applyFill="0" applyBorder="0" applyAlignment="0"/>
    <xf numFmtId="0" fontId="36" fillId="13" borderId="0" applyNumberFormat="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10" fontId="8" fillId="0" borderId="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165" fontId="8" fillId="0" borderId="0" applyFont="0" applyFill="0" applyBorder="0" applyAlignment="0" applyProtection="0"/>
    <xf numFmtId="0" fontId="43" fillId="30" borderId="0" applyNumberFormat="0" applyBorder="0" applyAlignment="0" applyProtection="0"/>
    <xf numFmtId="0" fontId="36" fillId="11" borderId="0" applyNumberFormat="0" applyBorder="0" applyAlignment="0" applyProtection="0"/>
    <xf numFmtId="175" fontId="8"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40" fillId="0" borderId="31" applyNumberFormat="0" applyFill="0" applyAlignment="0" applyProtection="0"/>
    <xf numFmtId="0" fontId="8" fillId="0" borderId="0">
      <alignment horizontal="left" wrapText="1"/>
    </xf>
    <xf numFmtId="0" fontId="19" fillId="29" borderId="27" applyAlignment="0" applyProtection="0"/>
    <xf numFmtId="10" fontId="8" fillId="0" borderId="0"/>
    <xf numFmtId="0" fontId="58" fillId="0" borderId="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45" fillId="26" borderId="34" applyNumberFormat="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8" fillId="0" borderId="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36" fillId="0" borderId="0">
      <alignment horizontal="left" wrapText="1"/>
    </xf>
    <xf numFmtId="0" fontId="54" fillId="0" borderId="3" applyFill="0" applyBorder="0" applyProtection="0">
      <alignment horizontal="left" vertical="top"/>
    </xf>
    <xf numFmtId="0" fontId="52" fillId="21" borderId="0" applyNumberFormat="0" applyBorder="0" applyAlignment="0" applyProtection="0"/>
    <xf numFmtId="0" fontId="36" fillId="14" borderId="0" applyNumberFormat="0" applyBorder="0" applyAlignment="0" applyProtection="0"/>
    <xf numFmtId="10" fontId="8" fillId="0" borderId="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37" fontId="8" fillId="0" borderId="0"/>
    <xf numFmtId="0" fontId="52" fillId="22" borderId="0" applyNumberFormat="0" applyBorder="0" applyAlignment="0" applyProtection="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2" fillId="24" borderId="0" applyNumberFormat="0" applyBorder="0" applyAlignment="0" applyProtection="0"/>
    <xf numFmtId="0" fontId="36" fillId="11" borderId="0" applyNumberFormat="0" applyBorder="0" applyAlignment="0" applyProtection="0"/>
    <xf numFmtId="0" fontId="36" fillId="0" borderId="0">
      <alignment horizontal="left" wrapText="1"/>
    </xf>
    <xf numFmtId="0" fontId="58" fillId="0" borderId="0"/>
    <xf numFmtId="0" fontId="54" fillId="0" borderId="3" applyFill="0" applyBorder="0" applyProtection="0">
      <alignment horizontal="left" vertical="top"/>
    </xf>
    <xf numFmtId="0" fontId="8" fillId="0" borderId="0">
      <alignment horizontal="left" wrapText="1"/>
    </xf>
    <xf numFmtId="0" fontId="54" fillId="34" borderId="36" applyNumberFormat="0" applyFont="0" applyBorder="0" applyAlignment="0" applyProtection="0">
      <alignment horizontal="center"/>
    </xf>
    <xf numFmtId="179" fontId="59" fillId="0" borderId="0" applyFont="0" applyFill="0" applyBorder="0" applyAlignment="0" applyProtection="0">
      <alignment horizontal="right"/>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38" fontId="58" fillId="0" borderId="25">
      <alignment vertical="center"/>
    </xf>
    <xf numFmtId="0" fontId="52" fillId="19" borderId="0" applyNumberFormat="0" applyBorder="0" applyAlignment="0" applyProtection="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9" borderId="0" applyNumberFormat="0" applyBorder="0" applyAlignment="0" applyProtection="0"/>
    <xf numFmtId="0" fontId="54" fillId="0" borderId="3" applyFill="0" applyBorder="0" applyProtection="0">
      <alignment horizontal="left" vertical="top"/>
    </xf>
    <xf numFmtId="0" fontId="8" fillId="0" borderId="0">
      <alignment horizontal="left" wrapText="1"/>
    </xf>
    <xf numFmtId="43" fontId="6"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19" fillId="29" borderId="27"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19" fillId="29" borderId="27" applyAlignment="0" applyProtection="0"/>
    <xf numFmtId="38" fontId="58" fillId="0" borderId="25">
      <alignment vertical="center"/>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0" borderId="0"/>
    <xf numFmtId="189" fontId="69"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40" fillId="0" borderId="0" applyNumberFormat="0" applyFill="0" applyBorder="0" applyAlignment="0" applyProtection="0"/>
    <xf numFmtId="38" fontId="58" fillId="0" borderId="25">
      <alignment vertical="center"/>
    </xf>
    <xf numFmtId="0" fontId="8" fillId="0" borderId="0" applyFont="0" applyFill="0" applyBorder="0" applyAlignment="0" applyProtection="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36" fillId="12" borderId="0" applyNumberFormat="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175"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37" fontId="8" fillId="0" borderId="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9" fillId="0" borderId="30" applyNumberFormat="0" applyFill="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8" fillId="0" borderId="0">
      <alignment horizontal="left" wrapText="1"/>
    </xf>
    <xf numFmtId="0" fontId="51" fillId="0" borderId="41" applyNumberFormat="0" applyFill="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0" fontId="8" fillId="0" borderId="0"/>
    <xf numFmtId="38" fontId="58" fillId="0" borderId="25">
      <alignment vertical="center"/>
    </xf>
    <xf numFmtId="0" fontId="8" fillId="0" borderId="0">
      <alignment horizontal="left" wrapText="1"/>
    </xf>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38" fillId="0" borderId="29" applyNumberFormat="0" applyFill="0" applyAlignment="0" applyProtection="0"/>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177" fontId="5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46" fillId="26" borderId="23" applyNumberFormat="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58" fillId="0" borderId="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54" fillId="0" borderId="3" applyFill="0" applyBorder="0" applyProtection="0">
      <alignment horizontal="left" vertical="top"/>
    </xf>
    <xf numFmtId="37" fontId="8" fillId="0" borderId="0"/>
    <xf numFmtId="10" fontId="5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8" fillId="0" borderId="0"/>
    <xf numFmtId="0" fontId="8" fillId="0" borderId="0">
      <alignment horizontal="left" wrapText="1"/>
    </xf>
    <xf numFmtId="0" fontId="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10" fontId="8" fillId="0" borderId="0"/>
    <xf numFmtId="189" fontId="69"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46" fillId="26" borderId="23" applyNumberFormat="0" applyAlignment="0" applyProtection="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165"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179" fontId="59" fillId="0" borderId="0" applyFont="0" applyFill="0" applyBorder="0" applyAlignment="0" applyProtection="0">
      <alignment horizontal="right"/>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36" fillId="0" borderId="0">
      <alignment horizontal="left" wrapText="1"/>
    </xf>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41"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8" fillId="0" borderId="0"/>
    <xf numFmtId="0" fontId="19" fillId="29" borderId="27" applyAlignment="0" applyProtection="0"/>
    <xf numFmtId="38" fontId="58" fillId="0" borderId="25">
      <alignment vertic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38" fontId="58" fillId="0" borderId="25">
      <alignment vertic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ont="0" applyFill="0" applyBorder="0" applyAlignment="0" applyProtection="0"/>
    <xf numFmtId="10" fontId="58" fillId="0" borderId="0" applyFont="0" applyFill="0" applyBorder="0" applyAlignment="0" applyProtection="0"/>
    <xf numFmtId="0" fontId="36" fillId="0" borderId="0">
      <alignment horizontal="left" wrapText="1"/>
    </xf>
    <xf numFmtId="10" fontId="8" fillId="0" borderId="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8" fontId="58" fillId="0" borderId="25">
      <alignment vertical="center"/>
    </xf>
    <xf numFmtId="177" fontId="5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10" fontId="58" fillId="0" borderId="0" applyFont="0" applyFill="0" applyBorder="0" applyAlignment="0" applyProtection="0"/>
    <xf numFmtId="177" fontId="58" fillId="0" borderId="0" applyFill="0" applyBorder="0" applyAlignment="0"/>
    <xf numFmtId="37" fontId="8" fillId="0" borderId="0"/>
    <xf numFmtId="0" fontId="8"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38" fontId="58" fillId="0" borderId="25">
      <alignment vertical="center"/>
    </xf>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36"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48" fillId="27" borderId="24"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37" fontId="8" fillId="0" borderId="0"/>
    <xf numFmtId="177" fontId="5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6" fillId="0" borderId="0">
      <alignment horizontal="left" wrapText="1"/>
    </xf>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38" fontId="58" fillId="0" borderId="25">
      <alignment vertic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lignment horizontal="left" wrapText="1"/>
    </xf>
    <xf numFmtId="177" fontId="5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37" fontId="8" fillId="0" borderId="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8" fontId="66" fillId="0" borderId="0" applyFont="0" applyFill="0" applyBorder="0" applyAlignment="0" applyProtection="0"/>
    <xf numFmtId="0" fontId="41" fillId="10"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10" fontId="8" fillId="0" borderId="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40" fillId="0" borderId="31" applyNumberFormat="0" applyFill="0" applyAlignment="0" applyProtection="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8" fillId="0" borderId="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pplyFill="0" applyBorder="0" applyAlignment="0"/>
    <xf numFmtId="37" fontId="8" fillId="0" borderId="0"/>
    <xf numFmtId="177" fontId="5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10" fontId="5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9" fontId="59" fillId="0" borderId="0" applyFont="0" applyFill="0" applyBorder="0" applyAlignment="0" applyProtection="0">
      <alignment horizontal="right"/>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8" fillId="0" borderId="0"/>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0" fontId="8" fillId="0" borderId="0" applyFont="0" applyFill="0" applyBorder="0" applyAlignment="0" applyProtection="0"/>
    <xf numFmtId="37" fontId="8" fillId="0" borderId="0"/>
    <xf numFmtId="177" fontId="58" fillId="0" borderId="0" applyFill="0" applyBorder="0" applyAlignment="0"/>
    <xf numFmtId="10" fontId="58" fillId="0" borderId="0" applyFont="0" applyFill="0" applyBorder="0" applyAlignment="0" applyProtection="0"/>
    <xf numFmtId="177" fontId="58" fillId="0" borderId="0" applyFill="0" applyBorder="0" applyAlignment="0"/>
    <xf numFmtId="188" fontId="66" fillId="0" borderId="0" applyFont="0" applyFill="0" applyBorder="0" applyAlignment="0" applyProtection="0"/>
    <xf numFmtId="177" fontId="58" fillId="0" borderId="0" applyFill="0" applyBorder="0" applyAlignment="0"/>
    <xf numFmtId="38" fontId="58" fillId="0" borderId="25">
      <alignment vertical="center"/>
    </xf>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188" fontId="66"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58" fillId="28" borderId="4" applyNumberFormat="0" applyFont="0" applyBorder="0" applyAlignment="0" applyProtection="0">
      <alignment horizontal="centerContinuous"/>
    </xf>
    <xf numFmtId="37" fontId="8" fillId="0" borderId="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58" fillId="0" borderId="0"/>
    <xf numFmtId="175"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48" fillId="27" borderId="24" applyNumberFormat="0" applyAlignment="0" applyProtection="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58" fillId="0" borderId="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5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38" fontId="58" fillId="0" borderId="25">
      <alignment vertical="center"/>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41" fillId="10"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48" fillId="27" borderId="24" applyNumberFormat="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38" fillId="0" borderId="29"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88" fontId="66" fillId="0" borderId="0" applyFont="0" applyFill="0" applyBorder="0" applyAlignment="0" applyProtection="0"/>
    <xf numFmtId="10" fontId="8" fillId="0" borderId="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191"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191" fontId="8" fillId="0" borderId="0" applyFont="0" applyFill="0" applyBorder="0" applyAlignment="0" applyProtection="0"/>
    <xf numFmtId="0" fontId="54" fillId="34" borderId="36" applyNumberFormat="0" applyFont="0" applyBorder="0" applyAlignment="0" applyProtection="0">
      <alignment horizontal="center"/>
    </xf>
    <xf numFmtId="189" fontId="69" fillId="0" borderId="0" applyFont="0" applyFill="0" applyBorder="0" applyAlignment="0" applyProtection="0"/>
    <xf numFmtId="177" fontId="5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10" fontId="8" fillId="0" borderId="0"/>
    <xf numFmtId="0" fontId="8" fillId="0" borderId="0">
      <alignment horizontal="left" wrapText="1"/>
    </xf>
    <xf numFmtId="0" fontId="58" fillId="28" borderId="4" applyNumberFormat="0" applyFont="0" applyBorder="0" applyAlignment="0" applyProtection="0">
      <alignment horizontal="centerContinuous"/>
    </xf>
    <xf numFmtId="38" fontId="58" fillId="0" borderId="25">
      <alignment vertical="center"/>
    </xf>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52" fillId="25" borderId="0" applyNumberFormat="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37" fontId="8" fillId="0" borderId="0"/>
    <xf numFmtId="10" fontId="58" fillId="0" borderId="0" applyFont="0" applyFill="0" applyBorder="0" applyAlignment="0" applyProtection="0"/>
    <xf numFmtId="0" fontId="54" fillId="33" borderId="36" applyNumberFormat="0" applyFont="0" applyBorder="0" applyAlignment="0" applyProtection="0">
      <alignment horizontal="center"/>
    </xf>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8" fillId="0" borderId="0"/>
    <xf numFmtId="0" fontId="8" fillId="0" borderId="0" applyFill="0" applyBorder="0" applyAlignment="0"/>
    <xf numFmtId="37" fontId="8" fillId="0" borderId="0"/>
    <xf numFmtId="0" fontId="36" fillId="0" borderId="0">
      <alignment horizontal="left" wrapText="1"/>
    </xf>
    <xf numFmtId="0" fontId="8" fillId="0" borderId="0" applyFont="0" applyFill="0" applyBorder="0" applyAlignment="0" applyProtection="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7" fontId="5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88" fontId="66" fillId="0" borderId="0" applyFont="0" applyFill="0" applyBorder="0" applyAlignment="0" applyProtection="0"/>
    <xf numFmtId="188" fontId="6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4" fillId="0" borderId="3" applyFill="0" applyBorder="0" applyProtection="0">
      <alignment horizontal="left" vertical="top"/>
    </xf>
    <xf numFmtId="0" fontId="8" fillId="0" borderId="0" applyFill="0" applyBorder="0" applyAlignment="0"/>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58" fillId="0" borderId="0"/>
    <xf numFmtId="0" fontId="8" fillId="0" borderId="0" applyFill="0" applyBorder="0" applyAlignment="0"/>
    <xf numFmtId="0" fontId="52" fillId="23" borderId="0" applyNumberFormat="0" applyBorder="0" applyAlignment="0" applyProtection="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39" fillId="0" borderId="30"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38" fontId="58" fillId="0" borderId="25">
      <alignment vertic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37" fontId="8" fillId="0" borderId="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0" borderId="0"/>
    <xf numFmtId="0" fontId="19" fillId="29" borderId="27" applyAlignment="0" applyProtection="0"/>
    <xf numFmtId="10" fontId="8" fillId="0" borderId="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8" fillId="0" borderId="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2" fillId="1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177" fontId="5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33" borderId="36" applyNumberFormat="0" applyFont="0" applyBorder="0" applyAlignment="0" applyProtection="0">
      <alignment horizontal="center"/>
    </xf>
    <xf numFmtId="10" fontId="8" fillId="0" borderId="0"/>
    <xf numFmtId="0" fontId="19" fillId="29" borderId="27"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lignment horizontal="left" wrapText="1"/>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17" borderId="0" applyNumberFormat="0" applyBorder="0" applyAlignment="0" applyProtection="0"/>
    <xf numFmtId="0" fontId="54" fillId="34" borderId="36" applyNumberFormat="0" applyFont="0" applyBorder="0" applyAlignment="0" applyProtection="0">
      <alignment horizontal="center"/>
    </xf>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38" fontId="58" fillId="0" borderId="25">
      <alignment vertical="center"/>
    </xf>
    <xf numFmtId="177" fontId="5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43" fillId="30" borderId="0" applyNumberFormat="0" applyBorder="0" applyAlignment="0" applyProtection="0"/>
    <xf numFmtId="0" fontId="36" fillId="11" borderId="0" applyNumberFormat="0" applyBorder="0" applyAlignment="0" applyProtection="0"/>
    <xf numFmtId="188" fontId="66"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7" fontId="8" fillId="0" borderId="0"/>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36" fillId="16" borderId="0" applyNumberFormat="0" applyBorder="0" applyAlignment="0" applyProtection="0"/>
    <xf numFmtId="0" fontId="36"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49" fillId="0" borderId="0" applyNumberFormat="0" applyFill="0" applyBorder="0" applyAlignment="0" applyProtection="0"/>
    <xf numFmtId="10" fontId="8" fillId="0" borderId="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8" fontId="58" fillId="0" borderId="25">
      <alignment vertical="center"/>
    </xf>
    <xf numFmtId="0" fontId="36" fillId="0" borderId="0">
      <alignment horizontal="left" wrapText="1"/>
    </xf>
    <xf numFmtId="0" fontId="8" fillId="0" borderId="0" applyFill="0" applyBorder="0" applyAlignment="0"/>
    <xf numFmtId="10" fontId="8" fillId="0" borderId="0"/>
    <xf numFmtId="0" fontId="36" fillId="14" borderId="0" applyNumberFormat="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64" fontId="36" fillId="0" borderId="0" applyFont="0" applyFill="0" applyBorder="0" applyAlignment="0" applyProtection="0"/>
    <xf numFmtId="0" fontId="36"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36" fillId="13" borderId="0" applyNumberFormat="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2" fillId="18" borderId="0" applyNumberFormat="0" applyBorder="0" applyAlignment="0" applyProtection="0"/>
    <xf numFmtId="0" fontId="54" fillId="34" borderId="36" applyNumberFormat="0" applyFont="0" applyBorder="0" applyAlignment="0" applyProtection="0">
      <alignment horizontal="center"/>
    </xf>
    <xf numFmtId="10" fontId="58" fillId="0" borderId="0" applyFont="0" applyFill="0" applyBorder="0" applyAlignment="0" applyProtection="0"/>
    <xf numFmtId="17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10"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37" fontId="8" fillId="0" borderId="0"/>
    <xf numFmtId="0" fontId="8" fillId="0" borderId="0" applyFill="0" applyBorder="0" applyAlignment="0"/>
    <xf numFmtId="175" fontId="8" fillId="0" borderId="0" applyFont="0" applyFill="0" applyBorder="0" applyAlignment="0" applyProtection="0"/>
    <xf numFmtId="37" fontId="8" fillId="0" borderId="0"/>
    <xf numFmtId="0" fontId="8" fillId="0" borderId="0" applyFont="0" applyFill="0" applyBorder="0" applyAlignment="0" applyProtection="0"/>
    <xf numFmtId="10" fontId="58" fillId="0" borderId="0" applyFont="0" applyFill="0" applyBorder="0" applyAlignment="0" applyProtection="0"/>
    <xf numFmtId="0" fontId="54" fillId="0" borderId="3" applyFill="0" applyBorder="0" applyProtection="0">
      <alignment horizontal="left" vertical="top"/>
    </xf>
    <xf numFmtId="43" fontId="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43" fontId="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8" fillId="0" borderId="0"/>
    <xf numFmtId="38" fontId="58" fillId="0" borderId="25">
      <alignment vertical="center"/>
    </xf>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40" fillId="0" borderId="0" applyNumberForma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177" fontId="5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37" fillId="0" borderId="0" applyNumberFormat="0" applyFill="0" applyBorder="0" applyAlignment="0" applyProtection="0"/>
    <xf numFmtId="0" fontId="52" fillId="19" borderId="0" applyNumberFormat="0" applyBorder="0" applyAlignment="0" applyProtection="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64" fontId="36"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8" fillId="0" borderId="0">
      <alignment horizontal="left" wrapText="1"/>
    </xf>
    <xf numFmtId="188" fontId="66" fillId="0" borderId="0" applyFont="0" applyFill="0" applyBorder="0" applyAlignment="0" applyProtection="0"/>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189" fontId="69" fillId="0" borderId="0" applyFont="0" applyFill="0" applyBorder="0" applyAlignment="0" applyProtection="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8" fillId="27" borderId="24" applyNumberFormat="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0" borderId="0"/>
    <xf numFmtId="38" fontId="58" fillId="0" borderId="25">
      <alignment vertical="center"/>
    </xf>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0" fontId="42" fillId="9" borderId="0" applyNumberFormat="0" applyBorder="0" applyAlignment="0" applyProtection="0"/>
    <xf numFmtId="177" fontId="58" fillId="0" borderId="0" applyFill="0" applyBorder="0" applyAlignment="0"/>
    <xf numFmtId="188" fontId="66" fillId="0" borderId="0" applyFont="0" applyFill="0" applyBorder="0" applyAlignment="0" applyProtection="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52" fillId="25" borderId="0" applyNumberFormat="0" applyBorder="0" applyAlignment="0" applyProtection="0"/>
    <xf numFmtId="0" fontId="5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10" fontId="8" fillId="0" borderId="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36" fillId="0" borderId="0">
      <alignment horizontal="left" wrapText="1"/>
    </xf>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77" fontId="58" fillId="0" borderId="0" applyFill="0" applyBorder="0" applyAlignment="0"/>
    <xf numFmtId="0" fontId="36" fillId="0" borderId="0">
      <alignment horizontal="left" wrapText="1"/>
    </xf>
    <xf numFmtId="0" fontId="19" fillId="29" borderId="27" applyAlignment="0" applyProtection="0"/>
    <xf numFmtId="0" fontId="8" fillId="0" borderId="0" applyFill="0" applyBorder="0" applyAlignment="0"/>
    <xf numFmtId="0" fontId="52" fillId="19" borderId="0" applyNumberFormat="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164" fontId="3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lignment horizontal="left" wrapText="1"/>
    </xf>
    <xf numFmtId="0" fontId="58" fillId="0" borderId="0"/>
    <xf numFmtId="0" fontId="8" fillId="0" borderId="0" applyFill="0" applyBorder="0" applyAlignment="0"/>
    <xf numFmtId="10" fontId="8" fillId="0" borderId="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48" fillId="27" borderId="24"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2" fillId="23" borderId="0" applyNumberFormat="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19" fillId="29" borderId="27" applyAlignment="0" applyProtection="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19" fillId="29" borderId="27" applyAlignment="0" applyProtection="0"/>
    <xf numFmtId="43" fontId="6" fillId="0" borderId="0" applyFont="0" applyFill="0" applyBorder="0" applyAlignment="0" applyProtection="0"/>
    <xf numFmtId="0" fontId="51" fillId="0" borderId="41" applyNumberFormat="0" applyFill="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49" fillId="0" borderId="0" applyNumberForma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1" borderId="0" applyNumberFormat="0" applyBorder="0" applyAlignment="0" applyProtection="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175" fontId="8" fillId="0" borderId="0" applyFont="0" applyFill="0" applyBorder="0" applyAlignment="0" applyProtection="0"/>
    <xf numFmtId="189" fontId="69" fillId="0" borderId="0" applyFont="0" applyFill="0" applyBorder="0" applyAlignment="0" applyProtection="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52" fillId="18"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36" fillId="0" borderId="0">
      <alignment horizontal="left" wrapText="1"/>
    </xf>
    <xf numFmtId="38" fontId="58" fillId="0" borderId="25">
      <alignment vertical="center"/>
    </xf>
    <xf numFmtId="0" fontId="54" fillId="33" borderId="36" applyNumberFormat="0" applyFont="0" applyBorder="0" applyAlignment="0" applyProtection="0">
      <alignment horizontal="center"/>
    </xf>
    <xf numFmtId="0" fontId="52" fillId="16" borderId="0" applyNumberFormat="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0" fontId="8" fillId="0" borderId="0"/>
    <xf numFmtId="0" fontId="54" fillId="0" borderId="3" applyFill="0" applyBorder="0" applyProtection="0">
      <alignment horizontal="left" vertical="top"/>
    </xf>
    <xf numFmtId="37" fontId="8" fillId="0" borderId="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54" fillId="34" borderId="36" applyNumberFormat="0" applyFont="0" applyBorder="0" applyAlignment="0" applyProtection="0">
      <alignment horizontal="center"/>
    </xf>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19" fillId="29" borderId="27" applyAlignment="0" applyProtection="0"/>
    <xf numFmtId="0" fontId="50" fillId="0" borderId="0" applyNumberForma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36" fillId="17" borderId="0" applyNumberFormat="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36" fillId="9" borderId="0" applyNumberFormat="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ill="0" applyBorder="0" applyAlignment="0"/>
    <xf numFmtId="37" fontId="8" fillId="0" borderId="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lignment horizontal="left" wrapText="1"/>
    </xf>
    <xf numFmtId="0" fontId="8" fillId="0" borderId="0" applyFill="0" applyBorder="0" applyAlignment="0"/>
    <xf numFmtId="0" fontId="50"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36" fillId="16" borderId="0" applyNumberFormat="0" applyBorder="0" applyAlignment="0" applyProtection="0"/>
    <xf numFmtId="0" fontId="36" fillId="0" borderId="0">
      <alignment horizontal="left" wrapText="1"/>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38" fontId="58" fillId="0" borderId="25">
      <alignment vertical="center"/>
    </xf>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36" fillId="14" borderId="0" applyNumberFormat="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0" fontId="52" fillId="25"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36" fillId="13"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36" fillId="11" borderId="0" applyNumberFormat="0" applyBorder="0" applyAlignment="0" applyProtection="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9" borderId="0" applyNumberFormat="0" applyBorder="0"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17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1" fillId="0" borderId="41" applyNumberFormat="0" applyFill="0" applyAlignment="0" applyProtection="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58" fillId="0" borderId="0" applyFont="0" applyFill="0" applyBorder="0" applyAlignment="0" applyProtection="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40" fillId="0" borderId="0" applyNumberFormat="0" applyFill="0" applyBorder="0" applyAlignment="0" applyProtection="0"/>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10" fontId="8" fillId="0" borderId="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88" fontId="66" fillId="0" borderId="0" applyFont="0" applyFill="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10" fontId="8" fillId="0" borderId="0"/>
    <xf numFmtId="177" fontId="58" fillId="0" borderId="0" applyFill="0" applyBorder="0" applyAlignment="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9" fontId="59" fillId="0" borderId="0" applyFont="0" applyFill="0" applyBorder="0" applyAlignment="0" applyProtection="0">
      <alignment horizontal="right"/>
    </xf>
    <xf numFmtId="0" fontId="8" fillId="0" borderId="0">
      <alignment horizontal="left" wrapText="1"/>
    </xf>
    <xf numFmtId="188" fontId="66"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175" fontId="8" fillId="0" borderId="0" applyFont="0" applyFill="0" applyBorder="0" applyAlignment="0" applyProtection="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ont="0" applyFill="0" applyBorder="0" applyAlignment="0" applyProtection="0"/>
    <xf numFmtId="0" fontId="38" fillId="0" borderId="29" applyNumberFormat="0" applyFill="0" applyAlignment="0" applyProtection="0"/>
    <xf numFmtId="0" fontId="8" fillId="0" borderId="0">
      <alignment horizontal="left" wrapText="1"/>
    </xf>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37" fontId="8" fillId="0" borderId="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42" fillId="9"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38" fontId="58" fillId="0" borderId="25">
      <alignment vertical="center"/>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19" fillId="29" borderId="27" applyAlignment="0" applyProtection="0"/>
    <xf numFmtId="10" fontId="5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52" fillId="19" borderId="0" applyNumberFormat="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lignment horizontal="left" wrapText="1"/>
    </xf>
    <xf numFmtId="37" fontId="8" fillId="0" borderId="0"/>
    <xf numFmtId="0" fontId="52" fillId="23" borderId="0" applyNumberFormat="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36" fillId="0" borderId="0">
      <alignment horizontal="left" wrapText="1"/>
    </xf>
    <xf numFmtId="0" fontId="8" fillId="0" borderId="0">
      <alignment horizontal="left" wrapText="1"/>
    </xf>
    <xf numFmtId="0" fontId="52" fillId="22" borderId="0" applyNumberFormat="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19" fillId="29" borderId="27" applyAlignment="0" applyProtection="0"/>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19" fillId="29" borderId="27" applyAlignment="0" applyProtection="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52" fillId="21" borderId="0" applyNumberFormat="0" applyBorder="0" applyAlignment="0" applyProtection="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8" fillId="0" borderId="0" applyFill="0" applyBorder="0" applyAlignment="0"/>
    <xf numFmtId="0" fontId="52" fillId="20" borderId="0" applyNumberFormat="0" applyBorder="0" applyAlignment="0" applyProtection="0"/>
    <xf numFmtId="0" fontId="54" fillId="34" borderId="36" applyNumberFormat="0" applyFont="0" applyBorder="0" applyAlignment="0" applyProtection="0">
      <alignment horizontal="center"/>
    </xf>
    <xf numFmtId="10" fontId="8" fillId="0" borderId="0"/>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8" fillId="0" borderId="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52" fillId="19"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177" fontId="5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38" fontId="58" fillId="0" borderId="25">
      <alignment vertical="center"/>
    </xf>
    <xf numFmtId="191"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52" fillId="16"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52" fillId="15" borderId="0" applyNumberFormat="0" applyBorder="0" applyAlignment="0" applyProtection="0"/>
    <xf numFmtId="0" fontId="36"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lignment horizontal="left" wrapText="1"/>
    </xf>
    <xf numFmtId="0" fontId="36" fillId="17" borderId="0" applyNumberFormat="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188" fontId="66" fillId="0" borderId="0" applyFont="0" applyFill="0" applyBorder="0" applyAlignment="0" applyProtection="0"/>
    <xf numFmtId="0" fontId="8" fillId="0" borderId="0">
      <alignment horizontal="left" wrapText="1"/>
    </xf>
    <xf numFmtId="0" fontId="36" fillId="14" borderId="0" applyNumberFormat="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6" fillId="26" borderId="23" applyNumberFormat="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2" borderId="0" applyNumberFormat="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19" fillId="29" borderId="27" applyAlignment="0" applyProtection="0"/>
    <xf numFmtId="37" fontId="8" fillId="0" borderId="0"/>
    <xf numFmtId="0" fontId="8" fillId="0" borderId="0" applyFill="0" applyBorder="0" applyAlignment="0"/>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36" fillId="16" borderId="0" applyNumberFormat="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5" borderId="0" applyNumberFormat="0" applyBorder="0" applyAlignment="0" applyProtection="0"/>
    <xf numFmtId="0" fontId="8" fillId="0" borderId="0" applyFill="0" applyBorder="0" applyAlignment="0"/>
    <xf numFmtId="0" fontId="36" fillId="0" borderId="0">
      <alignment horizontal="left" wrapText="1"/>
    </xf>
    <xf numFmtId="0" fontId="36" fillId="12" borderId="0" applyNumberFormat="0" applyBorder="0" applyAlignment="0" applyProtection="0"/>
    <xf numFmtId="0" fontId="47" fillId="0" borderId="32" applyNumberFormat="0" applyFill="0" applyAlignment="0" applyProtection="0"/>
    <xf numFmtId="0" fontId="36" fillId="15" borderId="0" applyNumberFormat="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10" fontId="5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36" fillId="0" borderId="0">
      <alignment horizontal="left" wrapText="1"/>
    </xf>
    <xf numFmtId="10" fontId="5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8" fillId="0" borderId="0"/>
    <xf numFmtId="0" fontId="54" fillId="34" borderId="36" applyNumberFormat="0" applyFont="0" applyBorder="0" applyAlignment="0" applyProtection="0">
      <alignment horizontal="center"/>
    </xf>
    <xf numFmtId="177" fontId="5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36" fillId="13"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10" fontId="8" fillId="0" borderId="0"/>
    <xf numFmtId="0" fontId="36" fillId="11" borderId="0" applyNumberFormat="0" applyBorder="0" applyAlignment="0" applyProtection="0"/>
    <xf numFmtId="0" fontId="8" fillId="0" borderId="0" applyFont="0" applyFill="0" applyBorder="0" applyAlignment="0" applyProtection="0"/>
    <xf numFmtId="38" fontId="58" fillId="0" borderId="25">
      <alignment vertical="center"/>
    </xf>
    <xf numFmtId="0" fontId="58" fillId="0" borderId="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36"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51" fillId="0" borderId="41" applyNumberFormat="0" applyFill="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36" fillId="10" borderId="0" applyNumberFormat="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36" fillId="0" borderId="0">
      <alignment horizontal="left" wrapText="1"/>
    </xf>
    <xf numFmtId="16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40" fillId="0" borderId="0" applyNumberForma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38" fontId="58" fillId="0" borderId="25">
      <alignment vertical="center"/>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0" fontId="8" fillId="0" borderId="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lignment horizontal="left" wrapText="1"/>
    </xf>
    <xf numFmtId="177" fontId="5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39" fillId="0" borderId="30" applyNumberFormat="0" applyFill="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38" fillId="0" borderId="29"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164" fontId="36"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64" fontId="3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42" fillId="9"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51" fillId="0" borderId="41" applyNumberFormat="0" applyFill="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37" fontId="8" fillId="0" borderId="0"/>
    <xf numFmtId="188" fontId="66" fillId="0" borderId="0" applyFont="0" applyFill="0" applyBorder="0" applyAlignment="0" applyProtection="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191" fontId="8" fillId="0" borderId="0" applyFont="0" applyFill="0" applyBorder="0" applyAlignment="0" applyProtection="0"/>
    <xf numFmtId="10" fontId="8" fillId="0" borderId="0"/>
    <xf numFmtId="188" fontId="66"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188" fontId="6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8"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36" fillId="0" borderId="0">
      <alignment horizontal="left" wrapText="1"/>
    </xf>
    <xf numFmtId="0" fontId="52" fillId="23" borderId="0" applyNumberFormat="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0" fontId="8" fillId="0" borderId="0"/>
    <xf numFmtId="0" fontId="36" fillId="0" borderId="0">
      <alignment horizontal="left" wrapText="1"/>
    </xf>
    <xf numFmtId="0" fontId="8" fillId="0" borderId="0" applyFill="0" applyBorder="0" applyAlignment="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19" fillId="29" borderId="27" applyAlignment="0" applyProtection="0"/>
    <xf numFmtId="38" fontId="58" fillId="0" borderId="25">
      <alignment vertical="center"/>
    </xf>
    <xf numFmtId="0" fontId="54" fillId="0" borderId="3" applyFill="0" applyBorder="0" applyProtection="0">
      <alignment horizontal="left" vertical="top"/>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2" fillId="21"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0" fontId="8" fillId="0" borderId="0">
      <alignment horizontal="left" wrapText="1"/>
    </xf>
    <xf numFmtId="37" fontId="8" fillId="0" borderId="0"/>
    <xf numFmtId="0" fontId="8" fillId="0" borderId="0">
      <alignment horizontal="left" wrapText="1"/>
    </xf>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188" fontId="66" fillId="0" borderId="0" applyFont="0" applyFill="0" applyBorder="0" applyAlignment="0" applyProtection="0"/>
    <xf numFmtId="38" fontId="58" fillId="0" borderId="25">
      <alignment vertical="center"/>
    </xf>
    <xf numFmtId="189" fontId="69" fillId="0" borderId="0" applyFont="0" applyFill="0" applyBorder="0" applyAlignment="0" applyProtection="0"/>
    <xf numFmtId="0" fontId="8" fillId="0" borderId="0" applyFont="0" applyFill="0" applyBorder="0" applyAlignment="0" applyProtection="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8" fillId="0" borderId="0"/>
    <xf numFmtId="0" fontId="8" fillId="0" borderId="0" applyFill="0" applyBorder="0" applyAlignment="0"/>
    <xf numFmtId="0" fontId="8" fillId="0" borderId="0" applyFont="0" applyFill="0" applyBorder="0" applyAlignment="0" applyProtection="0"/>
    <xf numFmtId="10" fontId="8" fillId="0" borderId="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8" fillId="0" borderId="0"/>
    <xf numFmtId="0" fontId="19" fillId="29" borderId="27" applyAlignment="0" applyProtection="0"/>
    <xf numFmtId="0" fontId="8" fillId="0" borderId="0" applyFont="0" applyFill="0" applyBorder="0" applyAlignment="0" applyProtection="0"/>
    <xf numFmtId="0" fontId="52" fillId="19"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2" fillId="16"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5"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ont="0" applyFill="0" applyBorder="0" applyAlignment="0" applyProtection="0"/>
    <xf numFmtId="0" fontId="52" fillId="15" borderId="0" applyNumberFormat="0" applyBorder="0" applyAlignment="0" applyProtection="0"/>
    <xf numFmtId="0" fontId="36"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6" fillId="26" borderId="23" applyNumberFormat="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7" fontId="8" fillId="0" borderId="0"/>
    <xf numFmtId="0" fontId="54" fillId="33" borderId="36" applyNumberFormat="0" applyFont="0" applyBorder="0" applyAlignment="0" applyProtection="0">
      <alignment horizontal="center"/>
    </xf>
    <xf numFmtId="177" fontId="58" fillId="0" borderId="0" applyFill="0" applyBorder="0" applyAlignment="0"/>
    <xf numFmtId="164" fontId="36" fillId="0" borderId="0" applyFont="0" applyFill="0" applyBorder="0" applyAlignment="0" applyProtection="0"/>
    <xf numFmtId="0" fontId="36" fillId="0" borderId="0">
      <alignment horizontal="left" wrapText="1"/>
    </xf>
    <xf numFmtId="0" fontId="36" fillId="14" borderId="0" applyNumberFormat="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36" fillId="16" borderId="0" applyNumberFormat="0" applyBorder="0" applyAlignment="0" applyProtection="0"/>
    <xf numFmtId="0" fontId="8" fillId="0" borderId="0" applyFill="0" applyBorder="0" applyAlignment="0"/>
    <xf numFmtId="16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36" fillId="0" borderId="0">
      <alignment horizontal="left" wrapText="1"/>
    </xf>
    <xf numFmtId="0" fontId="47" fillId="0" borderId="32" applyNumberFormat="0" applyFill="0" applyAlignment="0" applyProtection="0"/>
    <xf numFmtId="0" fontId="36" fillId="15" borderId="0" applyNumberFormat="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10" fontId="8" fillId="0" borderId="0"/>
    <xf numFmtId="0" fontId="36" fillId="14" borderId="0" applyNumberFormat="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37" fontId="8" fillId="0" borderId="0"/>
    <xf numFmtId="10" fontId="5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36" fillId="11" borderId="0" applyNumberFormat="0" applyBorder="0" applyAlignment="0" applyProtection="0"/>
    <xf numFmtId="0" fontId="8" fillId="0" borderId="0" applyFont="0" applyFill="0" applyBorder="0" applyAlignment="0" applyProtection="0"/>
    <xf numFmtId="38" fontId="58" fillId="0" borderId="25">
      <alignment vertical="center"/>
    </xf>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175" fontId="8" fillId="0" borderId="0" applyFont="0" applyFill="0" applyBorder="0" applyAlignment="0" applyProtection="0"/>
    <xf numFmtId="43" fontId="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37" fontId="8" fillId="0" borderId="0"/>
    <xf numFmtId="175" fontId="8" fillId="0" borderId="0" applyFont="0" applyFill="0" applyBorder="0" applyAlignment="0" applyProtection="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177" fontId="58" fillId="0" borderId="0" applyFill="0" applyBorder="0" applyAlignment="0"/>
    <xf numFmtId="0" fontId="36" fillId="10" borderId="0" applyNumberFormat="0" applyBorder="0" applyAlignment="0" applyProtection="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36" fillId="0" borderId="0">
      <alignment horizontal="left" wrapText="1"/>
    </xf>
    <xf numFmtId="0" fontId="58" fillId="0" borderId="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40" fillId="0" borderId="0" applyNumberForma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37" fontId="8" fillId="0" borderId="0"/>
    <xf numFmtId="37" fontId="8" fillId="0" borderId="0"/>
    <xf numFmtId="0" fontId="48" fillId="27" borderId="24" applyNumberFormat="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8" fillId="0" borderId="0"/>
    <xf numFmtId="189" fontId="69" fillId="0" borderId="0" applyFont="0" applyFill="0" applyBorder="0" applyAlignment="0" applyProtection="0"/>
    <xf numFmtId="38" fontId="58" fillId="0" borderId="25">
      <alignment vertical="center"/>
    </xf>
    <xf numFmtId="38" fontId="58" fillId="0" borderId="25">
      <alignment vertical="center"/>
    </xf>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177" fontId="5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8" fillId="0" borderId="29" applyNumberFormat="0" applyFill="0" applyAlignment="0" applyProtection="0"/>
    <xf numFmtId="0" fontId="8" fillId="0" borderId="0">
      <alignment horizontal="left" wrapText="1"/>
    </xf>
    <xf numFmtId="0" fontId="8" fillId="0" borderId="0" applyFill="0" applyBorder="0" applyAlignment="0"/>
    <xf numFmtId="0" fontId="19" fillId="29" borderId="27"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38" fillId="0" borderId="29" applyNumberFormat="0" applyFill="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37"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164" fontId="36" fillId="0" borderId="0" applyFont="0" applyFill="0" applyBorder="0" applyAlignment="0" applyProtection="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191" fontId="8" fillId="0" borderId="0" applyFont="0" applyFill="0" applyBorder="0" applyAlignment="0" applyProtection="0"/>
    <xf numFmtId="10" fontId="8" fillId="0" borderId="0"/>
    <xf numFmtId="0" fontId="8" fillId="0" borderId="0">
      <alignment horizontal="left" wrapText="1"/>
    </xf>
    <xf numFmtId="0" fontId="58" fillId="28" borderId="4" applyNumberFormat="0" applyFont="0" applyBorder="0" applyAlignment="0" applyProtection="0">
      <alignment horizontal="centerContinuous"/>
    </xf>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52" fillId="25" borderId="0" applyNumberFormat="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37" fontId="8" fillId="0" borderId="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10" fontId="8" fillId="0" borderId="0"/>
    <xf numFmtId="37" fontId="8" fillId="0" borderId="0"/>
    <xf numFmtId="0" fontId="36" fillId="0" borderId="0">
      <alignment horizontal="left" wrapText="1"/>
    </xf>
    <xf numFmtId="0" fontId="45" fillId="26" borderId="34" applyNumberFormat="0" applyAlignment="0" applyProtection="0"/>
    <xf numFmtId="0" fontId="52" fillId="20" borderId="0" applyNumberFormat="0" applyBorder="0" applyAlignment="0" applyProtection="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37" fontId="8" fillId="0" borderId="0"/>
    <xf numFmtId="0" fontId="36" fillId="0" borderId="0">
      <alignment horizontal="left" wrapText="1"/>
    </xf>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52" fillId="23" borderId="0" applyNumberFormat="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0" borderId="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2" fillId="1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37" fontId="8" fillId="0" borderId="0"/>
    <xf numFmtId="0" fontId="54" fillId="33" borderId="36" applyNumberFormat="0" applyFont="0" applyBorder="0" applyAlignment="0" applyProtection="0">
      <alignment horizontal="center"/>
    </xf>
    <xf numFmtId="177" fontId="5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36" fillId="14" borderId="0" applyNumberFormat="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47" fillId="0" borderId="32" applyNumberFormat="0" applyFill="0" applyAlignment="0" applyProtection="0"/>
    <xf numFmtId="0" fontId="36" fillId="15" borderId="0" applyNumberFormat="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0" fontId="36" fillId="0" borderId="0">
      <alignment horizontal="left" wrapText="1"/>
    </xf>
    <xf numFmtId="10" fontId="8" fillId="0" borderId="0"/>
    <xf numFmtId="0" fontId="36" fillId="14" borderId="0" applyNumberFormat="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36" fillId="13" borderId="0" applyNumberFormat="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37" fontId="8" fillId="0" borderId="0"/>
    <xf numFmtId="0" fontId="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43" fontId="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40" fillId="0" borderId="0" applyNumberForma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37"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58" fillId="28" borderId="4" applyNumberFormat="0" applyFont="0" applyBorder="0" applyAlignment="0" applyProtection="0">
      <alignment horizontal="centerContinuous"/>
    </xf>
    <xf numFmtId="10" fontId="8" fillId="0" borderId="0"/>
    <xf numFmtId="189" fontId="69"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42" fillId="9" borderId="0" applyNumberFormat="0" applyBorder="0" applyAlignment="0" applyProtection="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2" fillId="25" borderId="0" applyNumberFormat="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36" fillId="0" borderId="0">
      <alignment horizontal="left" wrapText="1"/>
    </xf>
    <xf numFmtId="0" fontId="45" fillId="26" borderId="34" applyNumberFormat="0" applyAlignment="0" applyProtection="0"/>
    <xf numFmtId="0" fontId="52" fillId="20" borderId="0" applyNumberFormat="0" applyBorder="0" applyAlignment="0" applyProtection="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36" fillId="0" borderId="0">
      <alignment horizontal="left" wrapText="1"/>
    </xf>
    <xf numFmtId="0" fontId="52" fillId="19"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10" fontId="8" fillId="0" borderId="0"/>
    <xf numFmtId="37" fontId="8" fillId="0" borderId="0"/>
    <xf numFmtId="37" fontId="8" fillId="0" borderId="0"/>
    <xf numFmtId="0" fontId="36" fillId="31" borderId="33" applyNumberFormat="0" applyFont="0" applyAlignment="0" applyProtection="0"/>
    <xf numFmtId="0" fontId="52" fillId="24" borderId="0" applyNumberFormat="0" applyBorder="0" applyAlignment="0" applyProtection="0"/>
    <xf numFmtId="0" fontId="19" fillId="29" borderId="27" applyAlignment="0" applyProtection="0"/>
    <xf numFmtId="0" fontId="52" fillId="23" borderId="0" applyNumberFormat="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19" fillId="29" borderId="27" applyAlignment="0" applyProtection="0"/>
    <xf numFmtId="0" fontId="8" fillId="0" borderId="0">
      <alignment horizontal="left" wrapText="1"/>
    </xf>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52" fillId="2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36" fillId="0" borderId="0">
      <alignment horizontal="left" wrapText="1"/>
    </xf>
    <xf numFmtId="0" fontId="52" fillId="16" borderId="0" applyNumberFormat="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38" fontId="58" fillId="0" borderId="25">
      <alignment vertical="center"/>
    </xf>
    <xf numFmtId="164" fontId="36" fillId="0" borderId="0" applyFont="0" applyFill="0" applyBorder="0" applyAlignment="0" applyProtection="0"/>
    <xf numFmtId="0" fontId="8" fillId="0" borderId="0" applyFill="0" applyBorder="0" applyAlignment="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lignment horizontal="left" wrapText="1"/>
    </xf>
    <xf numFmtId="0" fontId="47" fillId="0" borderId="32" applyNumberFormat="0" applyFill="0" applyAlignment="0" applyProtection="0"/>
    <xf numFmtId="0" fontId="36" fillId="15"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38" fontId="58" fillId="0" borderId="25">
      <alignment vertical="center"/>
    </xf>
    <xf numFmtId="0" fontId="36" fillId="0" borderId="0">
      <alignment horizontal="left" wrapText="1"/>
    </xf>
    <xf numFmtId="0" fontId="36" fillId="14" borderId="0" applyNumberFormat="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19" fillId="29" borderId="27" applyAlignment="0" applyProtection="0"/>
    <xf numFmtId="164" fontId="36" fillId="0" borderId="0" applyFont="0" applyFill="0" applyBorder="0" applyAlignment="0" applyProtection="0"/>
    <xf numFmtId="0" fontId="36" fillId="0" borderId="0">
      <alignment horizontal="left" wrapText="1"/>
    </xf>
    <xf numFmtId="0" fontId="36" fillId="13"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11" borderId="0" applyNumberFormat="0" applyBorder="0" applyAlignment="0" applyProtection="0"/>
    <xf numFmtId="0" fontId="36" fillId="0" borderId="0">
      <alignment horizontal="left" wrapText="1"/>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36" fillId="9" borderId="0" applyNumberFormat="0" applyBorder="0" applyAlignment="0" applyProtection="0"/>
    <xf numFmtId="0" fontId="54" fillId="0" borderId="3" applyFill="0" applyBorder="0" applyProtection="0">
      <alignment horizontal="left" vertical="top"/>
    </xf>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40" fillId="0" borderId="0" applyNumberForma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179" fontId="59" fillId="0" borderId="0" applyFont="0" applyFill="0" applyBorder="0" applyAlignment="0" applyProtection="0">
      <alignment horizontal="right"/>
    </xf>
    <xf numFmtId="0" fontId="36" fillId="0" borderId="0">
      <alignment horizontal="left" wrapText="1"/>
    </xf>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58" fillId="0" borderId="0"/>
    <xf numFmtId="0" fontId="58" fillId="0" borderId="0"/>
    <xf numFmtId="43" fontId="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179" fontId="59" fillId="0" borderId="0" applyFont="0" applyFill="0" applyBorder="0" applyAlignment="0" applyProtection="0">
      <alignment horizontal="right"/>
    </xf>
    <xf numFmtId="9" fontId="3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0" fontId="36" fillId="0" borderId="0">
      <alignment horizontal="left" wrapText="1"/>
    </xf>
    <xf numFmtId="9" fontId="3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58" fillId="0" borderId="0"/>
    <xf numFmtId="0" fontId="36" fillId="0" borderId="0">
      <alignment horizontal="left" wrapText="1"/>
    </xf>
    <xf numFmtId="179" fontId="59" fillId="0" borderId="0" applyFont="0" applyFill="0" applyBorder="0" applyAlignment="0" applyProtection="0">
      <alignment horizontal="right"/>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43" fontId="6" fillId="0" borderId="0" applyFont="0" applyFill="0" applyBorder="0" applyAlignment="0" applyProtection="0"/>
    <xf numFmtId="179" fontId="59"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9" fontId="36" fillId="0" borderId="0" applyFont="0" applyFill="0" applyBorder="0" applyAlignment="0" applyProtection="0"/>
    <xf numFmtId="164" fontId="36" fillId="0" borderId="0" applyFont="0" applyFill="0" applyBorder="0" applyAlignment="0" applyProtection="0"/>
    <xf numFmtId="0" fontId="58" fillId="0" borderId="0"/>
    <xf numFmtId="9" fontId="36" fillId="0" borderId="0" applyFont="0" applyFill="0" applyBorder="0" applyAlignment="0" applyProtection="0"/>
    <xf numFmtId="0" fontId="36" fillId="0" borderId="0">
      <alignment horizontal="left" wrapText="1"/>
    </xf>
    <xf numFmtId="179" fontId="59" fillId="0" borderId="0" applyFont="0" applyFill="0" applyBorder="0" applyAlignment="0" applyProtection="0">
      <alignment horizontal="right"/>
    </xf>
    <xf numFmtId="0" fontId="58" fillId="0" borderId="0"/>
    <xf numFmtId="0" fontId="36" fillId="0" borderId="0">
      <alignment horizontal="left" wrapText="1"/>
    </xf>
    <xf numFmtId="0" fontId="58" fillId="0" borderId="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0" fontId="58" fillId="0" borderId="0"/>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9" fontId="36" fillId="0" borderId="0" applyFont="0" applyFill="0" applyBorder="0" applyAlignment="0" applyProtection="0"/>
    <xf numFmtId="43" fontId="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0" fontId="58" fillId="0" borderId="0"/>
    <xf numFmtId="164" fontId="36" fillId="0" borderId="0" applyFont="0" applyFill="0" applyBorder="0" applyAlignment="0" applyProtection="0"/>
    <xf numFmtId="0" fontId="36" fillId="0" borderId="0">
      <alignment horizontal="left" wrapText="1"/>
    </xf>
    <xf numFmtId="0" fontId="36" fillId="0" borderId="0">
      <alignment horizontal="left" wrapText="1"/>
    </xf>
    <xf numFmtId="9" fontId="36" fillId="0" borderId="0" applyFont="0" applyFill="0" applyBorder="0" applyAlignment="0" applyProtection="0"/>
    <xf numFmtId="0" fontId="58" fillId="0" borderId="0"/>
    <xf numFmtId="164" fontId="36" fillId="0" borderId="0" applyFont="0" applyFill="0" applyBorder="0" applyAlignment="0" applyProtection="0"/>
    <xf numFmtId="0" fontId="36" fillId="0" borderId="0">
      <alignment horizontal="left" wrapText="1"/>
    </xf>
    <xf numFmtId="179" fontId="59" fillId="0" borderId="0" applyFont="0" applyFill="0" applyBorder="0" applyAlignment="0" applyProtection="0">
      <alignment horizontal="right"/>
    </xf>
    <xf numFmtId="43" fontId="6" fillId="0" borderId="0" applyFont="0" applyFill="0" applyBorder="0" applyAlignment="0" applyProtection="0"/>
    <xf numFmtId="164" fontId="36" fillId="0" borderId="0" applyFont="0" applyFill="0" applyBorder="0" applyAlignment="0" applyProtection="0"/>
    <xf numFmtId="9" fontId="36" fillId="0" borderId="0" applyFont="0" applyFill="0" applyBorder="0" applyAlignment="0" applyProtection="0"/>
    <xf numFmtId="0" fontId="36" fillId="0" borderId="0">
      <alignment horizontal="left" wrapText="1"/>
    </xf>
    <xf numFmtId="43" fontId="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43" fontId="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9" fontId="36" fillId="0" borderId="0" applyFont="0" applyFill="0" applyBorder="0" applyAlignment="0" applyProtection="0"/>
    <xf numFmtId="0" fontId="36" fillId="0" borderId="0">
      <alignment horizontal="left" wrapText="1"/>
    </xf>
    <xf numFmtId="43" fontId="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179" fontId="59" fillId="0" borderId="0" applyFont="0" applyFill="0" applyBorder="0" applyAlignment="0" applyProtection="0">
      <alignment horizontal="right"/>
    </xf>
    <xf numFmtId="0" fontId="36" fillId="0" borderId="0">
      <alignment horizontal="left" wrapText="1"/>
    </xf>
    <xf numFmtId="0" fontId="58" fillId="0" borderId="0"/>
    <xf numFmtId="0" fontId="36" fillId="0" borderId="0">
      <alignment horizontal="left" wrapText="1"/>
    </xf>
    <xf numFmtId="0" fontId="36" fillId="0" borderId="0">
      <alignment horizontal="left" wrapText="1"/>
    </xf>
    <xf numFmtId="0" fontId="36" fillId="0" borderId="0">
      <alignment horizontal="left" wrapText="1"/>
    </xf>
    <xf numFmtId="179" fontId="59" fillId="0" borderId="0" applyFont="0" applyFill="0" applyBorder="0" applyAlignment="0" applyProtection="0">
      <alignment horizontal="right"/>
    </xf>
    <xf numFmtId="0" fontId="58" fillId="0" borderId="0"/>
    <xf numFmtId="43" fontId="6" fillId="0" borderId="0" applyFont="0" applyFill="0" applyBorder="0" applyAlignment="0" applyProtection="0"/>
    <xf numFmtId="164" fontId="36" fillId="0" borderId="0" applyFont="0" applyFill="0" applyBorder="0" applyAlignment="0" applyProtection="0"/>
    <xf numFmtId="0" fontId="58" fillId="0" borderId="0"/>
    <xf numFmtId="0" fontId="36" fillId="0" borderId="0">
      <alignment horizontal="left" wrapText="1"/>
    </xf>
    <xf numFmtId="38" fontId="81" fillId="0" borderId="0"/>
    <xf numFmtId="38" fontId="82" fillId="0" borderId="0"/>
    <xf numFmtId="38" fontId="83" fillId="0" borderId="0"/>
    <xf numFmtId="38" fontId="84" fillId="0" borderId="0"/>
    <xf numFmtId="0" fontId="85" fillId="0" borderId="0"/>
    <xf numFmtId="0" fontId="85" fillId="0" borderId="0"/>
    <xf numFmtId="0" fontId="8" fillId="0" borderId="0">
      <alignment horizontal="left" wrapText="1"/>
    </xf>
    <xf numFmtId="180" fontId="86" fillId="0" borderId="0"/>
    <xf numFmtId="187" fontId="87" fillId="0" borderId="0"/>
    <xf numFmtId="10" fontId="88" fillId="0" borderId="0"/>
    <xf numFmtId="180" fontId="86" fillId="0" borderId="0" applyFont="0" applyFill="0" applyBorder="0" applyAlignment="0" applyProtection="0"/>
    <xf numFmtId="43" fontId="5" fillId="0" borderId="0" applyFont="0" applyFill="0" applyBorder="0" applyAlignment="0" applyProtection="0"/>
    <xf numFmtId="180" fontId="86" fillId="0" borderId="0" applyFont="0" applyFill="0" applyBorder="0" applyAlignment="0" applyProtection="0"/>
    <xf numFmtId="0" fontId="58"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9" fillId="0" borderId="0" applyNumberFormat="0" applyFill="0" applyBorder="0" applyAlignment="0" applyProtection="0"/>
    <xf numFmtId="0" fontId="90" fillId="0" borderId="44" applyNumberFormat="0" applyFill="0" applyAlignment="0" applyProtection="0"/>
    <xf numFmtId="0" fontId="91" fillId="0" borderId="45" applyNumberFormat="0" applyFill="0" applyAlignment="0" applyProtection="0"/>
    <xf numFmtId="0" fontId="92" fillId="0" borderId="46" applyNumberFormat="0" applyFill="0" applyAlignment="0" applyProtection="0"/>
    <xf numFmtId="0" fontId="92" fillId="0" borderId="0" applyNumberFormat="0" applyFill="0" applyBorder="0" applyAlignment="0" applyProtection="0"/>
    <xf numFmtId="0" fontId="93" fillId="40" borderId="0" applyNumberFormat="0" applyBorder="0" applyAlignment="0" applyProtection="0"/>
    <xf numFmtId="0" fontId="94" fillId="41" borderId="0" applyNumberFormat="0" applyBorder="0" applyAlignment="0" applyProtection="0"/>
    <xf numFmtId="0" fontId="95" fillId="42" borderId="0" applyNumberFormat="0" applyBorder="0" applyAlignment="0" applyProtection="0"/>
    <xf numFmtId="0" fontId="96" fillId="43" borderId="47" applyNumberFormat="0" applyAlignment="0" applyProtection="0"/>
    <xf numFmtId="0" fontId="97" fillId="44" borderId="48" applyNumberFormat="0" applyAlignment="0" applyProtection="0"/>
    <xf numFmtId="0" fontId="98" fillId="44" borderId="47" applyNumberFormat="0" applyAlignment="0" applyProtection="0"/>
    <xf numFmtId="0" fontId="99" fillId="0" borderId="49" applyNumberFormat="0" applyFill="0" applyAlignment="0" applyProtection="0"/>
    <xf numFmtId="0" fontId="100" fillId="45" borderId="50"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52" applyNumberFormat="0" applyFill="0" applyAlignment="0" applyProtection="0"/>
    <xf numFmtId="0" fontId="10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104" fillId="50" borderId="0" applyNumberFormat="0" applyBorder="0" applyAlignment="0" applyProtection="0"/>
    <xf numFmtId="0" fontId="104" fillId="51"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104" fillId="54" borderId="0" applyNumberFormat="0" applyBorder="0" applyAlignment="0" applyProtection="0"/>
    <xf numFmtId="0" fontId="104" fillId="55"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104" fillId="58" borderId="0" applyNumberFormat="0" applyBorder="0" applyAlignment="0" applyProtection="0"/>
    <xf numFmtId="0" fontId="10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104" fillId="62" borderId="0" applyNumberFormat="0" applyBorder="0" applyAlignment="0" applyProtection="0"/>
    <xf numFmtId="0" fontId="10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104" fillId="66" borderId="0" applyNumberFormat="0" applyBorder="0" applyAlignment="0" applyProtection="0"/>
    <xf numFmtId="0" fontId="104"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04" fillId="70" borderId="0" applyNumberFormat="0" applyBorder="0" applyAlignment="0" applyProtection="0"/>
    <xf numFmtId="0" fontId="4" fillId="0" borderId="0"/>
    <xf numFmtId="0" fontId="4" fillId="46" borderId="5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0" fontId="105" fillId="0" borderId="0"/>
    <xf numFmtId="187" fontId="106" fillId="0" borderId="0"/>
    <xf numFmtId="10" fontId="107" fillId="0" borderId="0"/>
    <xf numFmtId="180" fontId="105" fillId="0" borderId="0" applyFont="0" applyFill="0" applyBorder="0" applyAlignment="0" applyProtection="0"/>
    <xf numFmtId="43" fontId="3" fillId="0" borderId="0" applyFont="0" applyFill="0" applyBorder="0" applyAlignment="0" applyProtection="0"/>
    <xf numFmtId="180" fontId="10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0" borderId="0"/>
    <xf numFmtId="0" fontId="3" fillId="46" borderId="51" applyNumberFormat="0" applyFont="0" applyAlignment="0" applyProtection="0"/>
    <xf numFmtId="0" fontId="8"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9" fontId="59" fillId="0" borderId="0" applyFont="0" applyFill="0" applyBorder="0" applyAlignment="0" applyProtection="0">
      <alignment horizontal="right"/>
    </xf>
    <xf numFmtId="0" fontId="10" fillId="0" borderId="0"/>
    <xf numFmtId="0" fontId="5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6" fillId="8" borderId="0" applyNumberFormat="0" applyBorder="0" applyAlignment="0" applyProtection="0"/>
    <xf numFmtId="0" fontId="1" fillId="48" borderId="0" applyNumberFormat="0" applyBorder="0" applyAlignment="0" applyProtection="0"/>
    <xf numFmtId="0" fontId="36" fillId="9" borderId="0" applyNumberFormat="0" applyBorder="0" applyAlignment="0" applyProtection="0"/>
    <xf numFmtId="0" fontId="1" fillId="52" borderId="0" applyNumberFormat="0" applyBorder="0" applyAlignment="0" applyProtection="0"/>
    <xf numFmtId="0" fontId="36" fillId="10" borderId="0" applyNumberFormat="0" applyBorder="0" applyAlignment="0" applyProtection="0"/>
    <xf numFmtId="0" fontId="1" fillId="56" borderId="0" applyNumberFormat="0" applyBorder="0" applyAlignment="0" applyProtection="0"/>
    <xf numFmtId="0" fontId="36" fillId="11" borderId="0" applyNumberFormat="0" applyBorder="0" applyAlignment="0" applyProtection="0"/>
    <xf numFmtId="0" fontId="1" fillId="60" borderId="0" applyNumberFormat="0" applyBorder="0" applyAlignment="0" applyProtection="0"/>
    <xf numFmtId="0" fontId="36" fillId="12" borderId="0" applyNumberFormat="0" applyBorder="0" applyAlignment="0" applyProtection="0"/>
    <xf numFmtId="0" fontId="1" fillId="64" borderId="0" applyNumberFormat="0" applyBorder="0" applyAlignment="0" applyProtection="0"/>
    <xf numFmtId="0" fontId="36" fillId="13" borderId="0" applyNumberFormat="0" applyBorder="0" applyAlignment="0" applyProtection="0"/>
    <xf numFmtId="0" fontId="1" fillId="68" borderId="0" applyNumberFormat="0" applyBorder="0" applyAlignment="0" applyProtection="0"/>
    <xf numFmtId="0" fontId="36" fillId="14" borderId="0" applyNumberFormat="0" applyBorder="0" applyAlignment="0" applyProtection="0"/>
    <xf numFmtId="0" fontId="1" fillId="49" borderId="0" applyNumberFormat="0" applyBorder="0" applyAlignment="0" applyProtection="0"/>
    <xf numFmtId="0" fontId="36" fillId="15" borderId="0" applyNumberFormat="0" applyBorder="0" applyAlignment="0" applyProtection="0"/>
    <xf numFmtId="0" fontId="1" fillId="53" borderId="0" applyNumberFormat="0" applyBorder="0" applyAlignment="0" applyProtection="0"/>
    <xf numFmtId="0" fontId="36" fillId="16" borderId="0" applyNumberFormat="0" applyBorder="0" applyAlignment="0" applyProtection="0"/>
    <xf numFmtId="0" fontId="1" fillId="57" borderId="0" applyNumberFormat="0" applyBorder="0" applyAlignment="0" applyProtection="0"/>
    <xf numFmtId="0" fontId="36" fillId="11" borderId="0" applyNumberFormat="0" applyBorder="0" applyAlignment="0" applyProtection="0"/>
    <xf numFmtId="0" fontId="1" fillId="61" borderId="0" applyNumberFormat="0" applyBorder="0" applyAlignment="0" applyProtection="0"/>
    <xf numFmtId="0" fontId="36" fillId="14" borderId="0" applyNumberFormat="0" applyBorder="0" applyAlignment="0" applyProtection="0"/>
    <xf numFmtId="0" fontId="1" fillId="65" borderId="0" applyNumberFormat="0" applyBorder="0" applyAlignment="0" applyProtection="0"/>
    <xf numFmtId="0" fontId="36" fillId="17" borderId="0" applyNumberFormat="0" applyBorder="0" applyAlignment="0" applyProtection="0"/>
    <xf numFmtId="0" fontId="1" fillId="69" borderId="0" applyNumberFormat="0" applyBorder="0" applyAlignment="0" applyProtection="0"/>
    <xf numFmtId="0" fontId="104" fillId="50" borderId="0" applyNumberFormat="0" applyBorder="0" applyAlignment="0" applyProtection="0"/>
    <xf numFmtId="0" fontId="104" fillId="54" borderId="0" applyNumberFormat="0" applyBorder="0" applyAlignment="0" applyProtection="0"/>
    <xf numFmtId="0" fontId="104" fillId="58" borderId="0" applyNumberFormat="0" applyBorder="0" applyAlignment="0" applyProtection="0"/>
    <xf numFmtId="0" fontId="104" fillId="62" borderId="0" applyNumberFormat="0" applyBorder="0" applyAlignment="0" applyProtection="0"/>
    <xf numFmtId="0" fontId="104" fillId="66" borderId="0" applyNumberFormat="0" applyBorder="0" applyAlignment="0" applyProtection="0"/>
    <xf numFmtId="0" fontId="104" fillId="70" borderId="0" applyNumberFormat="0" applyBorder="0" applyAlignment="0" applyProtection="0"/>
    <xf numFmtId="0" fontId="104" fillId="47" borderId="0" applyNumberFormat="0" applyBorder="0" applyAlignment="0" applyProtection="0"/>
    <xf numFmtId="0" fontId="104" fillId="51" borderId="0" applyNumberFormat="0" applyBorder="0" applyAlignment="0" applyProtection="0"/>
    <xf numFmtId="0" fontId="104" fillId="55" borderId="0" applyNumberFormat="0" applyBorder="0" applyAlignment="0" applyProtection="0"/>
    <xf numFmtId="0" fontId="104" fillId="59" borderId="0" applyNumberFormat="0" applyBorder="0" applyAlignment="0" applyProtection="0"/>
    <xf numFmtId="0" fontId="104" fillId="63" borderId="0" applyNumberFormat="0" applyBorder="0" applyAlignment="0" applyProtection="0"/>
    <xf numFmtId="0" fontId="104" fillId="67" borderId="0" applyNumberFormat="0" applyBorder="0" applyAlignment="0" applyProtection="0"/>
    <xf numFmtId="0" fontId="94" fillId="41" borderId="0" applyNumberFormat="0" applyBorder="0" applyAlignment="0" applyProtection="0"/>
    <xf numFmtId="0" fontId="98" fillId="44" borderId="47" applyNumberFormat="0" applyAlignment="0" applyProtection="0"/>
    <xf numFmtId="0" fontId="100" fillId="45" borderId="50" applyNumberFormat="0" applyAlignment="0" applyProtection="0"/>
    <xf numFmtId="43" fontId="7"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44" fontId="7" fillId="0" borderId="0" applyFont="0" applyFill="0" applyBorder="0" applyAlignment="0" applyProtection="0"/>
    <xf numFmtId="44" fontId="5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0" fontId="102" fillId="0" borderId="0" applyNumberFormat="0" applyFill="0" applyBorder="0" applyAlignment="0" applyProtection="0"/>
    <xf numFmtId="0" fontId="93" fillId="40" borderId="0" applyNumberFormat="0" applyBorder="0" applyAlignment="0" applyProtection="0"/>
    <xf numFmtId="0" fontId="90" fillId="0" borderId="44" applyNumberFormat="0" applyFill="0" applyAlignment="0" applyProtection="0"/>
    <xf numFmtId="0" fontId="91" fillId="0" borderId="45" applyNumberFormat="0" applyFill="0" applyAlignment="0" applyProtection="0"/>
    <xf numFmtId="0" fontId="92" fillId="0" borderId="46" applyNumberFormat="0" applyFill="0" applyAlignment="0" applyProtection="0"/>
    <xf numFmtId="0" fontId="92" fillId="0" borderId="0" applyNumberFormat="0" applyFill="0" applyBorder="0" applyAlignment="0" applyProtection="0"/>
    <xf numFmtId="0" fontId="109" fillId="0" borderId="0" applyNumberFormat="0" applyFill="0" applyBorder="0" applyAlignment="0" applyProtection="0">
      <alignment vertical="top"/>
      <protection locked="0"/>
    </xf>
    <xf numFmtId="0" fontId="96" fillId="43" borderId="47" applyNumberFormat="0" applyAlignment="0" applyProtection="0"/>
    <xf numFmtId="0" fontId="99" fillId="0" borderId="49" applyNumberFormat="0" applyFill="0" applyAlignment="0" applyProtection="0"/>
    <xf numFmtId="0" fontId="95" fillId="42" borderId="0" applyNumberFormat="0" applyBorder="0" applyAlignment="0" applyProtection="0"/>
    <xf numFmtId="0" fontId="1" fillId="0" borderId="0"/>
    <xf numFmtId="0" fontId="7" fillId="0" borderId="0"/>
    <xf numFmtId="0" fontId="8" fillId="0" borderId="0"/>
    <xf numFmtId="0" fontId="1" fillId="0" borderId="0"/>
    <xf numFmtId="0" fontId="7" fillId="31" borderId="33" applyNumberFormat="0" applyFont="0" applyAlignment="0" applyProtection="0"/>
    <xf numFmtId="0" fontId="1" fillId="46" borderId="51" applyNumberFormat="0" applyFont="0" applyAlignment="0" applyProtection="0"/>
    <xf numFmtId="0" fontId="97" fillId="44" borderId="48" applyNumberFormat="0" applyAlignment="0" applyProtection="0"/>
    <xf numFmtId="9" fontId="7" fillId="0" borderId="0" applyFont="0" applyFill="0" applyBorder="0" applyAlignment="0" applyProtection="0"/>
    <xf numFmtId="9" fontId="58" fillId="0" borderId="0" applyFont="0" applyFill="0" applyBorder="0" applyAlignment="0" applyProtection="0"/>
    <xf numFmtId="9" fontId="8" fillId="0" borderId="0" applyFont="0" applyFill="0" applyBorder="0" applyAlignment="0" applyProtection="0"/>
    <xf numFmtId="0" fontId="8" fillId="0" borderId="0" applyNumberFormat="0" applyFill="0" applyBorder="0" applyAlignment="0" applyProtection="0"/>
    <xf numFmtId="0" fontId="103" fillId="0" borderId="52" applyNumberFormat="0" applyFill="0" applyAlignment="0" applyProtection="0"/>
    <xf numFmtId="0" fontId="101" fillId="0" borderId="0" applyNumberForma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9" fontId="26" fillId="0" borderId="0" applyFont="0" applyFill="0" applyBorder="0" applyAlignment="0" applyProtection="0"/>
    <xf numFmtId="0" fontId="8" fillId="0" borderId="0"/>
    <xf numFmtId="43" fontId="26" fillId="0" borderId="0" applyFont="0" applyFill="0" applyBorder="0" applyAlignment="0" applyProtection="0"/>
    <xf numFmtId="9" fontId="26" fillId="0" borderId="0" applyFont="0" applyFill="0" applyBorder="0" applyAlignment="0" applyProtection="0"/>
    <xf numFmtId="182" fontId="59" fillId="0" borderId="0" applyFont="0" applyFill="0" applyBorder="0" applyAlignment="0" applyProtection="0">
      <alignment horizontal="right"/>
    </xf>
    <xf numFmtId="0" fontId="36" fillId="31" borderId="33" applyNumberFormat="0" applyFont="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6" fillId="26" borderId="23" applyNumberFormat="0" applyAlignment="0" applyProtection="0"/>
    <xf numFmtId="0" fontId="48" fillId="27" borderId="24" applyNumberFormat="0" applyAlignment="0" applyProtection="0"/>
    <xf numFmtId="179" fontId="59" fillId="0" borderId="0" applyFont="0" applyFill="0" applyBorder="0" applyAlignment="0" applyProtection="0">
      <alignment horizontal="right"/>
    </xf>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45" fillId="26" borderId="34" applyNumberFormat="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8" fillId="0" borderId="0">
      <alignment horizontal="left" wrapText="1"/>
    </xf>
    <xf numFmtId="43" fontId="7"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58" fillId="0" borderId="0"/>
    <xf numFmtId="0" fontId="36" fillId="0" borderId="0">
      <alignment horizontal="left" wrapText="1"/>
    </xf>
    <xf numFmtId="43" fontId="7" fillId="0" borderId="0" applyFont="0" applyFill="0" applyBorder="0" applyAlignment="0" applyProtection="0"/>
    <xf numFmtId="44" fontId="7"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60" fillId="0" borderId="0"/>
    <xf numFmtId="187" fontId="64" fillId="0" borderId="0"/>
    <xf numFmtId="10" fontId="67" fillId="0" borderId="0"/>
    <xf numFmtId="180" fontId="60" fillId="0" borderId="0" applyFont="0" applyFill="0" applyBorder="0" applyAlignment="0" applyProtection="0"/>
    <xf numFmtId="43" fontId="1" fillId="0" borderId="0" applyFont="0" applyFill="0" applyBorder="0" applyAlignment="0" applyProtection="0"/>
    <xf numFmtId="180" fontId="60" fillId="0" borderId="0" applyFont="0" applyFill="0" applyBorder="0" applyAlignment="0" applyProtection="0"/>
    <xf numFmtId="0" fontId="5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60" fillId="0" borderId="0"/>
    <xf numFmtId="187" fontId="64" fillId="0" borderId="0"/>
    <xf numFmtId="10" fontId="67" fillId="0" borderId="0"/>
    <xf numFmtId="180" fontId="60" fillId="0" borderId="0" applyFont="0" applyFill="0" applyBorder="0" applyAlignment="0" applyProtection="0"/>
    <xf numFmtId="43" fontId="1" fillId="0" borderId="0" applyFont="0" applyFill="0" applyBorder="0" applyAlignment="0" applyProtection="0"/>
    <xf numFmtId="180"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cellStyleXfs>
  <cellXfs count="743">
    <xf numFmtId="0" fontId="0" fillId="0" borderId="0" xfId="0"/>
    <xf numFmtId="0" fontId="0" fillId="0" borderId="0" xfId="0" applyFont="1"/>
    <xf numFmtId="0" fontId="10" fillId="0" borderId="0" xfId="0" applyFont="1" applyBorder="1"/>
    <xf numFmtId="0" fontId="10" fillId="0" borderId="0" xfId="0" applyFont="1" applyFill="1" applyAlignment="1"/>
    <xf numFmtId="0" fontId="10" fillId="0" borderId="0" xfId="0" applyFont="1" applyFill="1" applyBorder="1"/>
    <xf numFmtId="0" fontId="10" fillId="0" borderId="0" xfId="0" applyFont="1" applyFill="1" applyBorder="1" applyAlignment="1">
      <alignment horizontal="left"/>
    </xf>
    <xf numFmtId="0" fontId="10" fillId="0" borderId="0" xfId="0" applyFont="1" applyBorder="1" applyAlignment="1">
      <alignment horizontal="left"/>
    </xf>
    <xf numFmtId="165" fontId="10" fillId="0" borderId="0" xfId="1" applyNumberFormat="1" applyFont="1" applyBorder="1"/>
    <xf numFmtId="0" fontId="10" fillId="0" borderId="0" xfId="0" applyFont="1" applyFill="1"/>
    <xf numFmtId="0" fontId="10" fillId="0" borderId="0" xfId="0" applyFont="1"/>
    <xf numFmtId="0" fontId="10" fillId="0" borderId="0" xfId="0" applyFont="1" applyFill="1" applyAlignment="1">
      <alignment horizontal="left"/>
    </xf>
    <xf numFmtId="0" fontId="10" fillId="0" borderId="0" xfId="0" applyFont="1" applyAlignment="1">
      <alignment horizontal="left"/>
    </xf>
    <xf numFmtId="165" fontId="10" fillId="0" borderId="0" xfId="1" applyNumberFormat="1" applyFont="1"/>
    <xf numFmtId="0" fontId="10" fillId="0" borderId="0" xfId="0" applyFont="1" applyFill="1" applyBorder="1" applyAlignment="1">
      <alignment wrapText="1"/>
    </xf>
    <xf numFmtId="0" fontId="10" fillId="0" borderId="0" xfId="14" applyFont="1" applyFill="1" applyBorder="1" applyAlignment="1" applyProtection="1"/>
    <xf numFmtId="0" fontId="12" fillId="0" borderId="0" xfId="14" applyFont="1" applyFill="1" applyBorder="1" applyAlignment="1" applyProtection="1"/>
    <xf numFmtId="0" fontId="11" fillId="0" borderId="0" xfId="0" applyFont="1" applyFill="1" applyBorder="1" applyAlignment="1">
      <alignment vertical="top"/>
    </xf>
    <xf numFmtId="0" fontId="11" fillId="0" borderId="0" xfId="0" applyFont="1" applyFill="1" applyBorder="1" applyAlignment="1"/>
    <xf numFmtId="0" fontId="8" fillId="0" borderId="0" xfId="0" applyFont="1" applyBorder="1"/>
    <xf numFmtId="0" fontId="13" fillId="0" borderId="0" xfId="0" applyFont="1" applyFill="1" applyBorder="1" applyAlignment="1">
      <alignment wrapText="1"/>
    </xf>
    <xf numFmtId="0" fontId="8" fillId="0" borderId="0" xfId="0" applyFont="1" applyFill="1" applyAlignment="1"/>
    <xf numFmtId="0" fontId="8" fillId="0" borderId="0" xfId="0" applyFont="1" applyFill="1" applyBorder="1"/>
    <xf numFmtId="0" fontId="14" fillId="0" borderId="0" xfId="0" applyFont="1" applyFill="1" applyBorder="1" applyAlignment="1">
      <alignment horizontal="right"/>
    </xf>
    <xf numFmtId="0" fontId="8" fillId="0" borderId="0" xfId="0" applyFont="1" applyFill="1" applyBorder="1" applyAlignment="1">
      <alignment horizontal="left"/>
    </xf>
    <xf numFmtId="0" fontId="8" fillId="0" borderId="0" xfId="0" applyFont="1" applyBorder="1" applyAlignment="1">
      <alignment horizontal="left"/>
    </xf>
    <xf numFmtId="0" fontId="18" fillId="0" borderId="0" xfId="0" applyFont="1" applyFill="1"/>
    <xf numFmtId="0" fontId="8" fillId="0" borderId="0" xfId="0" applyFont="1" applyFill="1"/>
    <xf numFmtId="0" fontId="8" fillId="0" borderId="0" xfId="0" applyFont="1"/>
    <xf numFmtId="0" fontId="19" fillId="0" borderId="1" xfId="16" applyFont="1" applyFill="1" applyBorder="1" applyAlignment="1">
      <alignment horizontal="left"/>
    </xf>
    <xf numFmtId="0" fontId="19" fillId="0" borderId="2" xfId="16" applyFont="1" applyFill="1" applyBorder="1" applyAlignment="1">
      <alignment horizontal="left"/>
    </xf>
    <xf numFmtId="15" fontId="19" fillId="0" borderId="0" xfId="0" applyNumberFormat="1" applyFont="1" applyFill="1" applyBorder="1" applyAlignment="1">
      <alignment horizontal="right"/>
    </xf>
    <xf numFmtId="15" fontId="19" fillId="0" borderId="0" xfId="0" applyNumberFormat="1" applyFont="1" applyFill="1" applyBorder="1"/>
    <xf numFmtId="0" fontId="8" fillId="0" borderId="0" xfId="0" applyFont="1" applyFill="1" applyAlignment="1">
      <alignment horizontal="left"/>
    </xf>
    <xf numFmtId="0" fontId="8" fillId="0" borderId="0" xfId="0" applyFont="1" applyAlignment="1">
      <alignment horizontal="left"/>
    </xf>
    <xf numFmtId="0" fontId="19" fillId="0" borderId="3" xfId="16" applyFont="1" applyFill="1" applyBorder="1" applyAlignment="1">
      <alignment horizontal="left"/>
    </xf>
    <xf numFmtId="0" fontId="19" fillId="0" borderId="0" xfId="16" applyFont="1" applyFill="1" applyBorder="1" applyAlignment="1">
      <alignment horizontal="left"/>
    </xf>
    <xf numFmtId="0" fontId="8" fillId="0" borderId="0" xfId="0" applyFont="1" applyFill="1" applyBorder="1" applyAlignment="1">
      <alignment wrapText="1"/>
    </xf>
    <xf numFmtId="0" fontId="8" fillId="0" borderId="0" xfId="14" applyFont="1" applyFill="1" applyBorder="1" applyAlignment="1" applyProtection="1"/>
    <xf numFmtId="0" fontId="9" fillId="0" borderId="0" xfId="14" applyFont="1" applyFill="1" applyBorder="1" applyAlignment="1" applyProtection="1"/>
    <xf numFmtId="0" fontId="19" fillId="0" borderId="0" xfId="0" applyFont="1" applyFill="1" applyBorder="1" applyAlignment="1">
      <alignment vertical="top"/>
    </xf>
    <xf numFmtId="0" fontId="19" fillId="0" borderId="0" xfId="0" applyFont="1" applyFill="1" applyBorder="1" applyAlignment="1"/>
    <xf numFmtId="0" fontId="11" fillId="0" borderId="7" xfId="0" applyFont="1" applyFill="1" applyBorder="1"/>
    <xf numFmtId="0" fontId="11" fillId="0" borderId="0" xfId="20" applyFont="1" applyFill="1" applyBorder="1" applyAlignment="1"/>
    <xf numFmtId="0" fontId="11" fillId="0" borderId="8" xfId="0" applyFont="1" applyFill="1" applyBorder="1" applyAlignment="1">
      <alignment horizontal="center"/>
    </xf>
    <xf numFmtId="0" fontId="11" fillId="0" borderId="9" xfId="0" applyFont="1" applyFill="1" applyBorder="1" applyAlignment="1">
      <alignment horizontal="center"/>
    </xf>
    <xf numFmtId="0" fontId="11" fillId="0" borderId="9" xfId="0" applyFont="1" applyFill="1" applyBorder="1" applyAlignment="1">
      <alignment horizontal="left"/>
    </xf>
    <xf numFmtId="0" fontId="11" fillId="0" borderId="8" xfId="0" applyFont="1" applyFill="1" applyBorder="1" applyAlignment="1">
      <alignment horizontal="left"/>
    </xf>
    <xf numFmtId="0" fontId="11" fillId="0" borderId="0" xfId="0" applyFont="1" applyFill="1" applyBorder="1" applyAlignment="1">
      <alignment horizontal="center"/>
    </xf>
    <xf numFmtId="10" fontId="11" fillId="0" borderId="0" xfId="37" quotePrefix="1" applyNumberFormat="1" applyFont="1" applyFill="1" applyBorder="1" applyAlignment="1">
      <alignment horizontal="right"/>
    </xf>
    <xf numFmtId="0" fontId="11" fillId="0" borderId="10" xfId="0" applyFont="1" applyFill="1" applyBorder="1" applyAlignment="1">
      <alignment horizontal="left"/>
    </xf>
    <xf numFmtId="0" fontId="11" fillId="0" borderId="0" xfId="0" applyFont="1" applyFill="1" applyBorder="1" applyAlignment="1">
      <alignment horizontal="left"/>
    </xf>
    <xf numFmtId="41" fontId="10" fillId="0" borderId="0" xfId="1" quotePrefix="1" applyNumberFormat="1" applyFont="1" applyFill="1" applyBorder="1" applyAlignment="1">
      <alignment horizontal="left"/>
    </xf>
    <xf numFmtId="41" fontId="10" fillId="0" borderId="10" xfId="1" quotePrefix="1" applyNumberFormat="1" applyFont="1" applyFill="1" applyBorder="1" applyAlignment="1">
      <alignment horizontal="left"/>
    </xf>
    <xf numFmtId="0" fontId="11" fillId="0" borderId="11" xfId="0" applyFont="1" applyFill="1" applyBorder="1" applyAlignment="1">
      <alignment horizontal="center"/>
    </xf>
    <xf numFmtId="0" fontId="11" fillId="0" borderId="12" xfId="0" applyFont="1" applyFill="1" applyBorder="1" applyAlignment="1">
      <alignment horizontal="center"/>
    </xf>
    <xf numFmtId="0" fontId="0" fillId="0" borderId="11" xfId="0" applyFont="1" applyBorder="1"/>
    <xf numFmtId="0" fontId="0" fillId="0" borderId="13" xfId="0" applyFont="1" applyBorder="1"/>
    <xf numFmtId="41" fontId="10" fillId="0" borderId="13" xfId="1" quotePrefix="1" applyNumberFormat="1" applyFont="1" applyFill="1" applyBorder="1" applyAlignment="1">
      <alignment horizontal="left"/>
    </xf>
    <xf numFmtId="0" fontId="0" fillId="0" borderId="16" xfId="0" applyFont="1" applyBorder="1"/>
    <xf numFmtId="0" fontId="11" fillId="0" borderId="17" xfId="0" applyFont="1" applyFill="1" applyBorder="1" applyAlignment="1">
      <alignment horizontal="left"/>
    </xf>
    <xf numFmtId="166" fontId="11" fillId="0" borderId="0" xfId="1" applyNumberFormat="1" applyFont="1" applyFill="1" applyBorder="1" applyAlignment="1">
      <alignment horizontal="left"/>
    </xf>
    <xf numFmtId="165" fontId="10" fillId="0" borderId="0" xfId="1" applyNumberFormat="1" applyFont="1" applyFill="1" applyBorder="1" applyAlignment="1">
      <alignment horizontal="right"/>
    </xf>
    <xf numFmtId="169" fontId="11" fillId="0" borderId="0" xfId="1" applyNumberFormat="1" applyFont="1" applyFill="1" applyBorder="1"/>
    <xf numFmtId="165" fontId="11" fillId="0" borderId="0" xfId="1" applyNumberFormat="1" applyFont="1" applyFill="1" applyBorder="1" applyAlignment="1">
      <alignment horizontal="left"/>
    </xf>
    <xf numFmtId="0" fontId="10" fillId="0" borderId="10" xfId="0" applyFont="1" applyBorder="1"/>
    <xf numFmtId="0" fontId="11" fillId="0" borderId="0" xfId="0" applyFont="1" applyFill="1" applyAlignment="1">
      <alignment vertical="top" wrapText="1"/>
    </xf>
    <xf numFmtId="0" fontId="11" fillId="0" borderId="0" xfId="0" applyFont="1" applyFill="1" applyBorder="1"/>
    <xf numFmtId="0" fontId="11" fillId="0" borderId="18" xfId="0" applyFont="1" applyFill="1" applyBorder="1"/>
    <xf numFmtId="0" fontId="10" fillId="0" borderId="13" xfId="0" applyFont="1" applyBorder="1" applyAlignment="1">
      <alignment wrapText="1"/>
    </xf>
    <xf numFmtId="0" fontId="10" fillId="0" borderId="17" xfId="0" applyFont="1" applyBorder="1" applyAlignment="1">
      <alignment wrapText="1"/>
    </xf>
    <xf numFmtId="10" fontId="11" fillId="0" borderId="0" xfId="37" applyNumberFormat="1" applyFont="1" applyFill="1" applyBorder="1" applyAlignment="1">
      <alignment horizontal="right"/>
    </xf>
    <xf numFmtId="0" fontId="11" fillId="0" borderId="19" xfId="0" applyFont="1" applyFill="1" applyBorder="1" applyAlignment="1">
      <alignment horizontal="left"/>
    </xf>
    <xf numFmtId="0" fontId="11" fillId="0" borderId="7" xfId="0" applyFont="1" applyFill="1" applyBorder="1" applyAlignment="1">
      <alignment horizontal="left"/>
    </xf>
    <xf numFmtId="0" fontId="11" fillId="0" borderId="11" xfId="0" applyFont="1" applyFill="1" applyBorder="1" applyAlignment="1"/>
    <xf numFmtId="0" fontId="10" fillId="0" borderId="7" xfId="0" applyFont="1" applyFill="1" applyBorder="1"/>
    <xf numFmtId="0" fontId="11" fillId="0" borderId="0" xfId="0" applyFont="1" applyFill="1"/>
    <xf numFmtId="171" fontId="11" fillId="0" borderId="9" xfId="0" applyNumberFormat="1" applyFont="1" applyFill="1" applyBorder="1" applyAlignment="1">
      <alignment horizontal="center"/>
    </xf>
    <xf numFmtId="168" fontId="10" fillId="0" borderId="0" xfId="0" applyNumberFormat="1" applyFont="1" applyFill="1" applyBorder="1"/>
    <xf numFmtId="10" fontId="10" fillId="0" borderId="0" xfId="0" applyNumberFormat="1" applyFont="1" applyFill="1" applyBorder="1"/>
    <xf numFmtId="172" fontId="10" fillId="0" borderId="0" xfId="0" applyNumberFormat="1" applyFont="1" applyFill="1" applyBorder="1"/>
    <xf numFmtId="0" fontId="11" fillId="0" borderId="12" xfId="0" applyFont="1" applyFill="1" applyBorder="1"/>
    <xf numFmtId="0" fontId="11" fillId="0" borderId="15" xfId="0" applyFont="1" applyFill="1" applyBorder="1"/>
    <xf numFmtId="6" fontId="11" fillId="0" borderId="9" xfId="0" applyNumberFormat="1" applyFont="1" applyFill="1" applyBorder="1" applyAlignment="1">
      <alignment horizontal="right"/>
    </xf>
    <xf numFmtId="6" fontId="11" fillId="0" borderId="10" xfId="0" applyNumberFormat="1" applyFont="1" applyFill="1" applyBorder="1" applyAlignment="1">
      <alignment horizontal="right"/>
    </xf>
    <xf numFmtId="10" fontId="11" fillId="0" borderId="10" xfId="37" applyNumberFormat="1" applyFont="1" applyFill="1" applyBorder="1" applyAlignment="1">
      <alignment horizontal="right"/>
    </xf>
    <xf numFmtId="6" fontId="11" fillId="0" borderId="0" xfId="0" applyNumberFormat="1" applyFont="1" applyFill="1" applyBorder="1" applyAlignment="1">
      <alignment horizontal="right"/>
    </xf>
    <xf numFmtId="10" fontId="11" fillId="0" borderId="0" xfId="37" applyNumberFormat="1" applyFont="1" applyFill="1" applyBorder="1"/>
    <xf numFmtId="168" fontId="11" fillId="0" borderId="0" xfId="37" applyNumberFormat="1" applyFont="1" applyFill="1" applyBorder="1" applyAlignment="1">
      <alignment horizontal="right"/>
    </xf>
    <xf numFmtId="0" fontId="11" fillId="0" borderId="17" xfId="0" applyFont="1" applyFill="1" applyBorder="1" applyAlignment="1">
      <alignment horizontal="left" wrapText="1"/>
    </xf>
    <xf numFmtId="6" fontId="11" fillId="0" borderId="0" xfId="0" applyNumberFormat="1" applyFont="1" applyFill="1" applyBorder="1" applyAlignment="1">
      <alignment horizontal="right" wrapText="1"/>
    </xf>
    <xf numFmtId="168" fontId="11" fillId="0" borderId="0" xfId="37" applyNumberFormat="1" applyFont="1" applyFill="1" applyBorder="1" applyAlignment="1">
      <alignment horizontal="right" wrapText="1"/>
    </xf>
    <xf numFmtId="0" fontId="10" fillId="0" borderId="0" xfId="0" applyFont="1" applyFill="1" applyAlignment="1">
      <alignment wrapText="1"/>
    </xf>
    <xf numFmtId="0" fontId="10" fillId="0" borderId="15" xfId="0" applyFont="1" applyFill="1" applyBorder="1"/>
    <xf numFmtId="166" fontId="10" fillId="0" borderId="0" xfId="1" applyNumberFormat="1" applyFont="1" applyFill="1" applyBorder="1" applyAlignment="1">
      <alignment horizontal="right"/>
    </xf>
    <xf numFmtId="0" fontId="11" fillId="0" borderId="7" xfId="0" applyFont="1" applyFill="1" applyBorder="1" applyAlignment="1"/>
    <xf numFmtId="0" fontId="11" fillId="0" borderId="19" xfId="0" applyFont="1" applyFill="1" applyBorder="1" applyAlignment="1"/>
    <xf numFmtId="0" fontId="11" fillId="0" borderId="13" xfId="0" applyFont="1" applyFill="1" applyBorder="1" applyAlignment="1"/>
    <xf numFmtId="0" fontId="30" fillId="0" borderId="0" xfId="0" applyFont="1" applyFill="1" applyBorder="1"/>
    <xf numFmtId="165" fontId="10" fillId="0" borderId="0" xfId="1" applyNumberFormat="1" applyFont="1" applyFill="1" applyBorder="1"/>
    <xf numFmtId="0" fontId="0" fillId="0" borderId="0" xfId="0" applyFont="1" applyFill="1"/>
    <xf numFmtId="0" fontId="31" fillId="0" borderId="0" xfId="0" applyFont="1" applyFill="1"/>
    <xf numFmtId="0" fontId="15" fillId="0" borderId="0" xfId="0" applyFont="1" applyFill="1"/>
    <xf numFmtId="0" fontId="16" fillId="0" borderId="0" xfId="0" applyFont="1" applyFill="1"/>
    <xf numFmtId="0" fontId="32" fillId="0" borderId="0" xfId="0" applyFont="1" applyFill="1"/>
    <xf numFmtId="0" fontId="33" fillId="0" borderId="0" xfId="0" applyFont="1" applyFill="1"/>
    <xf numFmtId="0" fontId="17" fillId="0" borderId="0" xfId="0" applyFont="1" applyFill="1"/>
    <xf numFmtId="0" fontId="28" fillId="4" borderId="12" xfId="0" applyFont="1" applyFill="1" applyBorder="1" applyAlignment="1">
      <alignment horizontal="left"/>
    </xf>
    <xf numFmtId="6" fontId="28" fillId="4" borderId="8" xfId="0" applyNumberFormat="1" applyFont="1" applyFill="1" applyBorder="1" applyAlignment="1">
      <alignment horizontal="right"/>
    </xf>
    <xf numFmtId="0" fontId="28" fillId="4" borderId="17" xfId="0" applyFont="1" applyFill="1" applyBorder="1" applyAlignment="1">
      <alignment horizontal="left"/>
    </xf>
    <xf numFmtId="6" fontId="28" fillId="4" borderId="10" xfId="0" applyNumberFormat="1" applyFont="1" applyFill="1" applyBorder="1" applyAlignment="1">
      <alignment horizontal="right"/>
    </xf>
    <xf numFmtId="2" fontId="10" fillId="0" borderId="0" xfId="0" applyNumberFormat="1" applyFont="1" applyFill="1" applyBorder="1"/>
    <xf numFmtId="165" fontId="0" fillId="0" borderId="0" xfId="0" applyNumberFormat="1"/>
    <xf numFmtId="0" fontId="9" fillId="0" borderId="0" xfId="14" applyFill="1" applyBorder="1" applyAlignment="1" applyProtection="1"/>
    <xf numFmtId="0" fontId="0" fillId="0" borderId="10" xfId="0" applyBorder="1" applyAlignment="1">
      <alignment horizontal="center"/>
    </xf>
    <xf numFmtId="10" fontId="20" fillId="0" borderId="0" xfId="28" applyNumberFormat="1" applyFont="1" applyFill="1" applyBorder="1"/>
    <xf numFmtId="166" fontId="11" fillId="0" borderId="0" xfId="1" quotePrefix="1" applyNumberFormat="1" applyFont="1" applyFill="1" applyBorder="1" applyAlignment="1">
      <alignment horizontal="right"/>
    </xf>
    <xf numFmtId="0" fontId="0" fillId="0" borderId="0" xfId="0" applyFont="1" applyBorder="1"/>
    <xf numFmtId="165" fontId="10" fillId="0" borderId="0" xfId="1" quotePrefix="1" applyNumberFormat="1" applyFont="1" applyFill="1" applyBorder="1" applyAlignment="1">
      <alignment horizontal="left"/>
    </xf>
    <xf numFmtId="0" fontId="0" fillId="0" borderId="0" xfId="0" applyFont="1" applyFill="1" applyBorder="1"/>
    <xf numFmtId="0" fontId="10" fillId="0" borderId="19" xfId="0" applyFont="1" applyFill="1" applyBorder="1" applyAlignment="1">
      <alignment horizontal="left"/>
    </xf>
    <xf numFmtId="170" fontId="11" fillId="0" borderId="19" xfId="1" applyNumberFormat="1" applyFont="1" applyFill="1" applyBorder="1" applyAlignment="1">
      <alignment horizontal="left"/>
    </xf>
    <xf numFmtId="9" fontId="11" fillId="0" borderId="19" xfId="37" quotePrefix="1" applyNumberFormat="1" applyFont="1" applyFill="1" applyBorder="1" applyAlignment="1">
      <alignment horizontal="right"/>
    </xf>
    <xf numFmtId="0" fontId="0" fillId="0" borderId="0" xfId="0" applyBorder="1"/>
    <xf numFmtId="170" fontId="11" fillId="0" borderId="0" xfId="0" applyNumberFormat="1" applyFont="1" applyFill="1" applyBorder="1" applyAlignment="1">
      <alignment horizontal="left"/>
    </xf>
    <xf numFmtId="9" fontId="11" fillId="0" borderId="0" xfId="37" applyNumberFormat="1" applyFont="1" applyFill="1" applyBorder="1" applyAlignment="1">
      <alignment horizontal="right"/>
    </xf>
    <xf numFmtId="0" fontId="0" fillId="0" borderId="16" xfId="0" applyFont="1" applyFill="1" applyBorder="1"/>
    <xf numFmtId="10" fontId="11" fillId="0" borderId="0" xfId="37" quotePrefix="1" applyNumberFormat="1" applyFont="1" applyFill="1" applyBorder="1" applyAlignment="1"/>
    <xf numFmtId="165" fontId="11" fillId="0" borderId="0" xfId="1" applyNumberFormat="1" applyFont="1" applyFill="1" applyBorder="1" applyAlignment="1">
      <alignment horizontal="center"/>
    </xf>
    <xf numFmtId="43" fontId="11" fillId="0" borderId="0" xfId="0" applyNumberFormat="1" applyFont="1" applyFill="1" applyBorder="1" applyAlignment="1">
      <alignment horizontal="center"/>
    </xf>
    <xf numFmtId="0" fontId="0" fillId="0" borderId="7" xfId="0" applyFill="1" applyBorder="1"/>
    <xf numFmtId="14" fontId="11" fillId="0" borderId="7" xfId="0" applyNumberFormat="1" applyFont="1" applyFill="1" applyBorder="1"/>
    <xf numFmtId="0" fontId="10" fillId="0" borderId="7" xfId="0" applyFont="1" applyFill="1" applyBorder="1" applyAlignment="1">
      <alignment horizontal="left"/>
    </xf>
    <xf numFmtId="0" fontId="0" fillId="0" borderId="0" xfId="0" applyFill="1" applyBorder="1"/>
    <xf numFmtId="14" fontId="11" fillId="0" borderId="0" xfId="0" applyNumberFormat="1" applyFont="1" applyFill="1" applyBorder="1"/>
    <xf numFmtId="14" fontId="11" fillId="0" borderId="0" xfId="0" applyNumberFormat="1" applyFont="1" applyFill="1" applyBorder="1" applyAlignment="1">
      <alignment horizontal="right"/>
    </xf>
    <xf numFmtId="0" fontId="0" fillId="0" borderId="12" xfId="0" applyFill="1" applyBorder="1"/>
    <xf numFmtId="0" fontId="11" fillId="0" borderId="19" xfId="0" applyFont="1" applyFill="1" applyBorder="1" applyAlignment="1">
      <alignment horizontal="center"/>
    </xf>
    <xf numFmtId="1" fontId="10" fillId="0" borderId="8" xfId="0" applyNumberFormat="1" applyFont="1" applyFill="1" applyBorder="1" applyAlignment="1">
      <alignment horizontal="right"/>
    </xf>
    <xf numFmtId="49" fontId="10" fillId="0" borderId="19" xfId="0" applyNumberFormat="1" applyFont="1" applyFill="1" applyBorder="1" applyAlignment="1">
      <alignment horizontal="right"/>
    </xf>
    <xf numFmtId="0" fontId="10" fillId="0" borderId="19" xfId="0" applyFont="1" applyFill="1" applyBorder="1" applyAlignment="1">
      <alignment horizontal="right"/>
    </xf>
    <xf numFmtId="173" fontId="10" fillId="0" borderId="8" xfId="0" applyNumberFormat="1" applyFont="1" applyFill="1" applyBorder="1" applyAlignment="1">
      <alignment horizontal="right"/>
    </xf>
    <xf numFmtId="0" fontId="10" fillId="0" borderId="19" xfId="0" applyFont="1" applyFill="1" applyBorder="1" applyAlignment="1">
      <alignment horizontal="center"/>
    </xf>
    <xf numFmtId="0" fontId="10" fillId="0" borderId="8" xfId="0" applyFont="1" applyFill="1" applyBorder="1" applyAlignment="1">
      <alignment horizontal="center"/>
    </xf>
    <xf numFmtId="0" fontId="10" fillId="0" borderId="8" xfId="0" applyNumberFormat="1" applyFont="1" applyFill="1" applyBorder="1" applyAlignment="1">
      <alignment horizontal="center"/>
    </xf>
    <xf numFmtId="171" fontId="11" fillId="0" borderId="19" xfId="0" applyNumberFormat="1" applyFont="1" applyFill="1" applyBorder="1" applyAlignment="1">
      <alignment horizontal="center"/>
    </xf>
    <xf numFmtId="171" fontId="11" fillId="0" borderId="8" xfId="0" applyNumberFormat="1" applyFont="1" applyFill="1" applyBorder="1" applyAlignment="1">
      <alignment horizontal="center"/>
    </xf>
    <xf numFmtId="174" fontId="11" fillId="0" borderId="11" xfId="0" applyNumberFormat="1" applyFont="1" applyFill="1" applyBorder="1" applyAlignment="1">
      <alignment horizontal="center"/>
    </xf>
    <xf numFmtId="0" fontId="10" fillId="0" borderId="0" xfId="0" applyFont="1" applyFill="1" applyBorder="1" applyAlignment="1">
      <alignment horizontal="right"/>
    </xf>
    <xf numFmtId="14" fontId="10" fillId="0" borderId="0" xfId="0" applyNumberFormat="1" applyFont="1" applyFill="1" applyBorder="1" applyAlignment="1">
      <alignment horizontal="center"/>
    </xf>
    <xf numFmtId="171" fontId="11" fillId="0" borderId="0" xfId="1" applyNumberFormat="1" applyFont="1" applyFill="1" applyBorder="1" applyAlignment="1">
      <alignment horizontal="center"/>
    </xf>
    <xf numFmtId="174" fontId="11" fillId="0" borderId="16" xfId="0" applyNumberFormat="1" applyFont="1" applyFill="1" applyBorder="1" applyAlignment="1">
      <alignment horizontal="center"/>
    </xf>
    <xf numFmtId="1" fontId="10" fillId="0" borderId="0" xfId="0" applyNumberFormat="1" applyFont="1" applyFill="1" applyBorder="1" applyAlignment="1">
      <alignment horizontal="right"/>
    </xf>
    <xf numFmtId="173" fontId="10" fillId="0" borderId="0" xfId="1" applyNumberFormat="1" applyFont="1" applyFill="1" applyBorder="1" applyAlignment="1">
      <alignment horizontal="right"/>
    </xf>
    <xf numFmtId="168" fontId="10" fillId="0" borderId="0" xfId="37" applyNumberFormat="1" applyFont="1" applyFill="1" applyBorder="1" applyAlignment="1">
      <alignment horizontal="right"/>
    </xf>
    <xf numFmtId="168" fontId="10" fillId="0" borderId="0" xfId="0" applyNumberFormat="1" applyFont="1" applyFill="1" applyBorder="1" applyAlignment="1">
      <alignment horizontal="center"/>
    </xf>
    <xf numFmtId="0" fontId="10" fillId="0" borderId="0" xfId="0" applyNumberFormat="1" applyFont="1" applyFill="1" applyBorder="1" applyAlignment="1">
      <alignment horizontal="center"/>
    </xf>
    <xf numFmtId="171" fontId="11" fillId="0" borderId="0" xfId="0" applyNumberFormat="1" applyFont="1" applyFill="1" applyBorder="1" applyAlignment="1">
      <alignment horizontal="center"/>
    </xf>
    <xf numFmtId="174" fontId="11" fillId="0" borderId="0" xfId="0" applyNumberFormat="1" applyFont="1" applyFill="1" applyBorder="1" applyAlignment="1">
      <alignment horizontal="center"/>
    </xf>
    <xf numFmtId="166" fontId="11"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1" fillId="0" borderId="0" xfId="21" applyFont="1" applyFill="1" applyBorder="1" applyAlignment="1">
      <alignment wrapText="1"/>
    </xf>
    <xf numFmtId="0" fontId="0" fillId="0" borderId="0" xfId="0" applyFont="1" applyAlignment="1">
      <alignment horizontal="center"/>
    </xf>
    <xf numFmtId="0" fontId="11" fillId="0" borderId="0" xfId="17" applyFont="1" applyFill="1" applyBorder="1"/>
    <xf numFmtId="0" fontId="10" fillId="0" borderId="0" xfId="17" applyFont="1"/>
    <xf numFmtId="0" fontId="10" fillId="0" borderId="0" xfId="17" applyFont="1" applyAlignment="1">
      <alignment horizontal="center"/>
    </xf>
    <xf numFmtId="0" fontId="10" fillId="0" borderId="0" xfId="17" applyFont="1" applyFill="1" applyBorder="1" applyAlignment="1">
      <alignment horizontal="center"/>
    </xf>
    <xf numFmtId="0" fontId="10" fillId="0" borderId="0" xfId="17" applyFont="1" applyBorder="1"/>
    <xf numFmtId="0" fontId="10" fillId="0" borderId="0" xfId="17" applyFont="1" applyBorder="1" applyAlignment="1">
      <alignment horizontal="center"/>
    </xf>
    <xf numFmtId="41" fontId="10" fillId="0" borderId="11" xfId="1" quotePrefix="1" applyNumberFormat="1" applyFont="1" applyFill="1" applyBorder="1" applyAlignment="1">
      <alignment horizontal="left"/>
    </xf>
    <xf numFmtId="41" fontId="10" fillId="0" borderId="8" xfId="1" quotePrefix="1" applyNumberFormat="1" applyFont="1" applyFill="1" applyBorder="1" applyAlignment="1">
      <alignment horizontal="left"/>
    </xf>
    <xf numFmtId="165" fontId="10" fillId="0" borderId="13" xfId="1" quotePrefix="1" applyNumberFormat="1" applyFont="1" applyFill="1" applyBorder="1" applyAlignment="1">
      <alignment horizontal="left"/>
    </xf>
    <xf numFmtId="165" fontId="10" fillId="0" borderId="10" xfId="1" quotePrefix="1" applyNumberFormat="1" applyFont="1" applyFill="1" applyBorder="1" applyAlignment="1">
      <alignment horizontal="left"/>
    </xf>
    <xf numFmtId="0" fontId="11" fillId="0" borderId="0" xfId="0" applyFont="1" applyFill="1" applyBorder="1" applyAlignment="1">
      <alignment horizontal="right"/>
    </xf>
    <xf numFmtId="10" fontId="11" fillId="0" borderId="9" xfId="1" applyNumberFormat="1" applyFont="1" applyFill="1" applyBorder="1" applyAlignment="1">
      <alignment horizontal="right"/>
    </xf>
    <xf numFmtId="0" fontId="11" fillId="0" borderId="15" xfId="0" applyFont="1" applyFill="1" applyBorder="1" applyAlignment="1">
      <alignment horizontal="center"/>
    </xf>
    <xf numFmtId="10" fontId="11"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0" fontId="28" fillId="4" borderId="12" xfId="0" applyFont="1" applyFill="1" applyBorder="1" applyAlignment="1">
      <alignment horizontal="center"/>
    </xf>
    <xf numFmtId="0" fontId="28" fillId="4" borderId="17" xfId="0" applyFont="1" applyFill="1" applyBorder="1" applyAlignment="1">
      <alignment horizontal="center"/>
    </xf>
    <xf numFmtId="10" fontId="11" fillId="0" borderId="17" xfId="37" applyNumberFormat="1" applyFont="1" applyFill="1" applyBorder="1"/>
    <xf numFmtId="10" fontId="28" fillId="4" borderId="8" xfId="37" applyNumberFormat="1" applyFont="1" applyFill="1" applyBorder="1" applyAlignment="1">
      <alignment horizontal="right"/>
    </xf>
    <xf numFmtId="10" fontId="28" fillId="4" borderId="10" xfId="37" applyNumberFormat="1" applyFont="1" applyFill="1" applyBorder="1" applyAlignment="1">
      <alignment horizontal="right"/>
    </xf>
    <xf numFmtId="0" fontId="11" fillId="0" borderId="15" xfId="0" applyFont="1" applyFill="1" applyBorder="1" applyAlignment="1">
      <alignment horizontal="left" wrapText="1"/>
    </xf>
    <xf numFmtId="0" fontId="11" fillId="0" borderId="17" xfId="0" applyFont="1" applyFill="1" applyBorder="1"/>
    <xf numFmtId="3" fontId="10" fillId="0" borderId="7" xfId="0" applyNumberFormat="1" applyFont="1" applyFill="1" applyBorder="1"/>
    <xf numFmtId="3" fontId="10" fillId="0" borderId="0" xfId="0" applyNumberFormat="1" applyFont="1" applyFill="1" applyBorder="1"/>
    <xf numFmtId="3" fontId="10" fillId="0" borderId="8" xfId="0" applyNumberFormat="1" applyFont="1" applyFill="1" applyBorder="1" applyAlignment="1">
      <alignment horizontal="right"/>
    </xf>
    <xf numFmtId="3" fontId="11" fillId="0" borderId="9" xfId="1" applyNumberFormat="1" applyFont="1" applyFill="1" applyBorder="1" applyAlignment="1">
      <alignment horizontal="right"/>
    </xf>
    <xf numFmtId="3" fontId="0" fillId="0" borderId="0" xfId="0" applyNumberFormat="1"/>
    <xf numFmtId="3" fontId="11" fillId="0" borderId="9" xfId="0" applyNumberFormat="1" applyFont="1" applyFill="1" applyBorder="1" applyAlignment="1">
      <alignment horizontal="center"/>
    </xf>
    <xf numFmtId="3" fontId="10" fillId="0" borderId="0" xfId="0" applyNumberFormat="1" applyFont="1" applyFill="1" applyBorder="1" applyAlignment="1">
      <alignment horizontal="right"/>
    </xf>
    <xf numFmtId="3" fontId="11" fillId="0" borderId="0" xfId="0" applyNumberFormat="1" applyFont="1" applyFill="1" applyBorder="1" applyAlignment="1">
      <alignment horizontal="center"/>
    </xf>
    <xf numFmtId="2" fontId="10" fillId="0" borderId="7" xfId="0" applyNumberFormat="1" applyFont="1" applyFill="1" applyBorder="1" applyAlignment="1">
      <alignment horizontal="center"/>
    </xf>
    <xf numFmtId="2" fontId="11"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2" fontId="11" fillId="0" borderId="19" xfId="0" applyNumberFormat="1" applyFont="1" applyFill="1" applyBorder="1" applyAlignment="1">
      <alignment horizontal="center"/>
    </xf>
    <xf numFmtId="2" fontId="0" fillId="0" borderId="0" xfId="0" applyNumberFormat="1" applyAlignment="1">
      <alignment horizontal="center"/>
    </xf>
    <xf numFmtId="0" fontId="10" fillId="0" borderId="15" xfId="0" applyFont="1" applyFill="1" applyBorder="1" applyAlignment="1">
      <alignment wrapText="1"/>
    </xf>
    <xf numFmtId="0" fontId="10" fillId="0" borderId="15" xfId="0" applyFont="1" applyFill="1" applyBorder="1" applyAlignment="1">
      <alignment vertical="top" wrapText="1"/>
    </xf>
    <xf numFmtId="0" fontId="24" fillId="2" borderId="12" xfId="0" applyFont="1" applyFill="1" applyBorder="1" applyAlignment="1">
      <alignment horizontal="left"/>
    </xf>
    <xf numFmtId="0" fontId="24" fillId="2" borderId="19" xfId="0" applyFont="1" applyFill="1" applyBorder="1" applyAlignment="1">
      <alignment horizontal="left"/>
    </xf>
    <xf numFmtId="0" fontId="23" fillId="2" borderId="19" xfId="0" applyFont="1" applyFill="1" applyBorder="1" applyAlignment="1"/>
    <xf numFmtId="0" fontId="23" fillId="2" borderId="11" xfId="0" applyFont="1" applyFill="1" applyBorder="1" applyAlignment="1"/>
    <xf numFmtId="0" fontId="24" fillId="2" borderId="12" xfId="0" applyFont="1" applyFill="1" applyBorder="1" applyAlignment="1">
      <alignment wrapText="1"/>
    </xf>
    <xf numFmtId="0" fontId="24" fillId="2" borderId="19" xfId="0" applyFont="1" applyFill="1" applyBorder="1" applyAlignment="1">
      <alignment wrapText="1"/>
    </xf>
    <xf numFmtId="0" fontId="23" fillId="2" borderId="15" xfId="0" applyFont="1" applyFill="1" applyBorder="1" applyAlignment="1"/>
    <xf numFmtId="0" fontId="23" fillId="2" borderId="0" xfId="0" applyFont="1" applyFill="1" applyBorder="1" applyAlignment="1"/>
    <xf numFmtId="0" fontId="23" fillId="2" borderId="16" xfId="0" applyFont="1" applyFill="1" applyBorder="1" applyAlignment="1"/>
    <xf numFmtId="0" fontId="24" fillId="2" borderId="17" xfId="0" applyFont="1" applyFill="1" applyBorder="1" applyAlignment="1">
      <alignment wrapText="1"/>
    </xf>
    <xf numFmtId="0" fontId="24" fillId="2" borderId="7" xfId="0" applyFont="1" applyFill="1" applyBorder="1" applyAlignment="1">
      <alignment wrapText="1"/>
    </xf>
    <xf numFmtId="0" fontId="24" fillId="2" borderId="13" xfId="0" applyFont="1" applyFill="1" applyBorder="1" applyAlignment="1">
      <alignment wrapText="1"/>
    </xf>
    <xf numFmtId="167" fontId="0" fillId="0" borderId="0" xfId="0" applyNumberFormat="1" applyFont="1"/>
    <xf numFmtId="0" fontId="24" fillId="2" borderId="8" xfId="0" applyFont="1" applyFill="1" applyBorder="1" applyAlignment="1">
      <alignment horizontal="center"/>
    </xf>
    <xf numFmtId="0" fontId="24" fillId="2" borderId="8" xfId="0" applyFont="1" applyFill="1" applyBorder="1" applyAlignment="1">
      <alignment horizontal="center" wrapText="1"/>
    </xf>
    <xf numFmtId="0" fontId="24" fillId="2" borderId="13" xfId="0" applyFont="1" applyFill="1" applyBorder="1" applyAlignment="1">
      <alignment horizontal="center"/>
    </xf>
    <xf numFmtId="0" fontId="24" fillId="2" borderId="10" xfId="0" applyFont="1" applyFill="1" applyBorder="1" applyAlignment="1">
      <alignment horizontal="center"/>
    </xf>
    <xf numFmtId="0" fontId="24" fillId="2" borderId="9" xfId="0" applyFont="1" applyFill="1" applyBorder="1" applyAlignment="1">
      <alignment horizontal="center"/>
    </xf>
    <xf numFmtId="0" fontId="0" fillId="0" borderId="14" xfId="0" applyFont="1" applyFill="1" applyBorder="1"/>
    <xf numFmtId="43" fontId="11" fillId="0" borderId="18" xfId="1" quotePrefix="1" applyFont="1" applyFill="1" applyBorder="1" applyAlignment="1">
      <alignment horizontal="right"/>
    </xf>
    <xf numFmtId="43" fontId="11" fillId="0" borderId="20" xfId="1" quotePrefix="1" applyFont="1" applyFill="1" applyBorder="1" applyAlignment="1">
      <alignment horizontal="right"/>
    </xf>
    <xf numFmtId="0" fontId="0" fillId="0" borderId="0" xfId="0" applyFont="1" applyAlignment="1"/>
    <xf numFmtId="0" fontId="23" fillId="2" borderId="11" xfId="0" applyFont="1" applyFill="1" applyBorder="1"/>
    <xf numFmtId="0" fontId="24" fillId="2" borderId="15" xfId="0" applyFont="1" applyFill="1" applyBorder="1" applyAlignment="1">
      <alignment horizontal="center"/>
    </xf>
    <xf numFmtId="0" fontId="23" fillId="2" borderId="16" xfId="0" applyFont="1" applyFill="1" applyBorder="1"/>
    <xf numFmtId="0" fontId="24" fillId="2" borderId="16" xfId="0" applyFont="1" applyFill="1" applyBorder="1" applyAlignment="1">
      <alignment horizontal="center"/>
    </xf>
    <xf numFmtId="0" fontId="24" fillId="2" borderId="17" xfId="0" applyFont="1" applyFill="1" applyBorder="1" applyAlignment="1">
      <alignment horizontal="center"/>
    </xf>
    <xf numFmtId="0" fontId="23" fillId="2" borderId="13" xfId="0" applyFont="1" applyFill="1" applyBorder="1"/>
    <xf numFmtId="0" fontId="24" fillId="0" borderId="12" xfId="0" applyFont="1" applyFill="1" applyBorder="1" applyAlignment="1">
      <alignment horizontal="center"/>
    </xf>
    <xf numFmtId="0" fontId="23" fillId="0" borderId="11" xfId="0" applyFont="1" applyFill="1" applyBorder="1"/>
    <xf numFmtId="0" fontId="24" fillId="0" borderId="11" xfId="0" applyFont="1" applyFill="1" applyBorder="1" applyAlignment="1">
      <alignment horizontal="center"/>
    </xf>
    <xf numFmtId="0" fontId="24" fillId="0" borderId="8" xfId="0" applyFont="1" applyFill="1" applyBorder="1" applyAlignment="1">
      <alignment horizontal="center"/>
    </xf>
    <xf numFmtId="0" fontId="24" fillId="2" borderId="9" xfId="0" applyFont="1" applyFill="1" applyBorder="1" applyAlignment="1">
      <alignment horizontal="center" vertical="top"/>
    </xf>
    <xf numFmtId="0" fontId="24" fillId="2" borderId="10" xfId="0" applyFont="1" applyFill="1" applyBorder="1" applyAlignment="1">
      <alignment horizontal="center" vertical="top"/>
    </xf>
    <xf numFmtId="0" fontId="24" fillId="3" borderId="8" xfId="0" applyFont="1" applyFill="1" applyBorder="1" applyAlignment="1">
      <alignment horizontal="center" vertical="center"/>
    </xf>
    <xf numFmtId="0" fontId="24" fillId="3" borderId="11" xfId="0" applyFont="1" applyFill="1" applyBorder="1" applyAlignment="1">
      <alignment horizontal="center" vertical="center" wrapText="1"/>
    </xf>
    <xf numFmtId="0" fontId="24" fillId="3" borderId="9" xfId="0" applyFont="1" applyFill="1" applyBorder="1" applyAlignment="1">
      <alignment horizontal="center"/>
    </xf>
    <xf numFmtId="0" fontId="24" fillId="3" borderId="10" xfId="0" applyFont="1" applyFill="1" applyBorder="1" applyAlignment="1">
      <alignment horizontal="center"/>
    </xf>
    <xf numFmtId="0" fontId="24" fillId="3" borderId="13" xfId="0" applyFont="1" applyFill="1" applyBorder="1" applyAlignment="1">
      <alignment horizontal="center"/>
    </xf>
    <xf numFmtId="0" fontId="0" fillId="0" borderId="13" xfId="0" applyFill="1" applyBorder="1"/>
    <xf numFmtId="166" fontId="22" fillId="0" borderId="0" xfId="1" applyNumberFormat="1" applyFont="1" applyBorder="1"/>
    <xf numFmtId="9" fontId="22" fillId="0" borderId="0" xfId="0" applyNumberFormat="1" applyFont="1" applyBorder="1"/>
    <xf numFmtId="0" fontId="22" fillId="0" borderId="8" xfId="0" applyFont="1" applyBorder="1"/>
    <xf numFmtId="0" fontId="22" fillId="0" borderId="9" xfId="0" applyFont="1" applyBorder="1"/>
    <xf numFmtId="0" fontId="22" fillId="0" borderId="10" xfId="0" applyFont="1" applyBorder="1"/>
    <xf numFmtId="0" fontId="24" fillId="2" borderId="17" xfId="0" applyFont="1" applyFill="1" applyBorder="1" applyAlignment="1"/>
    <xf numFmtId="0" fontId="19" fillId="0" borderId="4" xfId="16" applyFont="1" applyFill="1" applyBorder="1" applyAlignment="1">
      <alignment horizontal="left"/>
    </xf>
    <xf numFmtId="0" fontId="19" fillId="0" borderId="5" xfId="16" applyFont="1" applyFill="1" applyBorder="1" applyAlignment="1">
      <alignment horizontal="left"/>
    </xf>
    <xf numFmtId="0" fontId="19" fillId="0" borderId="2" xfId="0" applyFont="1" applyFill="1" applyBorder="1" applyAlignment="1">
      <alignment horizontal="left"/>
    </xf>
    <xf numFmtId="0" fontId="8" fillId="0" borderId="2" xfId="0" applyFont="1" applyFill="1" applyBorder="1"/>
    <xf numFmtId="41" fontId="0" fillId="0" borderId="0" xfId="0" applyNumberFormat="1"/>
    <xf numFmtId="0" fontId="24" fillId="0" borderId="7" xfId="0" quotePrefix="1" applyFont="1" applyFill="1" applyBorder="1" applyAlignment="1">
      <alignment horizontal="center" wrapText="1"/>
    </xf>
    <xf numFmtId="0" fontId="24" fillId="2" borderId="8" xfId="0" quotePrefix="1" applyFont="1" applyFill="1" applyBorder="1" applyAlignment="1">
      <alignment horizontal="center" wrapText="1"/>
    </xf>
    <xf numFmtId="3" fontId="24" fillId="2" borderId="8" xfId="0" quotePrefix="1" applyNumberFormat="1" applyFont="1" applyFill="1" applyBorder="1" applyAlignment="1">
      <alignment horizontal="center" wrapText="1"/>
    </xf>
    <xf numFmtId="0" fontId="22" fillId="0" borderId="9" xfId="0" applyFont="1" applyBorder="1" applyAlignment="1">
      <alignment horizontal="center"/>
    </xf>
    <xf numFmtId="2" fontId="22" fillId="0" borderId="9" xfId="0" applyNumberFormat="1" applyFont="1" applyBorder="1" applyAlignment="1">
      <alignment horizontal="center"/>
    </xf>
    <xf numFmtId="0" fontId="22" fillId="0" borderId="19" xfId="0" applyFont="1" applyFill="1" applyBorder="1"/>
    <xf numFmtId="0" fontId="24" fillId="0" borderId="0" xfId="0" quotePrefix="1" applyFont="1" applyFill="1" applyBorder="1" applyAlignment="1">
      <alignment horizontal="center" wrapText="1"/>
    </xf>
    <xf numFmtId="2" fontId="24" fillId="0" borderId="0" xfId="0" quotePrefix="1" applyNumberFormat="1" applyFont="1" applyFill="1" applyBorder="1" applyAlignment="1">
      <alignment horizontal="center" wrapText="1"/>
    </xf>
    <xf numFmtId="3" fontId="24" fillId="0" borderId="0" xfId="0" quotePrefix="1" applyNumberFormat="1" applyFont="1" applyFill="1" applyBorder="1" applyAlignment="1">
      <alignment horizontal="center" wrapText="1"/>
    </xf>
    <xf numFmtId="2" fontId="24" fillId="2" borderId="8" xfId="0" quotePrefix="1" applyNumberFormat="1" applyFont="1" applyFill="1" applyBorder="1" applyAlignment="1">
      <alignment horizontal="center" wrapText="1"/>
    </xf>
    <xf numFmtId="173" fontId="10" fillId="0" borderId="12" xfId="0" applyNumberFormat="1" applyFont="1" applyFill="1" applyBorder="1" applyAlignment="1">
      <alignment horizontal="right"/>
    </xf>
    <xf numFmtId="0" fontId="10" fillId="0" borderId="12" xfId="0" applyFont="1" applyFill="1" applyBorder="1" applyAlignment="1">
      <alignment horizontal="center"/>
    </xf>
    <xf numFmtId="0" fontId="10" fillId="0" borderId="11" xfId="0" applyNumberFormat="1" applyFont="1" applyFill="1" applyBorder="1" applyAlignment="1">
      <alignment horizontal="center"/>
    </xf>
    <xf numFmtId="0" fontId="22" fillId="0" borderId="15" xfId="0" applyFont="1" applyFill="1" applyBorder="1" applyAlignment="1">
      <alignment horizontal="center"/>
    </xf>
    <xf numFmtId="165" fontId="11" fillId="0" borderId="0" xfId="1" applyNumberFormat="1" applyFont="1" applyFill="1" applyBorder="1" applyAlignment="1">
      <alignment horizontal="right"/>
    </xf>
    <xf numFmtId="10" fontId="11" fillId="0" borderId="15" xfId="1" applyNumberFormat="1" applyFont="1" applyFill="1" applyBorder="1" applyAlignment="1">
      <alignment horizontal="right"/>
    </xf>
    <xf numFmtId="168" fontId="29" fillId="0" borderId="15" xfId="0" applyNumberFormat="1" applyFont="1" applyBorder="1" applyAlignment="1">
      <alignment horizontal="center"/>
    </xf>
    <xf numFmtId="0" fontId="24" fillId="0" borderId="17" xfId="0" quotePrefix="1" applyFont="1" applyFill="1" applyBorder="1" applyAlignment="1">
      <alignment horizontal="center" wrapText="1"/>
    </xf>
    <xf numFmtId="0" fontId="24" fillId="0" borderId="10" xfId="0" quotePrefix="1" applyFont="1" applyFill="1" applyBorder="1" applyAlignment="1">
      <alignment horizontal="center" wrapText="1"/>
    </xf>
    <xf numFmtId="2" fontId="24" fillId="0" borderId="7" xfId="0" quotePrefix="1" applyNumberFormat="1" applyFont="1" applyFill="1" applyBorder="1" applyAlignment="1">
      <alignment horizontal="center" wrapText="1"/>
    </xf>
    <xf numFmtId="3" fontId="24" fillId="0" borderId="10" xfId="0" quotePrefix="1" applyNumberFormat="1" applyFont="1" applyFill="1" applyBorder="1" applyAlignment="1">
      <alignment horizontal="center" wrapText="1"/>
    </xf>
    <xf numFmtId="166" fontId="24" fillId="0" borderId="13" xfId="1" quotePrefix="1" applyNumberFormat="1" applyFont="1" applyFill="1" applyBorder="1" applyAlignment="1">
      <alignment horizontal="center" wrapText="1"/>
    </xf>
    <xf numFmtId="0" fontId="24" fillId="0" borderId="13" xfId="0" quotePrefix="1" applyFont="1" applyFill="1" applyBorder="1" applyAlignment="1">
      <alignment horizontal="center" wrapText="1"/>
    </xf>
    <xf numFmtId="166" fontId="24" fillId="0" borderId="10" xfId="1" quotePrefix="1" applyNumberFormat="1" applyFont="1" applyFill="1" applyBorder="1" applyAlignment="1">
      <alignment horizontal="center" wrapText="1"/>
    </xf>
    <xf numFmtId="0" fontId="22" fillId="0" borderId="15" xfId="0" applyFont="1" applyFill="1" applyBorder="1" applyAlignment="1">
      <alignment horizontal="center" vertical="center"/>
    </xf>
    <xf numFmtId="0" fontId="22" fillId="0" borderId="7" xfId="0" applyFont="1" applyBorder="1"/>
    <xf numFmtId="0" fontId="23" fillId="0" borderId="0" xfId="0" applyFont="1"/>
    <xf numFmtId="4" fontId="11" fillId="0" borderId="0" xfId="18" applyNumberFormat="1" applyFont="1" applyFill="1" applyBorder="1"/>
    <xf numFmtId="0" fontId="11" fillId="0" borderId="16" xfId="0" applyFont="1" applyFill="1" applyBorder="1" applyAlignment="1"/>
    <xf numFmtId="168" fontId="11" fillId="0" borderId="13" xfId="42" applyNumberFormat="1" applyFont="1" applyFill="1" applyBorder="1"/>
    <xf numFmtId="10" fontId="11" fillId="0" borderId="0" xfId="32" applyNumberFormat="1" applyFont="1" applyFill="1" applyBorder="1"/>
    <xf numFmtId="0" fontId="24" fillId="2" borderId="18" xfId="0" applyFont="1" applyFill="1" applyBorder="1"/>
    <xf numFmtId="168" fontId="24" fillId="2" borderId="20" xfId="32" applyNumberFormat="1" applyFont="1" applyFill="1" applyBorder="1" applyAlignment="1">
      <alignment horizontal="right"/>
    </xf>
    <xf numFmtId="0" fontId="22" fillId="0" borderId="0" xfId="0" applyFont="1"/>
    <xf numFmtId="0" fontId="24" fillId="0" borderId="0" xfId="0" applyFont="1" applyFill="1" applyBorder="1" applyAlignment="1">
      <alignment wrapText="1"/>
    </xf>
    <xf numFmtId="0" fontId="22" fillId="0" borderId="0" xfId="18" applyFont="1" applyFill="1" applyBorder="1" applyAlignment="1">
      <alignment horizontal="center"/>
    </xf>
    <xf numFmtId="0" fontId="24" fillId="2" borderId="20" xfId="18" applyFont="1" applyFill="1" applyBorder="1" applyAlignment="1">
      <alignment horizontal="center"/>
    </xf>
    <xf numFmtId="4" fontId="24" fillId="2" borderId="20" xfId="18" applyNumberFormat="1" applyFont="1" applyFill="1" applyBorder="1" applyAlignment="1">
      <alignment horizontal="center"/>
    </xf>
    <xf numFmtId="4" fontId="24" fillId="2" borderId="14" xfId="18" applyNumberFormat="1" applyFont="1" applyFill="1" applyBorder="1" applyAlignment="1">
      <alignment horizontal="center"/>
    </xf>
    <xf numFmtId="0" fontId="24" fillId="0" borderId="18" xfId="18" applyFont="1" applyFill="1" applyBorder="1" applyAlignment="1">
      <alignment horizontal="center"/>
    </xf>
    <xf numFmtId="4" fontId="24" fillId="0" borderId="20" xfId="18" applyNumberFormat="1" applyFont="1" applyFill="1" applyBorder="1" applyAlignment="1">
      <alignment horizontal="center"/>
    </xf>
    <xf numFmtId="4" fontId="24" fillId="0" borderId="14" xfId="18" applyNumberFormat="1" applyFont="1" applyFill="1" applyBorder="1" applyAlignment="1">
      <alignment horizontal="center"/>
    </xf>
    <xf numFmtId="0" fontId="24" fillId="2" borderId="8" xfId="0" applyFont="1" applyFill="1" applyBorder="1" applyAlignment="1">
      <alignment wrapText="1"/>
    </xf>
    <xf numFmtId="0" fontId="24" fillId="2" borderId="10" xfId="0" applyFont="1" applyFill="1" applyBorder="1" applyAlignment="1">
      <alignment wrapText="1"/>
    </xf>
    <xf numFmtId="43" fontId="0" fillId="0" borderId="0" xfId="1" applyFont="1"/>
    <xf numFmtId="0" fontId="0" fillId="0" borderId="0" xfId="0" applyFill="1"/>
    <xf numFmtId="14" fontId="22" fillId="0" borderId="9" xfId="0" applyNumberFormat="1" applyFont="1" applyBorder="1" applyAlignment="1">
      <alignment horizontal="center"/>
    </xf>
    <xf numFmtId="0" fontId="11" fillId="0" borderId="7" xfId="20" applyFont="1" applyFill="1" applyBorder="1" applyAlignment="1"/>
    <xf numFmtId="0" fontId="11" fillId="0" borderId="12" xfId="0" applyFont="1" applyFill="1" applyBorder="1" applyAlignment="1"/>
    <xf numFmtId="0" fontId="11" fillId="0" borderId="15" xfId="0" applyFont="1" applyFill="1" applyBorder="1" applyAlignment="1"/>
    <xf numFmtId="0" fontId="11" fillId="0" borderId="0" xfId="20" applyFont="1" applyBorder="1" applyAlignment="1">
      <alignment horizontal="center"/>
    </xf>
    <xf numFmtId="0" fontId="11" fillId="0" borderId="7" xfId="20" applyFont="1" applyBorder="1" applyAlignment="1">
      <alignment horizontal="center"/>
    </xf>
    <xf numFmtId="0" fontId="11" fillId="0" borderId="11" xfId="20" applyFont="1" applyBorder="1" applyAlignment="1"/>
    <xf numFmtId="0" fontId="11" fillId="0" borderId="13" xfId="20" applyFont="1" applyBorder="1" applyAlignment="1"/>
    <xf numFmtId="0" fontId="11" fillId="0" borderId="16" xfId="20" applyFont="1" applyBorder="1" applyAlignment="1"/>
    <xf numFmtId="0" fontId="24" fillId="2" borderId="19" xfId="0" applyFont="1" applyFill="1" applyBorder="1" applyAlignment="1">
      <alignment horizontal="center" wrapText="1"/>
    </xf>
    <xf numFmtId="0" fontId="24" fillId="2" borderId="7" xfId="0" applyFont="1" applyFill="1" applyBorder="1" applyAlignment="1">
      <alignment horizontal="center" wrapText="1"/>
    </xf>
    <xf numFmtId="0" fontId="24" fillId="2" borderId="11" xfId="0" applyFont="1" applyFill="1" applyBorder="1" applyAlignment="1">
      <alignment wrapText="1"/>
    </xf>
    <xf numFmtId="172" fontId="0" fillId="0" borderId="0" xfId="0" applyNumberFormat="1"/>
    <xf numFmtId="43" fontId="11" fillId="0" borderId="0" xfId="1" quotePrefix="1" applyFont="1" applyFill="1" applyBorder="1" applyAlignment="1">
      <alignment horizontal="right"/>
    </xf>
    <xf numFmtId="4" fontId="22" fillId="0" borderId="0" xfId="18" applyNumberFormat="1" applyFont="1" applyFill="1" applyBorder="1" applyAlignment="1">
      <alignment horizontal="center"/>
    </xf>
    <xf numFmtId="0" fontId="35" fillId="0" borderId="10" xfId="0" applyFont="1" applyFill="1" applyBorder="1" applyAlignment="1">
      <alignment horizontal="center" wrapText="1"/>
    </xf>
    <xf numFmtId="0" fontId="29" fillId="0" borderId="0" xfId="0" applyFont="1" applyBorder="1"/>
    <xf numFmtId="0" fontId="10" fillId="0" borderId="0" xfId="0" applyFont="1" applyFill="1" applyBorder="1" applyAlignment="1">
      <alignment vertical="top"/>
    </xf>
    <xf numFmtId="8" fontId="0" fillId="0" borderId="0" xfId="0" applyNumberFormat="1"/>
    <xf numFmtId="192" fontId="80" fillId="0" borderId="0" xfId="0" applyNumberFormat="1" applyFont="1"/>
    <xf numFmtId="0" fontId="10" fillId="0" borderId="0" xfId="0" applyFont="1" applyFill="1" applyBorder="1" applyAlignment="1"/>
    <xf numFmtId="168" fontId="11" fillId="0" borderId="0" xfId="32" applyNumberFormat="1" applyFont="1" applyFill="1" applyBorder="1"/>
    <xf numFmtId="193" fontId="11" fillId="0" borderId="0" xfId="32" applyNumberFormat="1" applyFont="1" applyFill="1" applyBorder="1"/>
    <xf numFmtId="15" fontId="19" fillId="0" borderId="43" xfId="16" applyNumberFormat="1" applyFont="1" applyFill="1" applyBorder="1" applyAlignment="1">
      <alignment horizontal="right"/>
    </xf>
    <xf numFmtId="15" fontId="19" fillId="0" borderId="22" xfId="16" applyNumberFormat="1" applyFont="1" applyFill="1" applyBorder="1" applyAlignment="1">
      <alignment horizontal="right"/>
    </xf>
    <xf numFmtId="15" fontId="19" fillId="0" borderId="22" xfId="16" quotePrefix="1" applyNumberFormat="1" applyFont="1" applyFill="1" applyBorder="1" applyAlignment="1">
      <alignment horizontal="right"/>
    </xf>
    <xf numFmtId="15" fontId="19" fillId="0" borderId="6" xfId="16" applyNumberFormat="1" applyFont="1" applyFill="1" applyBorder="1" applyAlignment="1">
      <alignment horizontal="right"/>
    </xf>
    <xf numFmtId="166" fontId="11" fillId="0" borderId="8" xfId="1" applyNumberFormat="1" applyFont="1" applyFill="1" applyBorder="1" applyAlignment="1">
      <alignment horizontal="right"/>
    </xf>
    <xf numFmtId="167" fontId="11" fillId="0" borderId="10" xfId="1" applyNumberFormat="1" applyFont="1" applyFill="1" applyBorder="1" applyAlignment="1">
      <alignment horizontal="right"/>
    </xf>
    <xf numFmtId="166" fontId="11" fillId="0" borderId="9" xfId="1" quotePrefix="1" applyNumberFormat="1" applyFont="1" applyFill="1" applyBorder="1" applyAlignment="1">
      <alignment horizontal="right"/>
    </xf>
    <xf numFmtId="43" fontId="11"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43" fontId="11" fillId="0" borderId="9" xfId="1" applyFont="1" applyFill="1" applyBorder="1" applyAlignment="1">
      <alignment horizontal="right"/>
    </xf>
    <xf numFmtId="0" fontId="0" fillId="0" borderId="11" xfId="0" applyFill="1" applyBorder="1"/>
    <xf numFmtId="0" fontId="0" fillId="0" borderId="14" xfId="0" applyFill="1" applyBorder="1"/>
    <xf numFmtId="0" fontId="11" fillId="0" borderId="12" xfId="24" applyFont="1" applyFill="1" applyBorder="1"/>
    <xf numFmtId="0" fontId="11" fillId="0" borderId="15" xfId="24" applyFont="1" applyFill="1" applyBorder="1"/>
    <xf numFmtId="0" fontId="11" fillId="0" borderId="17" xfId="24" applyFont="1" applyFill="1" applyBorder="1"/>
    <xf numFmtId="165" fontId="11" fillId="0" borderId="9" xfId="11" applyNumberFormat="1" applyFont="1" applyFill="1" applyBorder="1" applyAlignment="1">
      <alignment horizontal="right"/>
    </xf>
    <xf numFmtId="165" fontId="11" fillId="0" borderId="10" xfId="11" applyNumberFormat="1" applyFont="1" applyFill="1" applyBorder="1" applyAlignment="1">
      <alignment horizontal="right"/>
    </xf>
    <xf numFmtId="10" fontId="11" fillId="0" borderId="16" xfId="39" applyNumberFormat="1" applyFont="1" applyFill="1" applyBorder="1" applyAlignment="1">
      <alignment horizontal="center"/>
    </xf>
    <xf numFmtId="10" fontId="11" fillId="0" borderId="13" xfId="39" applyNumberFormat="1" applyFont="1" applyFill="1" applyBorder="1" applyAlignment="1">
      <alignment horizontal="center"/>
    </xf>
    <xf numFmtId="10" fontId="22" fillId="0" borderId="8" xfId="0" applyNumberFormat="1" applyFont="1" applyFill="1" applyBorder="1" applyAlignment="1">
      <alignment horizontal="right"/>
    </xf>
    <xf numFmtId="171" fontId="11" fillId="0" borderId="9" xfId="0" applyNumberFormat="1" applyFont="1" applyFill="1" applyBorder="1" applyAlignment="1">
      <alignment horizontal="right"/>
    </xf>
    <xf numFmtId="10" fontId="22" fillId="0" borderId="9" xfId="0" applyNumberFormat="1" applyFont="1" applyFill="1" applyBorder="1" applyAlignment="1">
      <alignment horizontal="right"/>
    </xf>
    <xf numFmtId="171" fontId="11" fillId="0" borderId="10" xfId="0" applyNumberFormat="1" applyFont="1" applyFill="1" applyBorder="1" applyAlignment="1">
      <alignment horizontal="right"/>
    </xf>
    <xf numFmtId="0" fontId="11" fillId="0" borderId="20" xfId="0" applyFont="1" applyFill="1" applyBorder="1" applyAlignment="1">
      <alignment horizontal="left"/>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194" fontId="11" fillId="0" borderId="0" xfId="1" applyNumberFormat="1" applyFont="1" applyFill="1" applyBorder="1" applyAlignment="1">
      <alignment horizontal="center"/>
    </xf>
    <xf numFmtId="194" fontId="11" fillId="0" borderId="0" xfId="1" applyNumberFormat="1" applyFont="1" applyFill="1" applyBorder="1" applyAlignment="1">
      <alignment horizontal="right"/>
    </xf>
    <xf numFmtId="14" fontId="0" fillId="0" borderId="0" xfId="0" applyNumberFormat="1"/>
    <xf numFmtId="43" fontId="0" fillId="0" borderId="0" xfId="0" applyNumberFormat="1"/>
    <xf numFmtId="0" fontId="11" fillId="0" borderId="15" xfId="20" applyFont="1" applyFill="1" applyBorder="1" applyAlignment="1"/>
    <xf numFmtId="0" fontId="11" fillId="0" borderId="7" xfId="20" applyFont="1" applyFill="1" applyBorder="1" applyAlignment="1">
      <alignment horizontal="center"/>
    </xf>
    <xf numFmtId="169" fontId="11" fillId="0" borderId="8" xfId="0" applyNumberFormat="1" applyFont="1" applyFill="1" applyBorder="1" applyAlignment="1">
      <alignment horizontal="center"/>
    </xf>
    <xf numFmtId="169" fontId="11" fillId="0" borderId="9" xfId="0" applyNumberFormat="1" applyFont="1" applyFill="1" applyBorder="1" applyAlignment="1">
      <alignment horizontal="center"/>
    </xf>
    <xf numFmtId="169" fontId="11"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29" fillId="0" borderId="9" xfId="1" applyNumberFormat="1" applyFont="1" applyBorder="1" applyAlignment="1">
      <alignment horizontal="center"/>
    </xf>
    <xf numFmtId="10" fontId="28" fillId="4" borderId="8" xfId="37" applyNumberFormat="1" applyFont="1" applyFill="1" applyBorder="1" applyAlignment="1">
      <alignment horizontal="left"/>
    </xf>
    <xf numFmtId="10" fontId="28" fillId="4" borderId="11" xfId="37" applyNumberFormat="1" applyFont="1" applyFill="1" applyBorder="1" applyAlignment="1">
      <alignment horizontal="left"/>
    </xf>
    <xf numFmtId="10" fontId="28" fillId="4" borderId="13" xfId="37" applyNumberFormat="1" applyFont="1" applyFill="1" applyBorder="1" applyAlignment="1">
      <alignment horizontal="right"/>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29" fillId="0" borderId="15" xfId="0" applyNumberFormat="1" applyFont="1" applyFill="1" applyBorder="1" applyAlignment="1">
      <alignment horizontal="center"/>
    </xf>
    <xf numFmtId="166" fontId="29" fillId="0" borderId="9" xfId="1" applyNumberFormat="1" applyFont="1" applyFill="1" applyBorder="1" applyAlignment="1">
      <alignment horizontal="center"/>
    </xf>
    <xf numFmtId="168" fontId="29" fillId="0" borderId="0" xfId="0" applyNumberFormat="1" applyFont="1" applyBorder="1" applyAlignment="1">
      <alignment horizontal="center"/>
    </xf>
    <xf numFmtId="0" fontId="24" fillId="2" borderId="12" xfId="0" applyFont="1" applyFill="1" applyBorder="1" applyAlignment="1">
      <alignment horizontal="center" wrapText="1"/>
    </xf>
    <xf numFmtId="0" fontId="24" fillId="2" borderId="12" xfId="0" applyFont="1" applyFill="1" applyBorder="1" applyAlignment="1">
      <alignment horizontal="center"/>
    </xf>
    <xf numFmtId="0" fontId="24" fillId="2" borderId="11" xfId="0" applyFont="1" applyFill="1" applyBorder="1" applyAlignment="1">
      <alignment horizontal="center"/>
    </xf>
    <xf numFmtId="0" fontId="11" fillId="0" borderId="18" xfId="0" applyFont="1" applyFill="1" applyBorder="1" applyAlignment="1">
      <alignment horizontal="left"/>
    </xf>
    <xf numFmtId="0" fontId="11" fillId="0" borderId="12" xfId="0" applyFont="1" applyFill="1" applyBorder="1" applyAlignment="1">
      <alignment horizontal="left"/>
    </xf>
    <xf numFmtId="0" fontId="11" fillId="0" borderId="15" xfId="0" applyFont="1" applyFill="1" applyBorder="1" applyAlignment="1">
      <alignment horizontal="left"/>
    </xf>
    <xf numFmtId="0" fontId="11" fillId="0" borderId="16" xfId="0" applyFont="1" applyFill="1" applyBorder="1" applyAlignment="1">
      <alignment horizontal="left"/>
    </xf>
    <xf numFmtId="0" fontId="35" fillId="0" borderId="0" xfId="0" applyFont="1" applyFill="1" applyBorder="1" applyAlignment="1">
      <alignment horizontal="center" wrapText="1"/>
    </xf>
    <xf numFmtId="166" fontId="24" fillId="0" borderId="0" xfId="1" quotePrefix="1" applyNumberFormat="1" applyFont="1" applyFill="1" applyBorder="1" applyAlignment="1">
      <alignment horizontal="center" wrapText="1"/>
    </xf>
    <xf numFmtId="0" fontId="0" fillId="0" borderId="10" xfId="0" applyBorder="1"/>
    <xf numFmtId="10" fontId="11" fillId="0" borderId="10" xfId="0" applyNumberFormat="1" applyFont="1" applyFill="1" applyBorder="1" applyAlignment="1">
      <alignment horizontal="right"/>
    </xf>
    <xf numFmtId="6" fontId="28" fillId="4" borderId="8" xfId="0" applyNumberFormat="1" applyFont="1" applyFill="1" applyBorder="1" applyAlignment="1">
      <alignment horizontal="center"/>
    </xf>
    <xf numFmtId="6" fontId="28" fillId="4" borderId="10" xfId="0" applyNumberFormat="1" applyFont="1" applyFill="1" applyBorder="1" applyAlignment="1">
      <alignment horizontal="center"/>
    </xf>
    <xf numFmtId="6" fontId="11" fillId="0" borderId="8" xfId="25" applyNumberFormat="1" applyFont="1" applyFill="1" applyBorder="1" applyAlignment="1">
      <alignment horizontal="left"/>
    </xf>
    <xf numFmtId="6" fontId="11" fillId="0" borderId="9" xfId="25" applyNumberFormat="1" applyFont="1" applyFill="1" applyBorder="1" applyAlignment="1">
      <alignment horizontal="left"/>
    </xf>
    <xf numFmtId="38" fontId="11" fillId="7" borderId="8" xfId="25" applyNumberFormat="1" applyFont="1" applyFill="1" applyBorder="1" applyAlignment="1">
      <alignment horizontal="right"/>
    </xf>
    <xf numFmtId="38" fontId="11" fillId="7" borderId="9" xfId="25" applyNumberFormat="1" applyFont="1" applyFill="1" applyBorder="1" applyAlignment="1">
      <alignment horizontal="right"/>
    </xf>
    <xf numFmtId="38" fontId="11" fillId="0" borderId="10" xfId="25" applyNumberFormat="1" applyFont="1" applyFill="1" applyBorder="1" applyAlignment="1">
      <alignment horizontal="right"/>
    </xf>
    <xf numFmtId="195" fontId="11" fillId="0" borderId="0" xfId="0" applyNumberFormat="1" applyFont="1" applyFill="1" applyBorder="1" applyAlignment="1">
      <alignment horizontal="right"/>
    </xf>
    <xf numFmtId="0" fontId="0" fillId="0" borderId="0" xfId="0"/>
    <xf numFmtId="0" fontId="0" fillId="0" borderId="0" xfId="0" applyFont="1"/>
    <xf numFmtId="10" fontId="11" fillId="0" borderId="9" xfId="37" applyNumberFormat="1" applyFont="1" applyFill="1" applyBorder="1" applyAlignment="1">
      <alignment horizontal="right"/>
    </xf>
    <xf numFmtId="6" fontId="11" fillId="0" borderId="9" xfId="0" applyNumberFormat="1" applyFont="1" applyFill="1" applyBorder="1" applyAlignment="1">
      <alignment horizontal="right"/>
    </xf>
    <xf numFmtId="10" fontId="11" fillId="0" borderId="8" xfId="37" applyNumberFormat="1" applyFont="1" applyFill="1" applyBorder="1" applyAlignment="1">
      <alignment horizontal="right"/>
    </xf>
    <xf numFmtId="10" fontId="11" fillId="0" borderId="15" xfId="37" applyNumberFormat="1" applyFont="1" applyFill="1" applyBorder="1"/>
    <xf numFmtId="10" fontId="10" fillId="0" borderId="9" xfId="37" applyNumberFormat="1" applyFont="1" applyFill="1" applyBorder="1"/>
    <xf numFmtId="0" fontId="11" fillId="0" borderId="8" xfId="0" applyFont="1" applyFill="1" applyBorder="1" applyAlignment="1">
      <alignment horizontal="right"/>
    </xf>
    <xf numFmtId="10" fontId="11" fillId="0" borderId="12" xfId="37" applyNumberFormat="1" applyFont="1" applyFill="1" applyBorder="1"/>
    <xf numFmtId="10" fontId="10" fillId="0" borderId="8" xfId="37" applyNumberFormat="1" applyFont="1" applyFill="1" applyBorder="1"/>
    <xf numFmtId="6" fontId="11" fillId="0" borderId="9" xfId="25" applyNumberFormat="1" applyFont="1" applyFill="1" applyBorder="1" applyAlignment="1">
      <alignment horizontal="right"/>
    </xf>
    <xf numFmtId="6" fontId="11" fillId="0" borderId="10" xfId="25" applyNumberFormat="1" applyFont="1" applyFill="1" applyBorder="1" applyAlignment="1">
      <alignment horizontal="right"/>
    </xf>
    <xf numFmtId="0" fontId="8"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1" fillId="0" borderId="12" xfId="0" applyFont="1" applyFill="1" applyBorder="1" applyAlignment="1">
      <alignment horizontal="left"/>
    </xf>
    <xf numFmtId="0" fontId="11" fillId="0" borderId="15" xfId="0" applyFont="1" applyFill="1" applyBorder="1" applyAlignment="1">
      <alignment horizontal="left"/>
    </xf>
    <xf numFmtId="0" fontId="10" fillId="0" borderId="0" xfId="19" applyFont="1" applyFill="1" applyBorder="1" applyAlignment="1">
      <alignment wrapText="1"/>
    </xf>
    <xf numFmtId="0" fontId="10" fillId="0" borderId="0" xfId="19" applyFont="1" applyFill="1" applyBorder="1"/>
    <xf numFmtId="0" fontId="10" fillId="0" borderId="0" xfId="19" applyFont="1" applyFill="1" applyBorder="1" applyAlignment="1">
      <alignment horizontal="left"/>
    </xf>
    <xf numFmtId="0" fontId="10" fillId="0" borderId="17" xfId="0" applyFont="1" applyFill="1" applyBorder="1"/>
    <xf numFmtId="0" fontId="10" fillId="0" borderId="0" xfId="0" applyFont="1" applyFill="1" applyAlignment="1">
      <alignment vertical="top" wrapText="1"/>
    </xf>
    <xf numFmtId="0" fontId="22" fillId="0" borderId="0" xfId="0" applyFont="1" applyFill="1" applyBorder="1"/>
    <xf numFmtId="0" fontId="29" fillId="0" borderId="0" xfId="0" applyFont="1" applyFill="1"/>
    <xf numFmtId="0" fontId="11" fillId="0" borderId="17" xfId="0" applyFont="1" applyFill="1" applyBorder="1" applyAlignment="1"/>
    <xf numFmtId="0" fontId="11"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0" fillId="0" borderId="0" xfId="17" applyFont="1" applyFill="1" applyBorder="1" applyAlignment="1"/>
    <xf numFmtId="0" fontId="0" fillId="6" borderId="10" xfId="0" applyFill="1" applyBorder="1" applyAlignment="1"/>
    <xf numFmtId="0" fontId="28"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8" fillId="4" borderId="12" xfId="17" applyFont="1" applyFill="1" applyBorder="1" applyAlignment="1">
      <alignment horizontal="center"/>
    </xf>
    <xf numFmtId="0" fontId="28" fillId="4" borderId="12" xfId="17" applyFont="1" applyFill="1" applyBorder="1" applyAlignment="1">
      <alignment horizontal="center" vertical="center" wrapText="1"/>
    </xf>
    <xf numFmtId="0" fontId="28"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29" fillId="6" borderId="9" xfId="0" applyFont="1" applyFill="1" applyBorder="1" applyAlignment="1">
      <alignment horizontal="center"/>
    </xf>
    <xf numFmtId="0" fontId="0" fillId="6" borderId="9" xfId="0" applyFill="1" applyBorder="1" applyAlignment="1">
      <alignment horizontal="center"/>
    </xf>
    <xf numFmtId="0" fontId="29" fillId="0" borderId="9" xfId="0" applyFont="1" applyBorder="1" applyAlignment="1">
      <alignment horizontal="center"/>
    </xf>
    <xf numFmtId="0" fontId="28"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29"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79" fillId="6" borderId="0" xfId="0" applyFont="1" applyFill="1" applyAlignment="1">
      <alignment horizontal="center" wrapText="1"/>
    </xf>
    <xf numFmtId="0" fontId="0" fillId="6" borderId="0" xfId="0" applyFill="1"/>
    <xf numFmtId="0" fontId="29"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29" fillId="0" borderId="0" xfId="0" applyFont="1" applyFill="1" applyBorder="1"/>
    <xf numFmtId="0" fontId="0" fillId="0" borderId="0" xfId="0" applyAlignment="1"/>
    <xf numFmtId="10" fontId="11" fillId="0" borderId="9" xfId="28" applyNumberFormat="1" applyFont="1" applyFill="1" applyBorder="1" applyAlignment="1">
      <alignment horizontal="right"/>
    </xf>
    <xf numFmtId="10" fontId="0" fillId="0" borderId="0" xfId="28" applyNumberFormat="1" applyFont="1"/>
    <xf numFmtId="10" fontId="11" fillId="0" borderId="10" xfId="28" applyNumberFormat="1" applyFont="1" applyFill="1" applyBorder="1" applyAlignment="1">
      <alignment horizontal="right"/>
    </xf>
    <xf numFmtId="4" fontId="10" fillId="0" borderId="7" xfId="0" applyNumberFormat="1" applyFont="1" applyFill="1" applyBorder="1" applyAlignment="1"/>
    <xf numFmtId="0" fontId="10" fillId="0" borderId="7" xfId="0" applyFont="1" applyFill="1" applyBorder="1" applyAlignment="1"/>
    <xf numFmtId="2" fontId="10" fillId="0" borderId="7" xfId="0" applyNumberFormat="1" applyFont="1" applyFill="1" applyBorder="1" applyAlignment="1"/>
    <xf numFmtId="4" fontId="10" fillId="0" borderId="0" xfId="0" applyNumberFormat="1" applyFont="1" applyFill="1" applyBorder="1" applyAlignment="1"/>
    <xf numFmtId="2" fontId="10" fillId="0" borderId="0" xfId="0" applyNumberFormat="1" applyFont="1" applyFill="1" applyBorder="1" applyAlignment="1"/>
    <xf numFmtId="0" fontId="28" fillId="4" borderId="0" xfId="0" applyFont="1" applyFill="1" applyBorder="1" applyAlignment="1"/>
    <xf numFmtId="4" fontId="27" fillId="4" borderId="0" xfId="0" applyNumberFormat="1" applyFont="1" applyFill="1" applyAlignment="1"/>
    <xf numFmtId="2" fontId="28" fillId="4" borderId="0" xfId="0" applyNumberFormat="1" applyFont="1" applyFill="1" applyBorder="1" applyAlignment="1"/>
    <xf numFmtId="0" fontId="34" fillId="0" borderId="0" xfId="0" applyFont="1" applyAlignment="1"/>
    <xf numFmtId="4" fontId="7" fillId="0" borderId="0" xfId="0" applyNumberFormat="1" applyFont="1" applyAlignment="1"/>
    <xf numFmtId="2" fontId="7" fillId="0" borderId="0" xfId="0" applyNumberFormat="1" applyFont="1" applyAlignment="1"/>
    <xf numFmtId="0" fontId="7" fillId="0" borderId="0" xfId="0" applyFont="1" applyAlignment="1"/>
    <xf numFmtId="43" fontId="7" fillId="5" borderId="0" xfId="1" applyFont="1" applyFill="1" applyAlignment="1"/>
    <xf numFmtId="0" fontId="7" fillId="0" borderId="0" xfId="0" applyFont="1" applyFill="1" applyAlignment="1"/>
    <xf numFmtId="4" fontId="7" fillId="0" borderId="21" xfId="0" applyNumberFormat="1" applyFont="1" applyBorder="1" applyAlignment="1"/>
    <xf numFmtId="43" fontId="7" fillId="0" borderId="21" xfId="1" applyFont="1" applyBorder="1" applyAlignment="1"/>
    <xf numFmtId="0" fontId="7" fillId="0" borderId="0" xfId="0" applyFont="1" applyBorder="1" applyAlignment="1"/>
    <xf numFmtId="4" fontId="10" fillId="5" borderId="0" xfId="0" applyNumberFormat="1" applyFont="1" applyFill="1" applyBorder="1" applyAlignment="1"/>
    <xf numFmtId="43" fontId="7" fillId="0" borderId="0" xfId="1" applyFont="1" applyAlignment="1"/>
    <xf numFmtId="0" fontId="7" fillId="0" borderId="0" xfId="0" applyFont="1" applyFill="1" applyBorder="1" applyAlignment="1"/>
    <xf numFmtId="4" fontId="0" fillId="0" borderId="0" xfId="0" applyNumberFormat="1" applyAlignment="1"/>
    <xf numFmtId="0" fontId="7" fillId="0" borderId="21" xfId="0" applyFont="1" applyBorder="1" applyAlignment="1"/>
    <xf numFmtId="43" fontId="0" fillId="0" borderId="0" xfId="1" applyFont="1" applyAlignment="1"/>
    <xf numFmtId="43" fontId="7" fillId="0" borderId="0" xfId="1" applyFont="1" applyBorder="1" applyAlignment="1"/>
    <xf numFmtId="10" fontId="0" fillId="0" borderId="0" xfId="28" applyNumberFormat="1" applyFont="1" applyAlignment="1"/>
    <xf numFmtId="43" fontId="28" fillId="4" borderId="0" xfId="1" applyFont="1" applyFill="1" applyBorder="1" applyAlignment="1"/>
    <xf numFmtId="0" fontId="78" fillId="0" borderId="0" xfId="0" applyFont="1" applyAlignment="1"/>
    <xf numFmtId="0" fontId="7" fillId="0" borderId="0" xfId="0" applyFont="1" applyAlignment="1">
      <alignment horizontal="left" vertical="top"/>
    </xf>
    <xf numFmtId="4" fontId="7" fillId="0" borderId="21" xfId="0" applyNumberFormat="1" applyFont="1" applyFill="1" applyBorder="1" applyAlignment="1"/>
    <xf numFmtId="2" fontId="0" fillId="0" borderId="0" xfId="0" applyNumberFormat="1" applyAlignment="1"/>
    <xf numFmtId="4" fontId="21" fillId="0" borderId="0" xfId="0" applyNumberFormat="1" applyFont="1" applyAlignment="1"/>
    <xf numFmtId="43" fontId="11" fillId="0" borderId="0" xfId="1" applyFont="1" applyFill="1" applyBorder="1" applyAlignment="1">
      <alignment horizontal="center"/>
    </xf>
    <xf numFmtId="43" fontId="11" fillId="0" borderId="0" xfId="0" applyNumberFormat="1" applyFont="1" applyFill="1" applyBorder="1" applyAlignment="1">
      <alignment horizontal="right"/>
    </xf>
    <xf numFmtId="10" fontId="11" fillId="0" borderId="9" xfId="56" applyNumberFormat="1" applyFont="1" applyFill="1" applyBorder="1" applyAlignment="1">
      <alignment horizontal="right"/>
    </xf>
    <xf numFmtId="10" fontId="7" fillId="0" borderId="0" xfId="28" applyNumberFormat="1" applyFont="1" applyBorder="1" applyAlignment="1"/>
    <xf numFmtId="196" fontId="7" fillId="5" borderId="0" xfId="1" applyNumberFormat="1" applyFont="1" applyFill="1" applyAlignment="1"/>
    <xf numFmtId="43" fontId="7" fillId="0" borderId="0" xfId="1" applyFont="1" applyFill="1" applyAlignment="1"/>
    <xf numFmtId="0" fontId="7" fillId="0" borderId="0" xfId="0" applyFont="1" applyAlignment="1">
      <alignment horizontal="left" vertical="top" wrapText="1"/>
    </xf>
    <xf numFmtId="196" fontId="7" fillId="0" borderId="0" xfId="1" applyNumberFormat="1" applyFont="1" applyFill="1" applyAlignment="1"/>
    <xf numFmtId="0" fontId="11" fillId="0" borderId="15" xfId="0" applyFont="1" applyFill="1" applyBorder="1" applyAlignment="1">
      <alignment horizontal="left"/>
    </xf>
    <xf numFmtId="14" fontId="7" fillId="0" borderId="0" xfId="0" applyNumberFormat="1" applyFont="1" applyAlignment="1"/>
    <xf numFmtId="14" fontId="11" fillId="0" borderId="0" xfId="0" applyNumberFormat="1" applyFont="1" applyFill="1" applyBorder="1" applyAlignment="1">
      <alignment horizontal="center"/>
    </xf>
    <xf numFmtId="14" fontId="24" fillId="0" borderId="10" xfId="0" quotePrefix="1" applyNumberFormat="1" applyFont="1" applyFill="1" applyBorder="1" applyAlignment="1">
      <alignment horizontal="center" wrapText="1"/>
    </xf>
    <xf numFmtId="14" fontId="11" fillId="0" borderId="0" xfId="0" applyNumberFormat="1" applyFont="1" applyFill="1" applyBorder="1" applyAlignment="1"/>
    <xf numFmtId="14" fontId="10" fillId="0" borderId="0" xfId="0" applyNumberFormat="1" applyFont="1" applyFill="1" applyBorder="1"/>
    <xf numFmtId="14" fontId="24" fillId="2" borderId="8" xfId="0" applyNumberFormat="1" applyFont="1" applyFill="1" applyBorder="1" applyAlignment="1">
      <alignment horizontal="center" wrapText="1"/>
    </xf>
    <xf numFmtId="14" fontId="22" fillId="0" borderId="0" xfId="0" applyNumberFormat="1" applyFont="1" applyBorder="1"/>
    <xf numFmtId="41" fontId="11" fillId="0" borderId="8" xfId="1" applyNumberFormat="1" applyFont="1" applyFill="1" applyBorder="1" applyAlignment="1">
      <alignment horizontal="right"/>
    </xf>
    <xf numFmtId="41" fontId="11" fillId="0" borderId="9" xfId="25" applyNumberFormat="1" applyFont="1" applyFill="1" applyBorder="1" applyAlignment="1">
      <alignment horizontal="right"/>
    </xf>
    <xf numFmtId="41" fontId="11" fillId="0" borderId="10" xfId="25" applyNumberFormat="1" applyFont="1" applyFill="1" applyBorder="1" applyAlignment="1">
      <alignment horizontal="right"/>
    </xf>
    <xf numFmtId="4" fontId="0" fillId="0" borderId="0" xfId="0" applyNumberFormat="1"/>
    <xf numFmtId="0" fontId="11" fillId="0" borderId="15" xfId="0" applyFont="1" applyFill="1" applyBorder="1" applyAlignment="1">
      <alignment horizontal="left"/>
    </xf>
    <xf numFmtId="0" fontId="11" fillId="0" borderId="15" xfId="0" applyFont="1" applyFill="1" applyBorder="1" applyAlignment="1">
      <alignment horizontal="left"/>
    </xf>
    <xf numFmtId="0" fontId="0" fillId="0" borderId="7" xfId="0" applyFont="1" applyBorder="1"/>
    <xf numFmtId="165" fontId="0" fillId="0" borderId="0" xfId="0" applyNumberFormat="1" applyFont="1"/>
    <xf numFmtId="0" fontId="29"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29" fillId="7" borderId="9" xfId="0" applyFont="1" applyFill="1" applyBorder="1" applyAlignment="1">
      <alignment horizontal="center" vertical="center"/>
    </xf>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11" fillId="0" borderId="0" xfId="20" applyFont="1" applyBorder="1" applyAlignment="1"/>
    <xf numFmtId="166" fontId="0" fillId="0" borderId="0" xfId="0" applyNumberFormat="1" applyFont="1"/>
    <xf numFmtId="0" fontId="108" fillId="0" borderId="0" xfId="0" applyFont="1" applyAlignment="1">
      <alignment vertical="center"/>
    </xf>
    <xf numFmtId="10" fontId="22" fillId="0" borderId="0" xfId="0" applyNumberFormat="1" applyFont="1" applyFill="1" applyBorder="1" applyAlignment="1">
      <alignment horizontal="right"/>
    </xf>
    <xf numFmtId="171" fontId="11" fillId="0" borderId="0" xfId="0" applyNumberFormat="1" applyFont="1" applyFill="1" applyBorder="1" applyAlignment="1">
      <alignment horizontal="right"/>
    </xf>
    <xf numFmtId="165" fontId="11" fillId="0" borderId="0" xfId="11" applyNumberFormat="1" applyFont="1" applyFill="1" applyBorder="1" applyAlignment="1">
      <alignment horizontal="right" vertical="top"/>
    </xf>
    <xf numFmtId="165" fontId="11" fillId="0" borderId="0" xfId="11" applyNumberFormat="1" applyFont="1" applyFill="1" applyBorder="1" applyAlignment="1">
      <alignment horizontal="right"/>
    </xf>
    <xf numFmtId="0" fontId="24" fillId="0" borderId="0" xfId="0" applyFont="1" applyFill="1" applyBorder="1" applyAlignment="1">
      <alignment horizontal="center"/>
    </xf>
    <xf numFmtId="0" fontId="24" fillId="0" borderId="0" xfId="0" applyFont="1" applyFill="1" applyBorder="1" applyAlignment="1">
      <alignment horizontal="center" wrapText="1"/>
    </xf>
    <xf numFmtId="0" fontId="24" fillId="0" borderId="0" xfId="0" applyFont="1" applyFill="1" applyBorder="1" applyAlignment="1">
      <alignment horizontal="center" vertical="top"/>
    </xf>
    <xf numFmtId="0" fontId="24" fillId="0" borderId="0" xfId="0" applyFont="1" applyFill="1" applyBorder="1" applyAlignment="1">
      <alignment horizontal="center" vertical="center" wrapText="1"/>
    </xf>
    <xf numFmtId="0" fontId="29" fillId="0" borderId="0" xfId="19" applyFont="1"/>
    <xf numFmtId="0" fontId="26" fillId="0" borderId="0" xfId="19" applyAlignment="1">
      <alignment horizontal="left" vertical="top" wrapText="1"/>
    </xf>
    <xf numFmtId="0" fontId="29" fillId="0" borderId="0" xfId="19" applyFont="1" applyAlignment="1">
      <alignment horizontal="left" vertical="top"/>
    </xf>
    <xf numFmtId="0" fontId="0" fillId="0" borderId="0" xfId="19" applyFont="1" applyAlignment="1">
      <alignment horizontal="left" vertical="top" wrapText="1"/>
    </xf>
    <xf numFmtId="0" fontId="11" fillId="0" borderId="15" xfId="0" applyFont="1" applyFill="1" applyBorder="1" applyAlignment="1">
      <alignment horizontal="left"/>
    </xf>
    <xf numFmtId="0" fontId="29" fillId="0" borderId="0" xfId="0" applyFont="1"/>
    <xf numFmtId="0" fontId="11" fillId="0" borderId="15" xfId="0" applyFont="1" applyFill="1" applyBorder="1" applyAlignment="1">
      <alignment horizontal="left"/>
    </xf>
    <xf numFmtId="0" fontId="10" fillId="0" borderId="0" xfId="15" applyFont="1" applyFill="1" applyBorder="1" applyAlignment="1">
      <alignment vertical="top" wrapText="1"/>
    </xf>
    <xf numFmtId="0" fontId="10" fillId="0" borderId="7" xfId="15" applyFont="1" applyFill="1" applyBorder="1" applyAlignment="1">
      <alignment vertical="top" wrapText="1"/>
    </xf>
    <xf numFmtId="0" fontId="10" fillId="0" borderId="0" xfId="0" applyFont="1" applyAlignment="1">
      <alignment vertical="center"/>
    </xf>
    <xf numFmtId="43" fontId="11" fillId="0" borderId="10" xfId="27272" applyFont="1" applyFill="1" applyBorder="1" applyAlignment="1">
      <alignment horizontal="right"/>
    </xf>
    <xf numFmtId="43" fontId="11" fillId="0" borderId="13" xfId="27272" applyFont="1" applyFill="1" applyBorder="1" applyAlignment="1">
      <alignment horizontal="right"/>
    </xf>
    <xf numFmtId="43" fontId="11" fillId="0" borderId="8" xfId="27272" applyFont="1" applyFill="1" applyBorder="1" applyAlignment="1">
      <alignment horizontal="right"/>
    </xf>
    <xf numFmtId="43" fontId="11" fillId="0" borderId="9" xfId="27272" applyFont="1" applyFill="1" applyBorder="1" applyAlignment="1">
      <alignment horizontal="right"/>
    </xf>
    <xf numFmtId="168" fontId="11" fillId="0" borderId="9" xfId="29" applyNumberFormat="1" applyFont="1" applyFill="1" applyBorder="1" applyAlignment="1"/>
    <xf numFmtId="0" fontId="0" fillId="0" borderId="9" xfId="0" applyFont="1" applyBorder="1" applyAlignment="1"/>
    <xf numFmtId="43" fontId="22" fillId="0" borderId="9" xfId="27272" applyFont="1" applyBorder="1" applyAlignment="1"/>
    <xf numFmtId="43" fontId="11" fillId="0" borderId="11" xfId="27297" applyFont="1" applyFill="1" applyBorder="1" applyAlignment="1">
      <alignment horizontal="right"/>
    </xf>
    <xf numFmtId="168" fontId="11" fillId="0" borderId="10" xfId="29" applyNumberFormat="1" applyFont="1" applyFill="1" applyBorder="1" applyAlignment="1"/>
    <xf numFmtId="10" fontId="11" fillId="0" borderId="10" xfId="27292" applyNumberFormat="1" applyFont="1" applyFill="1" applyBorder="1" applyAlignment="1"/>
    <xf numFmtId="165" fontId="11" fillId="0" borderId="9" xfId="27264" applyNumberFormat="1" applyFont="1" applyFill="1" applyBorder="1" applyAlignment="1">
      <alignment horizontal="right"/>
    </xf>
    <xf numFmtId="165" fontId="11" fillId="0" borderId="9" xfId="11" applyNumberFormat="1" applyFont="1" applyFill="1" applyBorder="1" applyAlignment="1">
      <alignment horizontal="right"/>
    </xf>
    <xf numFmtId="10" fontId="11" fillId="0" borderId="9" xfId="39" applyNumberFormat="1" applyFont="1" applyFill="1" applyBorder="1" applyAlignment="1">
      <alignment horizontal="center"/>
    </xf>
    <xf numFmtId="10" fontId="11" fillId="0" borderId="9" xfId="41" applyNumberFormat="1" applyFont="1" applyFill="1" applyBorder="1" applyAlignment="1">
      <alignment horizontal="center"/>
    </xf>
    <xf numFmtId="10" fontId="11" fillId="0" borderId="10" xfId="39" applyNumberFormat="1" applyFont="1" applyFill="1" applyBorder="1" applyAlignment="1">
      <alignment horizontal="center"/>
    </xf>
    <xf numFmtId="10" fontId="11" fillId="0" borderId="10" xfId="41" applyNumberFormat="1" applyFont="1" applyFill="1" applyBorder="1" applyAlignment="1">
      <alignment horizontal="center"/>
    </xf>
    <xf numFmtId="43" fontId="11" fillId="0" borderId="12" xfId="1" quotePrefix="1" applyFont="1" applyFill="1" applyBorder="1" applyAlignment="1">
      <alignment horizontal="right"/>
    </xf>
    <xf numFmtId="43" fontId="11" fillId="0" borderId="8" xfId="1" quotePrefix="1" applyFont="1" applyFill="1" applyBorder="1" applyAlignment="1">
      <alignment horizontal="right"/>
    </xf>
    <xf numFmtId="166" fontId="11" fillId="0" borderId="15" xfId="1" quotePrefix="1" applyNumberFormat="1" applyFont="1" applyFill="1" applyBorder="1" applyAlignment="1">
      <alignment horizontal="right"/>
    </xf>
    <xf numFmtId="43" fontId="11" fillId="0" borderId="15" xfId="1" quotePrefix="1" applyFont="1" applyFill="1" applyBorder="1" applyAlignment="1">
      <alignment horizontal="right"/>
    </xf>
    <xf numFmtId="166" fontId="11" fillId="0" borderId="9" xfId="3" applyNumberFormat="1" applyFont="1" applyFill="1" applyBorder="1" applyAlignment="1">
      <alignment horizontal="right"/>
    </xf>
    <xf numFmtId="167" fontId="11" fillId="0" borderId="9" xfId="3" applyNumberFormat="1" applyFont="1" applyFill="1" applyBorder="1" applyAlignment="1">
      <alignment horizontal="right"/>
    </xf>
    <xf numFmtId="0" fontId="23" fillId="0" borderId="0" xfId="0" applyFont="1" applyFill="1"/>
    <xf numFmtId="0" fontId="29" fillId="0" borderId="9" xfId="18" applyFont="1" applyFill="1" applyBorder="1" applyAlignment="1">
      <alignment horizontal="center"/>
    </xf>
    <xf numFmtId="4" fontId="29" fillId="0" borderId="9" xfId="18" applyNumberFormat="1" applyFont="1" applyFill="1" applyBorder="1" applyAlignment="1">
      <alignment horizontal="center"/>
    </xf>
    <xf numFmtId="4" fontId="29" fillId="0" borderId="0" xfId="18" applyNumberFormat="1" applyFont="1" applyFill="1" applyBorder="1" applyAlignment="1">
      <alignment horizontal="center"/>
    </xf>
    <xf numFmtId="4" fontId="29" fillId="0" borderId="16" xfId="18" applyNumberFormat="1" applyFont="1" applyFill="1" applyBorder="1" applyAlignment="1">
      <alignment horizontal="center"/>
    </xf>
    <xf numFmtId="0" fontId="29" fillId="0" borderId="10" xfId="18" applyFont="1" applyFill="1" applyBorder="1" applyAlignment="1">
      <alignment horizontal="center"/>
    </xf>
    <xf numFmtId="4" fontId="29" fillId="0" borderId="13" xfId="18" applyNumberFormat="1" applyFont="1" applyFill="1" applyBorder="1" applyAlignment="1">
      <alignment horizontal="center"/>
    </xf>
    <xf numFmtId="0" fontId="11" fillId="0" borderId="12" xfId="0" applyFont="1" applyFill="1" applyBorder="1" applyAlignment="1">
      <alignment horizontal="left"/>
    </xf>
    <xf numFmtId="0" fontId="11" fillId="0" borderId="15" xfId="0" applyFont="1" applyFill="1" applyBorder="1" applyAlignment="1">
      <alignment horizontal="left"/>
    </xf>
    <xf numFmtId="0" fontId="11" fillId="0" borderId="0" xfId="0" applyFont="1" applyFill="1" applyBorder="1" applyAlignment="1">
      <alignment horizontal="left"/>
    </xf>
    <xf numFmtId="166" fontId="11" fillId="0" borderId="9" xfId="27482" quotePrefix="1" applyNumberFormat="1" applyFont="1" applyFill="1" applyBorder="1" applyAlignment="1">
      <alignment horizontal="right"/>
    </xf>
    <xf numFmtId="166" fontId="11" fillId="0" borderId="9" xfId="12" quotePrefix="1" applyNumberFormat="1" applyFont="1" applyFill="1" applyBorder="1" applyAlignment="1">
      <alignment horizontal="right"/>
    </xf>
    <xf numFmtId="166" fontId="11" fillId="0" borderId="15" xfId="27482" quotePrefix="1" applyNumberFormat="1" applyFont="1" applyFill="1" applyBorder="1" applyAlignment="1">
      <alignment horizontal="right"/>
    </xf>
    <xf numFmtId="166" fontId="11" fillId="0" borderId="20" xfId="4" quotePrefix="1" applyNumberFormat="1" applyFont="1" applyFill="1" applyBorder="1" applyAlignment="1">
      <alignment horizontal="right"/>
    </xf>
    <xf numFmtId="166" fontId="11" fillId="0" borderId="9" xfId="12" quotePrefix="1" applyNumberFormat="1" applyFont="1" applyFill="1" applyBorder="1" applyAlignment="1">
      <alignment horizontal="right"/>
    </xf>
    <xf numFmtId="166" fontId="11" fillId="0" borderId="15" xfId="12" quotePrefix="1" applyNumberFormat="1" applyFont="1" applyFill="1" applyBorder="1" applyAlignment="1">
      <alignment horizontal="right"/>
    </xf>
    <xf numFmtId="166" fontId="11" fillId="0" borderId="20" xfId="4" quotePrefix="1" applyNumberFormat="1" applyFont="1" applyFill="1" applyBorder="1" applyAlignment="1">
      <alignment horizontal="right"/>
    </xf>
    <xf numFmtId="41" fontId="11" fillId="0" borderId="16" xfId="27490" quotePrefix="1" applyNumberFormat="1" applyFont="1" applyFill="1" applyBorder="1" applyAlignment="1">
      <alignment horizontal="left"/>
    </xf>
    <xf numFmtId="165" fontId="11" fillId="0" borderId="9" xfId="27490" applyNumberFormat="1" applyFont="1" applyFill="1" applyBorder="1" applyAlignment="1">
      <alignment horizontal="right"/>
    </xf>
    <xf numFmtId="41" fontId="11" fillId="0" borderId="16" xfId="27490" applyNumberFormat="1" applyFont="1" applyFill="1" applyBorder="1" applyAlignment="1">
      <alignment horizontal="left"/>
    </xf>
    <xf numFmtId="41" fontId="11" fillId="0" borderId="16" xfId="27478" quotePrefix="1" applyNumberFormat="1" applyFont="1" applyFill="1" applyBorder="1" applyAlignment="1">
      <alignment horizontal="left"/>
    </xf>
    <xf numFmtId="41" fontId="11" fillId="0" borderId="9" xfId="27478" quotePrefix="1" applyNumberFormat="1" applyFont="1" applyFill="1" applyBorder="1" applyAlignment="1">
      <alignment horizontal="left"/>
    </xf>
    <xf numFmtId="165" fontId="11" fillId="0" borderId="8" xfId="7" applyFont="1" applyFill="1" applyBorder="1" applyAlignment="1">
      <alignment horizontal="left"/>
    </xf>
    <xf numFmtId="43" fontId="11" fillId="0" borderId="0" xfId="27492" applyFont="1" applyFill="1" applyBorder="1" applyAlignment="1">
      <alignment horizontal="right"/>
    </xf>
    <xf numFmtId="170" fontId="11" fillId="0" borderId="12" xfId="7" applyNumberFormat="1" applyFont="1" applyFill="1" applyBorder="1" applyAlignment="1">
      <alignment horizontal="left"/>
    </xf>
    <xf numFmtId="43" fontId="11" fillId="0" borderId="8" xfId="27492" applyFont="1" applyFill="1" applyBorder="1" applyAlignment="1">
      <alignment horizontal="right"/>
    </xf>
    <xf numFmtId="165" fontId="11" fillId="0" borderId="9" xfId="7" applyFont="1" applyFill="1" applyBorder="1" applyAlignment="1">
      <alignment horizontal="left"/>
    </xf>
    <xf numFmtId="170" fontId="11" fillId="0" borderId="15" xfId="7" applyNumberFormat="1" applyFont="1" applyFill="1" applyBorder="1" applyAlignment="1">
      <alignment horizontal="left"/>
    </xf>
    <xf numFmtId="43" fontId="11" fillId="0" borderId="9" xfId="27492" applyFont="1" applyFill="1" applyBorder="1" applyAlignment="1">
      <alignment horizontal="right"/>
    </xf>
    <xf numFmtId="170" fontId="11" fillId="0" borderId="20" xfId="27492" applyNumberFormat="1" applyFont="1" applyFill="1" applyBorder="1" applyAlignment="1">
      <alignment horizontal="left"/>
    </xf>
    <xf numFmtId="43" fontId="11" fillId="0" borderId="14" xfId="27492" quotePrefix="1" applyFont="1" applyFill="1" applyBorder="1" applyAlignment="1">
      <alignment horizontal="right"/>
    </xf>
    <xf numFmtId="170" fontId="11" fillId="0" borderId="18" xfId="27492" applyNumberFormat="1" applyFont="1" applyFill="1" applyBorder="1" applyAlignment="1">
      <alignment horizontal="left"/>
    </xf>
    <xf numFmtId="43" fontId="11" fillId="0" borderId="20" xfId="27492" quotePrefix="1" applyFont="1" applyFill="1" applyBorder="1" applyAlignment="1">
      <alignment horizontal="right"/>
    </xf>
    <xf numFmtId="43" fontId="11" fillId="0" borderId="8" xfId="27476" applyFont="1" applyFill="1" applyBorder="1" applyAlignment="1">
      <alignment horizontal="right"/>
    </xf>
    <xf numFmtId="43" fontId="11" fillId="0" borderId="9" xfId="27476" applyFont="1" applyFill="1" applyBorder="1" applyAlignment="1">
      <alignment horizontal="right"/>
    </xf>
    <xf numFmtId="166" fontId="11" fillId="0" borderId="11" xfId="27476" applyNumberFormat="1" applyFont="1" applyFill="1" applyBorder="1" applyAlignment="1">
      <alignment horizontal="right"/>
    </xf>
    <xf numFmtId="170" fontId="11" fillId="0" borderId="8" xfId="27476" applyNumberFormat="1" applyFont="1" applyFill="1" applyBorder="1" applyAlignment="1">
      <alignment horizontal="right"/>
    </xf>
    <xf numFmtId="166" fontId="11" fillId="0" borderId="16" xfId="27476" applyNumberFormat="1" applyFont="1" applyFill="1" applyBorder="1" applyAlignment="1">
      <alignment horizontal="right"/>
    </xf>
    <xf numFmtId="170" fontId="11" fillId="0" borderId="9" xfId="27476" applyNumberFormat="1" applyFont="1" applyFill="1" applyBorder="1" applyAlignment="1">
      <alignment horizontal="right"/>
    </xf>
    <xf numFmtId="166" fontId="22" fillId="0" borderId="20" xfId="27476" applyNumberFormat="1" applyFont="1" applyFill="1" applyBorder="1"/>
    <xf numFmtId="43" fontId="22" fillId="0" borderId="20" xfId="27476" applyFont="1" applyFill="1" applyBorder="1"/>
    <xf numFmtId="43" fontId="11" fillId="0" borderId="9" xfId="27494" applyFont="1" applyFill="1" applyBorder="1" applyAlignment="1">
      <alignment horizontal="right"/>
    </xf>
    <xf numFmtId="170" fontId="11" fillId="0" borderId="8" xfId="27494" applyNumberFormat="1" applyFont="1" applyFill="1" applyBorder="1" applyAlignment="1">
      <alignment horizontal="right"/>
    </xf>
    <xf numFmtId="170" fontId="11" fillId="0" borderId="9" xfId="27494" applyNumberFormat="1" applyFont="1" applyFill="1" applyBorder="1" applyAlignment="1">
      <alignment horizontal="right"/>
    </xf>
    <xf numFmtId="170" fontId="11" fillId="0" borderId="11" xfId="27494" applyNumberFormat="1" applyFont="1" applyFill="1" applyBorder="1" applyAlignment="1">
      <alignment horizontal="right"/>
    </xf>
    <xf numFmtId="170" fontId="11" fillId="0" borderId="16" xfId="27494" applyNumberFormat="1" applyFont="1" applyFill="1" applyBorder="1" applyAlignment="1">
      <alignment horizontal="right"/>
    </xf>
    <xf numFmtId="170" fontId="11" fillId="0" borderId="14" xfId="0" applyNumberFormat="1" applyFont="1" applyFill="1" applyBorder="1" applyAlignment="1">
      <alignment horizontal="left"/>
    </xf>
    <xf numFmtId="43" fontId="11" fillId="0" borderId="20" xfId="27494" applyFont="1" applyFill="1" applyBorder="1" applyAlignment="1">
      <alignment horizontal="right"/>
    </xf>
    <xf numFmtId="170" fontId="11" fillId="0" borderId="20" xfId="0" applyNumberFormat="1" applyFont="1" applyFill="1" applyBorder="1" applyAlignment="1">
      <alignment horizontal="left"/>
    </xf>
    <xf numFmtId="165" fontId="11" fillId="0" borderId="8" xfId="5" applyFont="1" applyFill="1" applyBorder="1"/>
    <xf numFmtId="43" fontId="11" fillId="0" borderId="8" xfId="27474" applyFont="1" applyFill="1" applyBorder="1"/>
    <xf numFmtId="165" fontId="11" fillId="0" borderId="9" xfId="5" applyFont="1" applyFill="1" applyBorder="1"/>
    <xf numFmtId="43" fontId="11" fillId="0" borderId="9" xfId="27474" applyFont="1" applyFill="1" applyBorder="1"/>
    <xf numFmtId="165" fontId="11" fillId="0" borderId="10" xfId="5" applyFont="1" applyFill="1" applyBorder="1"/>
    <xf numFmtId="170" fontId="11" fillId="0" borderId="13" xfId="0" applyNumberFormat="1" applyFont="1" applyFill="1" applyBorder="1" applyAlignment="1">
      <alignment horizontal="left"/>
    </xf>
    <xf numFmtId="43" fontId="11" fillId="0" borderId="13" xfId="27474" applyFont="1" applyFill="1" applyBorder="1" applyAlignment="1">
      <alignment horizontal="right"/>
    </xf>
    <xf numFmtId="43" fontId="11" fillId="0" borderId="10" xfId="27474" applyFont="1" applyFill="1" applyBorder="1"/>
    <xf numFmtId="165" fontId="11" fillId="0" borderId="8" xfId="11" applyNumberFormat="1" applyFont="1" applyFill="1" applyBorder="1" applyAlignment="1">
      <alignment horizontal="right" vertical="top"/>
    </xf>
    <xf numFmtId="165" fontId="11" fillId="0" borderId="8" xfId="11" applyNumberFormat="1" applyFont="1" applyFill="1" applyBorder="1" applyAlignment="1">
      <alignment horizontal="right"/>
    </xf>
    <xf numFmtId="165" fontId="11" fillId="0" borderId="9" xfId="11" applyNumberFormat="1" applyFont="1" applyFill="1" applyBorder="1" applyAlignment="1">
      <alignment horizontal="right"/>
    </xf>
    <xf numFmtId="43" fontId="11" fillId="0" borderId="20" xfId="27498" quotePrefix="1" applyFont="1" applyFill="1" applyBorder="1" applyAlignment="1"/>
    <xf numFmtId="170" fontId="11" fillId="0" borderId="9" xfId="27498" quotePrefix="1" applyNumberFormat="1" applyFont="1" applyFill="1" applyBorder="1" applyAlignment="1">
      <alignment horizontal="right"/>
    </xf>
    <xf numFmtId="43" fontId="11" fillId="0" borderId="9" xfId="27498" quotePrefix="1" applyFont="1" applyFill="1" applyBorder="1" applyAlignment="1">
      <alignment horizontal="right"/>
    </xf>
    <xf numFmtId="166" fontId="11" fillId="0" borderId="9" xfId="27498" quotePrefix="1" applyNumberFormat="1" applyFont="1" applyFill="1" applyBorder="1" applyAlignment="1">
      <alignment horizontal="right"/>
    </xf>
    <xf numFmtId="166" fontId="11" fillId="0" borderId="20" xfId="27498" quotePrefix="1" applyNumberFormat="1" applyFont="1" applyFill="1" applyBorder="1" applyAlignment="1">
      <alignment horizontal="right"/>
    </xf>
    <xf numFmtId="165" fontId="11" fillId="0" borderId="16" xfId="27470" applyNumberFormat="1" applyFont="1" applyFill="1" applyBorder="1" applyAlignment="1">
      <alignment horizontal="center"/>
    </xf>
    <xf numFmtId="43" fontId="11" fillId="0" borderId="9" xfId="27470" quotePrefix="1" applyFont="1" applyFill="1" applyBorder="1" applyAlignment="1"/>
    <xf numFmtId="166" fontId="11" fillId="0" borderId="8" xfId="0" applyNumberFormat="1" applyFont="1" applyFill="1" applyBorder="1" applyAlignment="1">
      <alignment horizontal="center"/>
    </xf>
    <xf numFmtId="43" fontId="11" fillId="0" borderId="16" xfId="27470" quotePrefix="1" applyFont="1" applyFill="1" applyBorder="1" applyAlignment="1"/>
    <xf numFmtId="166" fontId="11" fillId="0" borderId="9" xfId="0" applyNumberFormat="1" applyFont="1" applyFill="1" applyBorder="1" applyAlignment="1">
      <alignment horizontal="center"/>
    </xf>
    <xf numFmtId="166" fontId="11" fillId="0" borderId="14" xfId="27470" quotePrefix="1" applyNumberFormat="1" applyFont="1" applyFill="1" applyBorder="1" applyAlignment="1"/>
    <xf numFmtId="43" fontId="11" fillId="0" borderId="14" xfId="27470" applyFont="1" applyFill="1" applyBorder="1" applyAlignment="1">
      <alignment horizontal="right"/>
    </xf>
    <xf numFmtId="166" fontId="11" fillId="0" borderId="20" xfId="27470" quotePrefix="1" applyNumberFormat="1" applyFont="1" applyFill="1" applyBorder="1" applyAlignment="1"/>
    <xf numFmtId="43" fontId="11" fillId="0" borderId="8" xfId="27484" applyFont="1" applyFill="1" applyBorder="1"/>
    <xf numFmtId="43" fontId="11" fillId="0" borderId="9" xfId="27484" applyFont="1" applyFill="1" applyBorder="1"/>
    <xf numFmtId="166" fontId="11" fillId="0" borderId="11" xfId="13" applyNumberFormat="1" applyFont="1" applyFill="1" applyBorder="1"/>
    <xf numFmtId="43" fontId="11" fillId="0" borderId="8" xfId="13" applyFont="1" applyFill="1" applyBorder="1"/>
    <xf numFmtId="166" fontId="11" fillId="0" borderId="16" xfId="13" applyNumberFormat="1" applyFont="1" applyFill="1" applyBorder="1"/>
    <xf numFmtId="43" fontId="11" fillId="0" borderId="9" xfId="13" applyFont="1" applyFill="1" applyBorder="1"/>
    <xf numFmtId="166" fontId="11" fillId="0" borderId="14" xfId="26" applyNumberFormat="1" applyFont="1" applyFill="1" applyBorder="1"/>
    <xf numFmtId="43" fontId="11" fillId="0" borderId="20" xfId="27484" applyFont="1" applyFill="1" applyBorder="1"/>
    <xf numFmtId="43" fontId="11" fillId="0" borderId="20" xfId="27" applyNumberFormat="1" applyFont="1" applyFill="1" applyBorder="1"/>
    <xf numFmtId="43" fontId="11" fillId="0" borderId="9" xfId="27468" quotePrefix="1" applyFont="1" applyFill="1" applyBorder="1" applyAlignment="1"/>
    <xf numFmtId="170" fontId="11" fillId="0" borderId="8" xfId="27468" quotePrefix="1" applyNumberFormat="1" applyFont="1" applyFill="1" applyBorder="1" applyAlignment="1"/>
    <xf numFmtId="43" fontId="11" fillId="0" borderId="8" xfId="27468" quotePrefix="1" applyFont="1" applyFill="1" applyBorder="1" applyAlignment="1"/>
    <xf numFmtId="170" fontId="11" fillId="0" borderId="9" xfId="27468" quotePrefix="1" applyNumberFormat="1" applyFont="1" applyFill="1" applyBorder="1" applyAlignment="1"/>
    <xf numFmtId="170" fontId="11" fillId="0" borderId="20" xfId="27468" quotePrefix="1" applyNumberFormat="1" applyFont="1" applyFill="1" applyBorder="1" applyAlignment="1"/>
    <xf numFmtId="43" fontId="11" fillId="0" borderId="20" xfId="27468" quotePrefix="1" applyFont="1" applyFill="1" applyBorder="1" applyAlignment="1"/>
    <xf numFmtId="43" fontId="11" fillId="0" borderId="9" xfId="27483" quotePrefix="1" applyFont="1" applyFill="1" applyBorder="1" applyAlignment="1"/>
    <xf numFmtId="170" fontId="11" fillId="0" borderId="8" xfId="27483" quotePrefix="1" applyNumberFormat="1" applyFont="1" applyFill="1" applyBorder="1" applyAlignment="1"/>
    <xf numFmtId="43" fontId="11" fillId="0" borderId="8" xfId="27483" quotePrefix="1" applyFont="1" applyFill="1" applyBorder="1" applyAlignment="1"/>
    <xf numFmtId="170" fontId="11" fillId="0" borderId="9" xfId="27483" quotePrefix="1" applyNumberFormat="1" applyFont="1" applyFill="1" applyBorder="1" applyAlignment="1"/>
    <xf numFmtId="170" fontId="11" fillId="0" borderId="20" xfId="27483" quotePrefix="1" applyNumberFormat="1" applyFont="1" applyFill="1" applyBorder="1" applyAlignment="1"/>
    <xf numFmtId="43" fontId="11" fillId="0" borderId="20" xfId="27483" quotePrefix="1" applyFont="1" applyFill="1" applyBorder="1" applyAlignment="1"/>
    <xf numFmtId="43" fontId="11" fillId="0" borderId="9" xfId="27466" quotePrefix="1" applyFont="1" applyFill="1" applyBorder="1" applyAlignment="1"/>
    <xf numFmtId="170" fontId="11" fillId="0" borderId="8" xfId="27466" quotePrefix="1" applyNumberFormat="1" applyFont="1" applyFill="1" applyBorder="1" applyAlignment="1"/>
    <xf numFmtId="43" fontId="11" fillId="0" borderId="8" xfId="27466" quotePrefix="1" applyFont="1" applyFill="1" applyBorder="1" applyAlignment="1"/>
    <xf numFmtId="170" fontId="11" fillId="0" borderId="9" xfId="27466" quotePrefix="1" applyNumberFormat="1" applyFont="1" applyFill="1" applyBorder="1" applyAlignment="1"/>
    <xf numFmtId="173" fontId="11" fillId="0" borderId="9" xfId="32" applyNumberFormat="1" applyFont="1" applyFill="1" applyBorder="1"/>
    <xf numFmtId="173" fontId="11" fillId="0" borderId="10" xfId="32" applyNumberFormat="1" applyFont="1" applyFill="1" applyBorder="1"/>
    <xf numFmtId="4" fontId="29" fillId="0" borderId="15" xfId="18" applyNumberFormat="1" applyFont="1" applyFill="1" applyBorder="1" applyAlignment="1">
      <alignment horizontal="center"/>
    </xf>
    <xf numFmtId="10" fontId="11" fillId="0" borderId="8" xfId="32" applyNumberFormat="1" applyFont="1" applyFill="1" applyBorder="1"/>
    <xf numFmtId="173" fontId="11" fillId="0" borderId="8" xfId="32" applyNumberFormat="1" applyFont="1" applyFill="1" applyBorder="1"/>
    <xf numFmtId="197" fontId="29" fillId="0" borderId="9" xfId="1" applyNumberFormat="1" applyFont="1" applyBorder="1" applyAlignment="1">
      <alignment horizontal="right"/>
    </xf>
    <xf numFmtId="0" fontId="29" fillId="0" borderId="8" xfId="18" applyFont="1" applyFill="1" applyBorder="1" applyAlignment="1">
      <alignment horizontal="center"/>
    </xf>
    <xf numFmtId="4" fontId="29" fillId="0" borderId="8" xfId="18" applyNumberFormat="1" applyFont="1" applyFill="1" applyBorder="1" applyAlignment="1">
      <alignment horizontal="center"/>
    </xf>
    <xf numFmtId="4" fontId="29" fillId="0" borderId="12" xfId="18" applyNumberFormat="1" applyFont="1" applyFill="1" applyBorder="1" applyAlignment="1">
      <alignment horizontal="center"/>
    </xf>
    <xf numFmtId="4" fontId="29" fillId="0" borderId="11" xfId="18" applyNumberFormat="1" applyFont="1" applyFill="1" applyBorder="1" applyAlignment="1">
      <alignment horizontal="center"/>
    </xf>
    <xf numFmtId="4" fontId="29" fillId="0" borderId="19" xfId="18" applyNumberFormat="1" applyFont="1" applyFill="1" applyBorder="1" applyAlignment="1">
      <alignment horizontal="center"/>
    </xf>
    <xf numFmtId="4" fontId="29" fillId="0" borderId="10" xfId="18" applyNumberFormat="1" applyFont="1" applyFill="1" applyBorder="1" applyAlignment="1">
      <alignment horizontal="center"/>
    </xf>
    <xf numFmtId="4" fontId="29" fillId="0" borderId="17" xfId="18" applyNumberFormat="1" applyFont="1" applyFill="1" applyBorder="1" applyAlignment="1">
      <alignment horizontal="center"/>
    </xf>
    <xf numFmtId="4" fontId="29" fillId="0" borderId="7" xfId="18" applyNumberFormat="1" applyFont="1" applyFill="1" applyBorder="1" applyAlignment="1">
      <alignment horizontal="center"/>
    </xf>
    <xf numFmtId="43" fontId="24" fillId="2" borderId="20" xfId="1" applyFont="1" applyFill="1" applyBorder="1" applyAlignment="1">
      <alignment horizontal="center"/>
    </xf>
    <xf numFmtId="43" fontId="11" fillId="0" borderId="11" xfId="1" applyFont="1" applyFill="1" applyBorder="1"/>
    <xf numFmtId="43" fontId="11" fillId="0" borderId="16" xfId="1" applyFont="1" applyFill="1" applyBorder="1"/>
    <xf numFmtId="43" fontId="11" fillId="0" borderId="13" xfId="1" applyFont="1" applyFill="1" applyBorder="1"/>
    <xf numFmtId="4" fontId="24" fillId="2" borderId="20" xfId="18" applyNumberFormat="1" applyFont="1" applyFill="1" applyBorder="1" applyAlignment="1">
      <alignment horizontal="center" wrapText="1"/>
    </xf>
    <xf numFmtId="0" fontId="7" fillId="0" borderId="0" xfId="18" applyFont="1" applyFill="1" applyBorder="1" applyAlignment="1">
      <alignment horizontal="left"/>
    </xf>
    <xf numFmtId="0" fontId="11" fillId="0" borderId="0" xfId="45"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0" xfId="19" applyFont="1" applyFill="1" applyBorder="1" applyAlignment="1">
      <alignment horizontal="left" vertical="top" wrapText="1"/>
    </xf>
    <xf numFmtId="0" fontId="8" fillId="0" borderId="0" xfId="0" applyFont="1" applyFill="1" applyBorder="1" applyAlignment="1">
      <alignment wrapText="1"/>
    </xf>
    <xf numFmtId="0" fontId="10" fillId="0" borderId="0" xfId="0" applyFont="1" applyFill="1" applyBorder="1" applyAlignment="1">
      <alignment horizontal="left" vertical="top" wrapText="1"/>
    </xf>
    <xf numFmtId="0" fontId="29"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29" fillId="6" borderId="9" xfId="0" applyFont="1" applyFill="1" applyBorder="1" applyAlignment="1">
      <alignment horizontal="center" vertical="center" wrapText="1"/>
    </xf>
    <xf numFmtId="0" fontId="0" fillId="6" borderId="9" xfId="0" applyFill="1" applyBorder="1" applyAlignment="1">
      <alignment horizontal="center" vertical="center"/>
    </xf>
    <xf numFmtId="0" fontId="29" fillId="6" borderId="9" xfId="0" applyFont="1" applyFill="1" applyBorder="1" applyAlignment="1">
      <alignment horizontal="center" vertical="center"/>
    </xf>
    <xf numFmtId="0" fontId="29" fillId="7" borderId="9" xfId="0" applyFont="1" applyFill="1" applyBorder="1" applyAlignment="1">
      <alignment horizontal="center" vertical="center" wrapText="1"/>
    </xf>
    <xf numFmtId="0" fontId="10" fillId="0" borderId="19" xfId="0" applyFont="1" applyFill="1" applyBorder="1" applyAlignment="1">
      <alignment horizontal="left" vertical="top" wrapText="1"/>
    </xf>
    <xf numFmtId="0" fontId="24" fillId="2" borderId="12" xfId="0" applyFont="1" applyFill="1" applyBorder="1" applyAlignment="1">
      <alignment horizontal="center" wrapText="1"/>
    </xf>
    <xf numFmtId="0" fontId="24" fillId="2" borderId="11" xfId="0" applyFont="1" applyFill="1" applyBorder="1" applyAlignment="1">
      <alignment horizontal="center" wrapText="1"/>
    </xf>
    <xf numFmtId="0" fontId="24" fillId="2" borderId="12" xfId="0" applyFont="1" applyFill="1" applyBorder="1" applyAlignment="1">
      <alignment horizontal="left" vertical="top" wrapText="1"/>
    </xf>
    <xf numFmtId="0" fontId="24" fillId="2" borderId="11" xfId="0" applyFont="1" applyFill="1" applyBorder="1" applyAlignment="1">
      <alignment horizontal="left" vertical="top" wrapText="1"/>
    </xf>
    <xf numFmtId="0" fontId="24" fillId="2" borderId="17" xfId="0" applyFont="1" applyFill="1" applyBorder="1" applyAlignment="1">
      <alignment horizontal="left" vertical="top" wrapText="1"/>
    </xf>
    <xf numFmtId="0" fontId="24" fillId="2" borderId="13" xfId="0" applyFont="1" applyFill="1" applyBorder="1" applyAlignment="1">
      <alignment horizontal="left" vertical="top" wrapText="1"/>
    </xf>
    <xf numFmtId="0" fontId="0" fillId="0" borderId="0" xfId="0" applyFill="1" applyAlignment="1">
      <alignment horizontal="left"/>
    </xf>
    <xf numFmtId="0" fontId="0" fillId="0" borderId="19" xfId="0" applyFill="1" applyBorder="1" applyAlignment="1">
      <alignment horizontal="left" vertical="top" wrapText="1"/>
    </xf>
    <xf numFmtId="0" fontId="24" fillId="0" borderId="0"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2" xfId="0" applyFont="1" applyFill="1" applyBorder="1" applyAlignment="1">
      <alignment horizontal="center"/>
    </xf>
    <xf numFmtId="0" fontId="24" fillId="2" borderId="11" xfId="0" applyFont="1" applyFill="1" applyBorder="1" applyAlignment="1">
      <alignment horizontal="center"/>
    </xf>
    <xf numFmtId="0" fontId="11" fillId="0" borderId="18" xfId="0" applyFont="1" applyFill="1" applyBorder="1" applyAlignment="1">
      <alignment horizontal="left"/>
    </xf>
    <xf numFmtId="0" fontId="11" fillId="0" borderId="14" xfId="0" applyFont="1" applyFill="1" applyBorder="1" applyAlignment="1">
      <alignment horizontal="left"/>
    </xf>
    <xf numFmtId="0" fontId="11" fillId="0" borderId="12" xfId="0" applyFont="1" applyFill="1" applyBorder="1" applyAlignment="1">
      <alignment horizontal="left"/>
    </xf>
    <xf numFmtId="0" fontId="11" fillId="0" borderId="11" xfId="0" applyFont="1" applyFill="1" applyBorder="1" applyAlignment="1">
      <alignment horizontal="left"/>
    </xf>
    <xf numFmtId="0" fontId="11" fillId="0" borderId="15" xfId="0" applyFont="1" applyFill="1" applyBorder="1" applyAlignment="1">
      <alignment horizontal="left"/>
    </xf>
    <xf numFmtId="0" fontId="11" fillId="0" borderId="16" xfId="0" applyFont="1" applyFill="1" applyBorder="1" applyAlignment="1">
      <alignment horizontal="left"/>
    </xf>
    <xf numFmtId="0" fontId="0" fillId="0" borderId="19" xfId="0" applyFill="1" applyBorder="1" applyAlignment="1">
      <alignment horizontal="left"/>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0" borderId="18" xfId="0" applyFont="1" applyFill="1" applyBorder="1" applyAlignment="1">
      <alignment horizontal="left"/>
    </xf>
    <xf numFmtId="0" fontId="25" fillId="0" borderId="28" xfId="0" applyFont="1" applyFill="1" applyBorder="1" applyAlignment="1">
      <alignment horizontal="left"/>
    </xf>
    <xf numFmtId="0" fontId="25" fillId="0" borderId="14" xfId="0" applyFont="1" applyFill="1" applyBorder="1" applyAlignment="1">
      <alignment horizontal="left"/>
    </xf>
    <xf numFmtId="0" fontId="26" fillId="0" borderId="19" xfId="19" applyBorder="1" applyAlignment="1">
      <alignment horizontal="left" vertical="top"/>
    </xf>
    <xf numFmtId="0" fontId="10" fillId="0" borderId="19" xfId="15" applyFont="1" applyFill="1" applyBorder="1" applyAlignment="1">
      <alignment horizontal="left" vertical="top" wrapText="1"/>
    </xf>
    <xf numFmtId="0" fontId="10" fillId="0" borderId="0" xfId="15" applyFont="1" applyFill="1" applyBorder="1" applyAlignment="1">
      <alignment horizontal="left" vertical="top" wrapText="1"/>
    </xf>
    <xf numFmtId="0" fontId="10" fillId="0" borderId="19" xfId="0" applyFont="1" applyFill="1" applyBorder="1" applyAlignment="1">
      <alignment vertical="top" wrapText="1"/>
    </xf>
    <xf numFmtId="0" fontId="0" fillId="0" borderId="19" xfId="0" applyBorder="1" applyAlignment="1">
      <alignment vertical="top"/>
    </xf>
    <xf numFmtId="0" fontId="0" fillId="0" borderId="0" xfId="0" applyAlignment="1">
      <alignment vertical="top"/>
    </xf>
    <xf numFmtId="0" fontId="0" fillId="0" borderId="19" xfId="0" applyBorder="1" applyAlignment="1">
      <alignment vertical="top" wrapText="1"/>
    </xf>
    <xf numFmtId="0" fontId="0" fillId="0" borderId="0" xfId="0" applyAlignment="1">
      <alignment vertical="top" wrapText="1"/>
    </xf>
    <xf numFmtId="0" fontId="10" fillId="0" borderId="19" xfId="0" applyFont="1" applyFill="1" applyBorder="1" applyAlignment="1">
      <alignment vertical="top"/>
    </xf>
    <xf numFmtId="0" fontId="10" fillId="0" borderId="0" xfId="0" applyFont="1" applyFill="1" applyBorder="1" applyAlignment="1">
      <alignment vertical="top"/>
    </xf>
    <xf numFmtId="0" fontId="0" fillId="0" borderId="19" xfId="0"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11" fillId="0" borderId="0" xfId="0" quotePrefix="1" applyFont="1" applyFill="1" applyBorder="1" applyAlignment="1">
      <alignment horizontal="center"/>
    </xf>
    <xf numFmtId="0" fontId="11" fillId="0" borderId="0" xfId="0" applyFont="1" applyFill="1" applyBorder="1" applyAlignment="1">
      <alignment horizontal="left"/>
    </xf>
    <xf numFmtId="0" fontId="0" fillId="0" borderId="0" xfId="0" applyAlignment="1"/>
    <xf numFmtId="0" fontId="10" fillId="0" borderId="0" xfId="0" applyFont="1" applyFill="1" applyAlignment="1">
      <alignment horizontal="left" vertical="top" wrapText="1"/>
    </xf>
  </cellXfs>
  <cellStyles count="2750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3" xfId="27336"/>
    <cellStyle name="Comma 3 10 3" xfId="27012"/>
    <cellStyle name="Comma 3 10 3 2" xfId="27365"/>
    <cellStyle name="Comma 3 10 4" xfId="27114"/>
    <cellStyle name="Comma 3 10 4 2" xfId="27439"/>
    <cellStyle name="Comma 3 10 5" xfId="27296"/>
    <cellStyle name="Comma 3 11" xfId="9"/>
    <cellStyle name="Comma 3 11 2" xfId="16864"/>
    <cellStyle name="Comma 3 11 2 2" xfId="26945"/>
    <cellStyle name="Comma 3 11 2 2 2" xfId="27046"/>
    <cellStyle name="Comma 3 11 2 2 2 2" xfId="27399"/>
    <cellStyle name="Comma 3 11 2 2 3" xfId="27338"/>
    <cellStyle name="Comma 3 11 2 3" xfId="27014"/>
    <cellStyle name="Comma 3 11 2 3 2" xfId="27367"/>
    <cellStyle name="Comma 3 11 2 4" xfId="27116"/>
    <cellStyle name="Comma 3 11 2 4 2" xfId="27441"/>
    <cellStyle name="Comma 3 11 2 5" xfId="27300"/>
    <cellStyle name="Comma 3 11 3" xfId="26899"/>
    <cellStyle name="Comma 3 11 3 2" xfId="26959"/>
    <cellStyle name="Comma 3 11 3 2 2" xfId="27060"/>
    <cellStyle name="Comma 3 11 3 2 2 2" xfId="27413"/>
    <cellStyle name="Comma 3 11 3 2 3" xfId="27352"/>
    <cellStyle name="Comma 3 11 3 3" xfId="27028"/>
    <cellStyle name="Comma 3 11 3 3 2" xfId="27381"/>
    <cellStyle name="Comma 3 11 3 4" xfId="27130"/>
    <cellStyle name="Comma 3 11 3 4 2" xfId="27455"/>
    <cellStyle name="Comma 3 11 3 5" xfId="27319"/>
    <cellStyle name="Comma 3 11 4" xfId="26918"/>
    <cellStyle name="Comma 3 11 4 2" xfId="26961"/>
    <cellStyle name="Comma 3 11 4 2 2" xfId="27062"/>
    <cellStyle name="Comma 3 11 4 2 2 2" xfId="27415"/>
    <cellStyle name="Comma 3 11 4 2 3" xfId="27354"/>
    <cellStyle name="Comma 3 11 4 3" xfId="27030"/>
    <cellStyle name="Comma 3 11 4 3 2" xfId="27383"/>
    <cellStyle name="Comma 3 11 4 4" xfId="27132"/>
    <cellStyle name="Comma 3 11 4 4 2" xfId="27457"/>
    <cellStyle name="Comma 3 11 4 5" xfId="27321"/>
    <cellStyle name="Comma 3 11 5" xfId="26832"/>
    <cellStyle name="Comma 3 11 5 2" xfId="26954"/>
    <cellStyle name="Comma 3 11 5 2 2" xfId="27055"/>
    <cellStyle name="Comma 3 11 5 2 2 2" xfId="27408"/>
    <cellStyle name="Comma 3 11 5 2 3" xfId="27347"/>
    <cellStyle name="Comma 3 11 5 3" xfId="27023"/>
    <cellStyle name="Comma 3 11 5 3 2" xfId="27376"/>
    <cellStyle name="Comma 3 11 5 4" xfId="27125"/>
    <cellStyle name="Comma 3 11 5 4 2" xfId="27450"/>
    <cellStyle name="Comma 3 11 5 5" xfId="27314"/>
    <cellStyle name="Comma 3 11 6" xfId="26894"/>
    <cellStyle name="Comma 3 11 6 2" xfId="26958"/>
    <cellStyle name="Comma 3 11 6 2 2" xfId="27059"/>
    <cellStyle name="Comma 3 11 6 2 2 2" xfId="27412"/>
    <cellStyle name="Comma 3 11 6 2 3" xfId="27351"/>
    <cellStyle name="Comma 3 11 6 3" xfId="27027"/>
    <cellStyle name="Comma 3 11 6 3 2" xfId="27380"/>
    <cellStyle name="Comma 3 11 6 4" xfId="27129"/>
    <cellStyle name="Comma 3 11 6 4 2" xfId="27454"/>
    <cellStyle name="Comma 3 11 6 5" xfId="27318"/>
    <cellStyle name="Comma 3 12" xfId="14059"/>
    <cellStyle name="Comma 3 12 2" xfId="26942"/>
    <cellStyle name="Comma 3 12 2 2" xfId="27043"/>
    <cellStyle name="Comma 3 12 2 2 2" xfId="27396"/>
    <cellStyle name="Comma 3 12 2 3" xfId="27335"/>
    <cellStyle name="Comma 3 12 3" xfId="27011"/>
    <cellStyle name="Comma 3 12 3 2" xfId="27364"/>
    <cellStyle name="Comma 3 12 4" xfId="27113"/>
    <cellStyle name="Comma 3 12 4 2" xfId="27438"/>
    <cellStyle name="Comma 3 12 5" xfId="27295"/>
    <cellStyle name="Comma 3 13" xfId="19015"/>
    <cellStyle name="Comma 3 13 2" xfId="26946"/>
    <cellStyle name="Comma 3 13 2 2" xfId="27047"/>
    <cellStyle name="Comma 3 13 2 2 2" xfId="27400"/>
    <cellStyle name="Comma 3 13 2 3" xfId="27339"/>
    <cellStyle name="Comma 3 13 3" xfId="27015"/>
    <cellStyle name="Comma 3 13 3 2" xfId="27368"/>
    <cellStyle name="Comma 3 13 4" xfId="27117"/>
    <cellStyle name="Comma 3 13 4 2" xfId="27442"/>
    <cellStyle name="Comma 3 13 5" xfId="27302"/>
    <cellStyle name="Comma 3 14" xfId="20072"/>
    <cellStyle name="Comma 3 14 2" xfId="26948"/>
    <cellStyle name="Comma 3 14 2 2" xfId="27049"/>
    <cellStyle name="Comma 3 14 2 2 2" xfId="27402"/>
    <cellStyle name="Comma 3 14 2 3" xfId="27341"/>
    <cellStyle name="Comma 3 14 3" xfId="27017"/>
    <cellStyle name="Comma 3 14 3 2" xfId="27370"/>
    <cellStyle name="Comma 3 14 4" xfId="27119"/>
    <cellStyle name="Comma 3 14 4 2" xfId="27444"/>
    <cellStyle name="Comma 3 14 5" xfId="27304"/>
    <cellStyle name="Comma 3 15" xfId="19671"/>
    <cellStyle name="Comma 3 15 2" xfId="26947"/>
    <cellStyle name="Comma 3 15 2 2" xfId="27048"/>
    <cellStyle name="Comma 3 15 2 2 2" xfId="27401"/>
    <cellStyle name="Comma 3 15 2 3" xfId="27340"/>
    <cellStyle name="Comma 3 15 3" xfId="27016"/>
    <cellStyle name="Comma 3 15 3 2" xfId="27369"/>
    <cellStyle name="Comma 3 15 4" xfId="27118"/>
    <cellStyle name="Comma 3 15 4 2" xfId="27443"/>
    <cellStyle name="Comma 3 15 5" xfId="27303"/>
    <cellStyle name="Comma 3 16" xfId="22666"/>
    <cellStyle name="Comma 3 16 2" xfId="26950"/>
    <cellStyle name="Comma 3 16 2 2" xfId="27051"/>
    <cellStyle name="Comma 3 16 2 2 2" xfId="27404"/>
    <cellStyle name="Comma 3 16 2 3" xfId="27343"/>
    <cellStyle name="Comma 3 16 3" xfId="27019"/>
    <cellStyle name="Comma 3 16 3 2" xfId="27372"/>
    <cellStyle name="Comma 3 16 4" xfId="27121"/>
    <cellStyle name="Comma 3 16 4 2" xfId="27446"/>
    <cellStyle name="Comma 3 16 5" xfId="27307"/>
    <cellStyle name="Comma 3 17" xfId="22654"/>
    <cellStyle name="Comma 3 17 2" xfId="26949"/>
    <cellStyle name="Comma 3 17 2 2" xfId="27050"/>
    <cellStyle name="Comma 3 17 2 2 2" xfId="27403"/>
    <cellStyle name="Comma 3 17 2 3" xfId="27342"/>
    <cellStyle name="Comma 3 17 3" xfId="27018"/>
    <cellStyle name="Comma 3 17 3 2" xfId="27371"/>
    <cellStyle name="Comma 3 17 4" xfId="27120"/>
    <cellStyle name="Comma 3 17 4 2" xfId="27445"/>
    <cellStyle name="Comma 3 17 5" xfId="27306"/>
    <cellStyle name="Comma 3 18" xfId="23172"/>
    <cellStyle name="Comma 3 18 2" xfId="26951"/>
    <cellStyle name="Comma 3 18 2 2" xfId="27052"/>
    <cellStyle name="Comma 3 18 2 2 2" xfId="27405"/>
    <cellStyle name="Comma 3 18 2 3" xfId="27344"/>
    <cellStyle name="Comma 3 18 3" xfId="27020"/>
    <cellStyle name="Comma 3 18 3 2" xfId="27373"/>
    <cellStyle name="Comma 3 18 4" xfId="27122"/>
    <cellStyle name="Comma 3 18 4 2" xfId="27447"/>
    <cellStyle name="Comma 3 18 5" xfId="27308"/>
    <cellStyle name="Comma 3 19" xfId="25512"/>
    <cellStyle name="Comma 3 19 2" xfId="26952"/>
    <cellStyle name="Comma 3 19 2 2" xfId="27053"/>
    <cellStyle name="Comma 3 19 2 2 2" xfId="27406"/>
    <cellStyle name="Comma 3 19 2 3" xfId="27345"/>
    <cellStyle name="Comma 3 19 3" xfId="27021"/>
    <cellStyle name="Comma 3 19 3 2" xfId="27374"/>
    <cellStyle name="Comma 3 19 4" xfId="27123"/>
    <cellStyle name="Comma 3 19 4 2" xfId="27448"/>
    <cellStyle name="Comma 3 19 5" xfId="273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3" xfId="27326"/>
    <cellStyle name="Comma 3 2 2 8" xfId="27004"/>
    <cellStyle name="Comma 3 2 2 8 2" xfId="27357"/>
    <cellStyle name="Comma 3 2 2 9" xfId="27106"/>
    <cellStyle name="Comma 3 2 2 9 2" xfId="27431"/>
    <cellStyle name="Comma 3 2 20" xfId="23994"/>
    <cellStyle name="Comma 3 2 21" xfId="26852"/>
    <cellStyle name="Comma 3 2 21 2" xfId="26955"/>
    <cellStyle name="Comma 3 2 21 2 2" xfId="27056"/>
    <cellStyle name="Comma 3 2 21 2 2 2" xfId="27409"/>
    <cellStyle name="Comma 3 2 21 2 3" xfId="27348"/>
    <cellStyle name="Comma 3 2 21 3" xfId="27024"/>
    <cellStyle name="Comma 3 2 21 3 2" xfId="27377"/>
    <cellStyle name="Comma 3 2 21 4" xfId="27126"/>
    <cellStyle name="Comma 3 2 21 4 2" xfId="27451"/>
    <cellStyle name="Comma 3 2 21 5" xfId="27315"/>
    <cellStyle name="Comma 3 2 22" xfId="26875"/>
    <cellStyle name="Comma 3 2 22 2" xfId="26956"/>
    <cellStyle name="Comma 3 2 22 2 2" xfId="27057"/>
    <cellStyle name="Comma 3 2 22 2 2 2" xfId="27410"/>
    <cellStyle name="Comma 3 2 22 2 3" xfId="27349"/>
    <cellStyle name="Comma 3 2 22 3" xfId="27025"/>
    <cellStyle name="Comma 3 2 22 3 2" xfId="27378"/>
    <cellStyle name="Comma 3 2 22 4" xfId="27127"/>
    <cellStyle name="Comma 3 2 22 4 2" xfId="27452"/>
    <cellStyle name="Comma 3 2 22 5" xfId="27316"/>
    <cellStyle name="Comma 3 2 23" xfId="26904"/>
    <cellStyle name="Comma 3 2 23 2" xfId="26960"/>
    <cellStyle name="Comma 3 2 23 2 2" xfId="27061"/>
    <cellStyle name="Comma 3 2 23 2 2 2" xfId="27414"/>
    <cellStyle name="Comma 3 2 23 2 3" xfId="27353"/>
    <cellStyle name="Comma 3 2 23 3" xfId="27029"/>
    <cellStyle name="Comma 3 2 23 3 2" xfId="27382"/>
    <cellStyle name="Comma 3 2 23 4" xfId="27131"/>
    <cellStyle name="Comma 3 2 23 4 2" xfId="27456"/>
    <cellStyle name="Comma 3 2 23 5" xfId="27320"/>
    <cellStyle name="Comma 3 2 24" xfId="26890"/>
    <cellStyle name="Comma 3 2 24 2" xfId="26957"/>
    <cellStyle name="Comma 3 2 24 2 2" xfId="27058"/>
    <cellStyle name="Comma 3 2 24 2 2 2" xfId="27411"/>
    <cellStyle name="Comma 3 2 24 2 3" xfId="27350"/>
    <cellStyle name="Comma 3 2 24 3" xfId="27026"/>
    <cellStyle name="Comma 3 2 24 3 2" xfId="27379"/>
    <cellStyle name="Comma 3 2 24 4" xfId="27128"/>
    <cellStyle name="Comma 3 2 24 4 2" xfId="27453"/>
    <cellStyle name="Comma 3 2 24 5" xfId="27317"/>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3" xfId="27346"/>
    <cellStyle name="Comma 3 20 3" xfId="27022"/>
    <cellStyle name="Comma 3 20 3 2" xfId="27375"/>
    <cellStyle name="Comma 3 20 4" xfId="27124"/>
    <cellStyle name="Comma 3 20 4 2" xfId="27449"/>
    <cellStyle name="Comma 3 20 5" xfId="27313"/>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3" xfId="27329"/>
    <cellStyle name="Comma 3 3 3" xfId="27005"/>
    <cellStyle name="Comma 3 3 3 2" xfId="27358"/>
    <cellStyle name="Comma 3 3 4" xfId="27107"/>
    <cellStyle name="Comma 3 3 4 2" xfId="27432"/>
    <cellStyle name="Comma 3 3 5" xfId="27280"/>
    <cellStyle name="Comma 3 4" xfId="7429"/>
    <cellStyle name="Comma 3 4 2" xfId="26938"/>
    <cellStyle name="Comma 3 4 2 2" xfId="27039"/>
    <cellStyle name="Comma 3 4 2 2 2" xfId="27392"/>
    <cellStyle name="Comma 3 4 2 3" xfId="27331"/>
    <cellStyle name="Comma 3 4 3" xfId="27007"/>
    <cellStyle name="Comma 3 4 3 2" xfId="27360"/>
    <cellStyle name="Comma 3 4 4" xfId="27109"/>
    <cellStyle name="Comma 3 4 4 2" xfId="27434"/>
    <cellStyle name="Comma 3 4 5" xfId="27282"/>
    <cellStyle name="Comma 3 5" xfId="7395"/>
    <cellStyle name="Comma 3 5 2" xfId="26937"/>
    <cellStyle name="Comma 3 5 2 2" xfId="27038"/>
    <cellStyle name="Comma 3 5 2 2 2" xfId="27391"/>
    <cellStyle name="Comma 3 5 2 3" xfId="27330"/>
    <cellStyle name="Comma 3 5 3" xfId="27006"/>
    <cellStyle name="Comma 3 5 3 2" xfId="27359"/>
    <cellStyle name="Comma 3 5 4" xfId="27108"/>
    <cellStyle name="Comma 3 5 4 2" xfId="27433"/>
    <cellStyle name="Comma 3 5 5" xfId="27281"/>
    <cellStyle name="Comma 3 6" xfId="10003"/>
    <cellStyle name="Comma 3 6 2" xfId="26939"/>
    <cellStyle name="Comma 3 6 2 2" xfId="27040"/>
    <cellStyle name="Comma 3 6 2 2 2" xfId="27393"/>
    <cellStyle name="Comma 3 6 2 3" xfId="27332"/>
    <cellStyle name="Comma 3 6 3" xfId="27008"/>
    <cellStyle name="Comma 3 6 3 2" xfId="27361"/>
    <cellStyle name="Comma 3 6 4" xfId="27110"/>
    <cellStyle name="Comma 3 6 4 2" xfId="27435"/>
    <cellStyle name="Comma 3 6 5" xfId="27289"/>
    <cellStyle name="Comma 3 7" xfId="11473"/>
    <cellStyle name="Comma 3 7 2" xfId="26940"/>
    <cellStyle name="Comma 3 7 2 2" xfId="27041"/>
    <cellStyle name="Comma 3 7 2 2 2" xfId="27394"/>
    <cellStyle name="Comma 3 7 2 3" xfId="27333"/>
    <cellStyle name="Comma 3 7 3" xfId="27009"/>
    <cellStyle name="Comma 3 7 3 2" xfId="27362"/>
    <cellStyle name="Comma 3 7 4" xfId="27111"/>
    <cellStyle name="Comma 3 7 4 2" xfId="27436"/>
    <cellStyle name="Comma 3 7 5" xfId="27291"/>
    <cellStyle name="Comma 3 8" xfId="13327"/>
    <cellStyle name="Comma 3 8 2" xfId="26941"/>
    <cellStyle name="Comma 3 8 2 2" xfId="27042"/>
    <cellStyle name="Comma 3 8 2 2 2" xfId="27395"/>
    <cellStyle name="Comma 3 8 2 3" xfId="27334"/>
    <cellStyle name="Comma 3 8 3" xfId="27010"/>
    <cellStyle name="Comma 3 8 3 2" xfId="27363"/>
    <cellStyle name="Comma 3 8 4" xfId="27112"/>
    <cellStyle name="Comma 3 8 4 2" xfId="27437"/>
    <cellStyle name="Comma 3 8 5" xfId="27294"/>
    <cellStyle name="Comma 3 9" xfId="15609"/>
    <cellStyle name="Comma 3 9 2" xfId="26944"/>
    <cellStyle name="Comma 3 9 2 2" xfId="27045"/>
    <cellStyle name="Comma 3 9 2 2 2" xfId="27398"/>
    <cellStyle name="Comma 3 9 2 3" xfId="27337"/>
    <cellStyle name="Comma 3 9 3" xfId="27013"/>
    <cellStyle name="Comma 3 9 3 2" xfId="27366"/>
    <cellStyle name="Comma 3 9 4" xfId="27115"/>
    <cellStyle name="Comma 3 9 4 2" xfId="27440"/>
    <cellStyle name="Comma 3 9 5" xfId="2729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0" xfId="27483"/>
    <cellStyle name="Comma 81" xfId="27466"/>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4" xfId="27186"/>
    <cellStyle name="Currency 5" xfId="27268"/>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3" xfId="2735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3" xfId="2735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6" xfId="42"/>
    <cellStyle name="Percent 6 2" xfId="1877"/>
    <cellStyle name="Percent 6 3" xfId="26836"/>
    <cellStyle name="Percent 6 4" xfId="26902"/>
    <cellStyle name="Percent 6 5" xfId="26892"/>
    <cellStyle name="Percent 6 6" xfId="26860"/>
    <cellStyle name="Percent 7" xfId="43"/>
    <cellStyle name="Percent 8" xfId="27099"/>
    <cellStyle name="Percent 8 2" xfId="27209"/>
    <cellStyle name="Percent 8 3" xfId="27430"/>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5450" y="495300"/>
          <a:ext cx="14900275" cy="14732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lmes%20Investor%20Report%20April%202014%20-%20Distribution%20outpu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age 1"/>
      <sheetName val="Page 2"/>
      <sheetName val="Page 3"/>
      <sheetName val="Page 4"/>
      <sheetName val="Page 5"/>
      <sheetName val="Page 6"/>
      <sheetName val="Page 7"/>
      <sheetName val="Page 8"/>
      <sheetName val="Page 9"/>
      <sheetName val="Page 11"/>
      <sheetName val="Page 10"/>
      <sheetName val="Trust Property Calculation"/>
      <sheetName val="Revenue"/>
      <sheetName val="MBSBSF1D-140311 "/>
      <sheetName val="Principal"/>
      <sheetName val="Principal Accumulation"/>
      <sheetName val="Trust Property Output"/>
      <sheetName val="MSS"/>
      <sheetName val="CPR Summary"/>
      <sheetName val="CPR Data"/>
      <sheetName val="Excess Spread"/>
      <sheetName val="Excess Spread New"/>
      <sheetName val="Available Revenue"/>
      <sheetName val="Calculation Sheet"/>
      <sheetName val="Funding Swaps"/>
      <sheetName val="Intercompany Loan Payments"/>
      <sheetName val="Bond Payments"/>
      <sheetName val="Swap Payments"/>
      <sheetName val="Weighted average yield"/>
      <sheetName val="Repurchases"/>
      <sheetName val="Mortgage balance"/>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0">
          <cell r="G20">
            <v>2.4005577528711002E-2</v>
          </cell>
        </row>
        <row r="21">
          <cell r="G21">
            <v>3.0525684814759663E-2</v>
          </cell>
        </row>
      </sheetData>
      <sheetData sheetId="26"/>
      <sheetData sheetId="27"/>
      <sheetData sheetId="28">
        <row r="6">
          <cell r="M6">
            <v>1.4000000000000001</v>
          </cell>
          <cell r="N6">
            <v>1.6389</v>
          </cell>
        </row>
        <row r="7">
          <cell r="M7">
            <v>1.4750000000000001</v>
          </cell>
          <cell r="N7">
            <v>1.99438</v>
          </cell>
        </row>
        <row r="8">
          <cell r="M8">
            <v>1.4000000000000001</v>
          </cell>
          <cell r="N8">
            <v>1.6820000000000002</v>
          </cell>
        </row>
        <row r="9">
          <cell r="M9">
            <v>1.6612499999999999</v>
          </cell>
          <cell r="N9">
            <v>2.1806299999999998</v>
          </cell>
        </row>
        <row r="10">
          <cell r="M10">
            <v>1.5</v>
          </cell>
          <cell r="N10">
            <v>1.782</v>
          </cell>
        </row>
        <row r="11">
          <cell r="M11">
            <v>1.7324999999999999</v>
          </cell>
          <cell r="N11">
            <v>2.2518799999999999</v>
          </cell>
        </row>
        <row r="12">
          <cell r="M12">
            <v>4.0090000000000003</v>
          </cell>
          <cell r="N12">
            <v>4.0090000000000003</v>
          </cell>
        </row>
        <row r="13">
          <cell r="M13">
            <v>1.625</v>
          </cell>
          <cell r="N13">
            <v>2.14438</v>
          </cell>
        </row>
        <row r="16">
          <cell r="M16">
            <v>1.35</v>
          </cell>
          <cell r="N16">
            <v>1.5889000000000002</v>
          </cell>
        </row>
        <row r="17">
          <cell r="M17">
            <v>1.4630000000000001</v>
          </cell>
          <cell r="N17">
            <v>1.98238</v>
          </cell>
        </row>
        <row r="18">
          <cell r="M18">
            <v>1.35</v>
          </cell>
          <cell r="N18">
            <v>1.6320000000000001</v>
          </cell>
        </row>
        <row r="19">
          <cell r="M19">
            <v>1.7549999999999999</v>
          </cell>
          <cell r="N19">
            <v>2.2743799999999998</v>
          </cell>
        </row>
        <row r="20">
          <cell r="M20">
            <v>1.45</v>
          </cell>
          <cell r="N20">
            <v>1.732</v>
          </cell>
        </row>
        <row r="21">
          <cell r="M21">
            <v>1.8560000000000001</v>
          </cell>
          <cell r="N21">
            <v>2.3753799999999998</v>
          </cell>
        </row>
        <row r="24">
          <cell r="M24">
            <v>1.55</v>
          </cell>
          <cell r="N24">
            <v>1.7888999999999999</v>
          </cell>
        </row>
        <row r="25">
          <cell r="M25">
            <v>1.5406249999999999</v>
          </cell>
          <cell r="N25">
            <v>2.0600049999999999</v>
          </cell>
        </row>
        <row r="26">
          <cell r="M26">
            <v>1.4000000000000001</v>
          </cell>
          <cell r="N26">
            <v>1.6820000000000002</v>
          </cell>
        </row>
        <row r="27">
          <cell r="M27">
            <v>1.9175</v>
          </cell>
          <cell r="N27">
            <v>2.4368799999999999</v>
          </cell>
        </row>
        <row r="30">
          <cell r="M30">
            <v>3.6150000000000002</v>
          </cell>
          <cell r="N30">
            <v>3.6150000000000002</v>
          </cell>
        </row>
        <row r="31">
          <cell r="M31">
            <v>1.7549999999999999</v>
          </cell>
          <cell r="N31">
            <v>2.2743799999999998</v>
          </cell>
        </row>
        <row r="32">
          <cell r="M32">
            <v>1.75</v>
          </cell>
          <cell r="N32">
            <v>1.9889000000000001</v>
          </cell>
        </row>
        <row r="33">
          <cell r="M33">
            <v>1.7549999999999999</v>
          </cell>
          <cell r="N33">
            <v>2.2743799999999998</v>
          </cell>
        </row>
        <row r="36">
          <cell r="M36">
            <v>1.6500000000000001</v>
          </cell>
          <cell r="N36">
            <v>1.8889</v>
          </cell>
        </row>
        <row r="37">
          <cell r="M37">
            <v>1.9424999999999999</v>
          </cell>
          <cell r="N37">
            <v>2.4618799999999998</v>
          </cell>
        </row>
        <row r="38">
          <cell r="M38">
            <v>1.55</v>
          </cell>
          <cell r="N38">
            <v>1.8320000000000001</v>
          </cell>
        </row>
        <row r="39">
          <cell r="M39">
            <v>2.2490000000000001</v>
          </cell>
          <cell r="N39">
            <v>2.7683800000000001</v>
          </cell>
        </row>
        <row r="40">
          <cell r="M40">
            <v>1.55</v>
          </cell>
          <cell r="N40">
            <v>1.8320000000000001</v>
          </cell>
        </row>
        <row r="41">
          <cell r="M41">
            <v>2.5038</v>
          </cell>
          <cell r="N41">
            <v>3.02318</v>
          </cell>
        </row>
        <row r="42">
          <cell r="M42">
            <v>1.55</v>
          </cell>
          <cell r="N42">
            <v>1.8320000000000001</v>
          </cell>
        </row>
        <row r="43">
          <cell r="M43">
            <v>2.4990000000000001</v>
          </cell>
          <cell r="N43">
            <v>3.0183800000000001</v>
          </cell>
        </row>
        <row r="44">
          <cell r="M44">
            <v>1.25</v>
          </cell>
          <cell r="N44">
            <v>1.39357</v>
          </cell>
        </row>
        <row r="45">
          <cell r="M45">
            <v>1.9975000000000001</v>
          </cell>
          <cell r="N45">
            <v>2.51688</v>
          </cell>
        </row>
        <row r="48">
          <cell r="M48">
            <v>1.55</v>
          </cell>
          <cell r="N48">
            <v>1.7888999999999999</v>
          </cell>
        </row>
        <row r="49">
          <cell r="M49">
            <v>1.59</v>
          </cell>
          <cell r="N49">
            <v>2.1093799999999998</v>
          </cell>
        </row>
        <row r="52">
          <cell r="M52">
            <v>2.2000000000000002</v>
          </cell>
          <cell r="N52">
            <v>2.4389000000000003</v>
          </cell>
        </row>
        <row r="53">
          <cell r="M53">
            <v>2.1025</v>
          </cell>
          <cell r="N53">
            <v>2.62188</v>
          </cell>
        </row>
        <row r="56">
          <cell r="M56">
            <v>0.75</v>
          </cell>
          <cell r="N56">
            <v>1.032</v>
          </cell>
        </row>
        <row r="57">
          <cell r="M57">
            <v>1.3574999999999999</v>
          </cell>
          <cell r="N57">
            <v>1.8768799999999999</v>
          </cell>
        </row>
        <row r="61">
          <cell r="M61">
            <v>0.08</v>
          </cell>
          <cell r="N61">
            <v>0.23499999999999999</v>
          </cell>
        </row>
        <row r="62">
          <cell r="M62">
            <v>-2.9481819999999999E-2</v>
          </cell>
          <cell r="N62">
            <v>0.48989817999999996</v>
          </cell>
        </row>
      </sheetData>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75" zoomScaleNormal="100" zoomScaleSheetLayoutView="70" zoomScalePageLayoutView="75" workbookViewId="0">
      <selection activeCell="J28" sqref="J28"/>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9" customFormat="1" ht="12.75">
      <c r="A2" s="21"/>
      <c r="B2" s="97"/>
      <c r="C2" s="19"/>
      <c r="D2" s="19"/>
      <c r="E2" s="21"/>
      <c r="F2" s="21"/>
      <c r="G2" s="22"/>
      <c r="H2" s="26"/>
      <c r="I2" s="23"/>
      <c r="J2" s="23"/>
      <c r="K2" s="23"/>
      <c r="L2" s="23"/>
      <c r="M2" s="21"/>
      <c r="N2" s="21"/>
      <c r="O2" s="21"/>
      <c r="P2" s="21"/>
      <c r="Q2" s="21"/>
      <c r="R2" s="98"/>
    </row>
    <row r="3" spans="1:18" s="99" customFormat="1" ht="12.75">
      <c r="A3" s="21"/>
      <c r="B3" s="100"/>
      <c r="C3" s="101"/>
      <c r="D3" s="101"/>
      <c r="E3" s="102"/>
      <c r="F3" s="21"/>
      <c r="G3" s="103"/>
      <c r="H3" s="26"/>
      <c r="I3" s="23"/>
      <c r="J3" s="23"/>
      <c r="K3" s="23"/>
      <c r="L3" s="23"/>
      <c r="M3" s="21"/>
      <c r="N3" s="21"/>
      <c r="O3" s="21"/>
      <c r="P3" s="21"/>
      <c r="Q3" s="21"/>
      <c r="R3" s="98"/>
    </row>
    <row r="4" spans="1:18" s="99" customFormat="1" ht="12.75">
      <c r="A4" s="21"/>
      <c r="B4" s="104"/>
      <c r="C4" s="101"/>
      <c r="D4" s="101"/>
      <c r="E4" s="105"/>
      <c r="F4" s="21"/>
      <c r="G4" s="22"/>
      <c r="H4" s="26"/>
      <c r="I4" s="23"/>
      <c r="J4" s="23"/>
      <c r="K4" s="23"/>
      <c r="L4" s="23"/>
      <c r="M4" s="21"/>
      <c r="N4" s="21"/>
      <c r="O4" s="21"/>
      <c r="P4" s="21"/>
      <c r="Q4" s="21"/>
      <c r="R4" s="98"/>
    </row>
    <row r="5" spans="1:18" s="99" customFormat="1" ht="12.75">
      <c r="A5" s="21"/>
      <c r="B5" s="100"/>
      <c r="C5" s="25"/>
      <c r="D5" s="25"/>
      <c r="E5" s="105"/>
      <c r="F5" s="21"/>
      <c r="G5" s="22"/>
      <c r="H5" s="26"/>
      <c r="I5" s="23"/>
      <c r="J5" s="23"/>
      <c r="K5" s="23"/>
      <c r="L5" s="23"/>
      <c r="M5" s="21"/>
      <c r="N5" s="21"/>
      <c r="O5" s="21"/>
      <c r="P5" s="21"/>
      <c r="Q5" s="21"/>
      <c r="R5" s="98"/>
    </row>
    <row r="6" spans="1:18" s="99" customFormat="1" ht="12.75">
      <c r="A6" s="21"/>
      <c r="B6" s="104"/>
      <c r="C6" s="25"/>
      <c r="D6" s="25"/>
      <c r="E6" s="105"/>
      <c r="F6" s="21"/>
      <c r="G6" s="22"/>
      <c r="H6" s="103"/>
      <c r="I6" s="23"/>
      <c r="J6" s="23"/>
      <c r="K6" s="23"/>
      <c r="L6" s="23"/>
      <c r="M6" s="21"/>
      <c r="N6" s="21"/>
      <c r="O6" s="21"/>
      <c r="P6" s="21"/>
      <c r="Q6" s="21"/>
      <c r="R6" s="98"/>
    </row>
    <row r="7" spans="1:18" s="99" customFormat="1" ht="12.75">
      <c r="A7" s="21"/>
      <c r="B7" s="97"/>
      <c r="C7" s="25"/>
      <c r="D7" s="25"/>
      <c r="E7" s="21"/>
      <c r="F7" s="21"/>
      <c r="G7" s="22"/>
      <c r="H7" s="26"/>
      <c r="I7" s="23"/>
      <c r="J7" s="23"/>
      <c r="K7" s="23"/>
      <c r="L7" s="23"/>
      <c r="M7" s="21"/>
      <c r="N7" s="21"/>
      <c r="O7" s="21"/>
      <c r="P7" s="21"/>
      <c r="Q7" s="21"/>
      <c r="R7" s="98"/>
    </row>
    <row r="8" spans="1:18" s="99" customFormat="1" ht="12.75">
      <c r="A8" s="21"/>
      <c r="B8" s="97"/>
      <c r="C8" s="25"/>
      <c r="D8" s="25"/>
      <c r="E8" s="21"/>
      <c r="F8" s="21"/>
      <c r="G8" s="22"/>
      <c r="H8" s="26"/>
      <c r="I8" s="23"/>
      <c r="J8" s="23"/>
      <c r="K8" s="23"/>
      <c r="L8" s="23"/>
      <c r="M8" s="21"/>
      <c r="N8" s="21"/>
      <c r="O8" s="21"/>
      <c r="P8" s="21"/>
      <c r="Q8" s="21"/>
      <c r="R8" s="98"/>
    </row>
    <row r="9" spans="1:18" s="99" customFormat="1" ht="12.75">
      <c r="A9" s="21"/>
      <c r="B9" s="97"/>
      <c r="C9" s="25"/>
      <c r="D9" s="25"/>
      <c r="E9" s="21"/>
      <c r="F9" s="21"/>
      <c r="G9" s="22"/>
      <c r="H9" s="26"/>
      <c r="I9" s="23"/>
      <c r="J9" s="23"/>
      <c r="K9" s="23"/>
      <c r="L9" s="23"/>
      <c r="M9" s="21"/>
      <c r="N9" s="21"/>
      <c r="O9" s="21"/>
      <c r="P9" s="21"/>
      <c r="Q9" s="21"/>
      <c r="R9" s="98"/>
    </row>
    <row r="10" spans="1:18" s="99" customFormat="1" ht="12.75">
      <c r="A10" s="21"/>
      <c r="B10" s="97"/>
      <c r="C10" s="25"/>
      <c r="D10" s="25"/>
      <c r="E10" s="21"/>
      <c r="F10" s="21"/>
      <c r="G10" s="22"/>
      <c r="H10" s="26"/>
      <c r="I10" s="23"/>
      <c r="J10" s="23"/>
      <c r="K10" s="23"/>
      <c r="L10" s="23"/>
      <c r="M10" s="21"/>
      <c r="N10" s="21"/>
      <c r="O10" s="21"/>
      <c r="P10" s="21"/>
      <c r="Q10" s="21"/>
      <c r="R10" s="98"/>
    </row>
    <row r="11" spans="1:18" s="99" customFormat="1" ht="12.75">
      <c r="A11" s="21"/>
      <c r="B11" s="97"/>
      <c r="C11" s="25"/>
      <c r="D11" s="25"/>
      <c r="E11" s="21"/>
      <c r="F11" s="21"/>
      <c r="G11" s="22"/>
      <c r="H11" s="26"/>
      <c r="I11" s="23"/>
      <c r="J11" s="23"/>
      <c r="K11" s="23"/>
      <c r="L11" s="23"/>
      <c r="M11" s="21"/>
      <c r="N11" s="21"/>
      <c r="O11" s="21"/>
      <c r="P11" s="21"/>
      <c r="Q11" s="21"/>
      <c r="R11" s="98"/>
    </row>
    <row r="12" spans="1:18" s="99" customFormat="1" ht="12.75">
      <c r="A12" s="21"/>
      <c r="B12" s="97"/>
      <c r="C12" s="25"/>
      <c r="D12" s="25"/>
      <c r="E12" s="21"/>
      <c r="F12" s="21"/>
      <c r="G12" s="22"/>
      <c r="H12" s="26"/>
      <c r="I12" s="23"/>
      <c r="J12" s="23"/>
      <c r="K12" s="23"/>
      <c r="L12" s="23"/>
      <c r="M12" s="21"/>
      <c r="N12" s="21"/>
      <c r="O12" s="21"/>
      <c r="P12" s="21"/>
      <c r="Q12" s="21"/>
      <c r="R12" s="98"/>
    </row>
    <row r="13" spans="1:18" s="99" customFormat="1" ht="12.75">
      <c r="A13" s="21"/>
      <c r="B13" s="97"/>
      <c r="C13" s="25"/>
      <c r="D13" s="25"/>
      <c r="E13" s="21"/>
      <c r="F13" s="21"/>
      <c r="G13" s="22"/>
      <c r="H13" s="26"/>
      <c r="I13" s="23"/>
      <c r="J13" s="23"/>
      <c r="K13" s="23"/>
      <c r="L13" s="23"/>
      <c r="M13" s="21"/>
      <c r="N13" s="21"/>
      <c r="O13" s="21"/>
      <c r="P13" s="21"/>
      <c r="Q13" s="21"/>
      <c r="R13" s="98"/>
    </row>
    <row r="14" spans="1:18" s="99" customFormat="1" ht="12.75">
      <c r="A14" s="21"/>
      <c r="B14" s="25"/>
      <c r="C14" s="25"/>
      <c r="D14" s="25"/>
      <c r="E14" s="21"/>
      <c r="F14" s="21"/>
      <c r="G14" s="22"/>
      <c r="H14" s="26"/>
      <c r="I14" s="23"/>
      <c r="J14" s="23"/>
      <c r="K14" s="23"/>
      <c r="L14" s="23"/>
      <c r="M14" s="21"/>
      <c r="N14" s="21"/>
      <c r="O14" s="21"/>
      <c r="P14" s="23"/>
      <c r="Q14" s="23"/>
      <c r="R14" s="98"/>
    </row>
    <row r="15" spans="1:18" ht="12.75">
      <c r="A15" s="27"/>
      <c r="B15" s="28" t="s">
        <v>0</v>
      </c>
      <c r="C15" s="29"/>
      <c r="D15" s="29"/>
      <c r="E15" s="321">
        <v>41759</v>
      </c>
      <c r="F15" s="30"/>
      <c r="G15" s="31"/>
      <c r="H15" s="26"/>
      <c r="I15" s="26"/>
      <c r="J15" s="26"/>
      <c r="K15" s="26"/>
      <c r="L15" s="26"/>
      <c r="M15" s="26"/>
      <c r="N15" s="26"/>
      <c r="O15" s="26"/>
      <c r="P15" s="32"/>
      <c r="Q15" s="33"/>
      <c r="R15" s="12"/>
    </row>
    <row r="16" spans="1:18" ht="12.75">
      <c r="A16" s="27"/>
      <c r="B16" s="34" t="s">
        <v>250</v>
      </c>
      <c r="C16" s="35"/>
      <c r="D16" s="35"/>
      <c r="E16" s="322" t="s">
        <v>631</v>
      </c>
      <c r="F16" s="30"/>
      <c r="G16" s="30"/>
      <c r="H16" s="26"/>
      <c r="I16" s="26"/>
      <c r="J16" s="26"/>
      <c r="K16" s="26"/>
      <c r="L16" s="26"/>
      <c r="M16" s="26"/>
      <c r="N16" s="26"/>
      <c r="O16" s="26"/>
      <c r="P16" s="32"/>
      <c r="Q16" s="33"/>
      <c r="R16" s="12"/>
    </row>
    <row r="17" spans="1:18" ht="12.75">
      <c r="A17" s="27"/>
      <c r="B17" s="34" t="s">
        <v>209</v>
      </c>
      <c r="C17" s="35"/>
      <c r="D17" s="35"/>
      <c r="E17" s="323">
        <v>41737</v>
      </c>
      <c r="F17" s="30"/>
      <c r="G17" s="30"/>
      <c r="H17" s="26"/>
      <c r="I17" s="26"/>
      <c r="J17" s="26"/>
      <c r="K17" s="26"/>
      <c r="L17" s="26"/>
      <c r="M17" s="26"/>
      <c r="N17" s="26"/>
      <c r="O17" s="26"/>
      <c r="P17" s="32"/>
      <c r="Q17" s="33"/>
      <c r="R17" s="12"/>
    </row>
    <row r="18" spans="1:18" ht="12.75">
      <c r="A18" s="27"/>
      <c r="B18" s="247"/>
      <c r="C18" s="248"/>
      <c r="D18" s="248"/>
      <c r="E18" s="324"/>
      <c r="F18" s="30"/>
      <c r="G18" s="30"/>
      <c r="H18" s="26"/>
      <c r="I18" s="26"/>
      <c r="J18" s="26"/>
      <c r="K18" s="26"/>
      <c r="L18" s="26"/>
      <c r="M18" s="26"/>
      <c r="N18" s="26"/>
      <c r="O18" s="26"/>
      <c r="P18" s="32"/>
      <c r="Q18" s="33"/>
      <c r="R18" s="12"/>
    </row>
    <row r="19" spans="1:18" ht="12.75">
      <c r="A19" s="27"/>
      <c r="B19" s="249"/>
      <c r="C19" s="249"/>
      <c r="D19" s="249"/>
      <c r="E19" s="250"/>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84" t="s">
        <v>371</v>
      </c>
      <c r="C21" s="685"/>
      <c r="D21" s="685"/>
      <c r="E21" s="685"/>
      <c r="F21" s="685"/>
      <c r="G21" s="685"/>
      <c r="H21" s="685"/>
      <c r="I21" s="685"/>
      <c r="J21" s="685"/>
      <c r="K21" s="685"/>
      <c r="L21" s="685"/>
      <c r="M21" s="685"/>
      <c r="N21" s="685"/>
      <c r="O21" s="685"/>
      <c r="P21" s="685"/>
      <c r="Q21" s="685"/>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86" t="s">
        <v>390</v>
      </c>
      <c r="C23" s="686"/>
      <c r="D23" s="686"/>
      <c r="E23" s="686"/>
      <c r="F23" s="686"/>
      <c r="G23" s="686"/>
      <c r="H23" s="686"/>
      <c r="I23" s="686"/>
      <c r="J23" s="686"/>
      <c r="K23" s="686"/>
      <c r="L23" s="686"/>
      <c r="M23" s="686"/>
      <c r="N23" s="686"/>
      <c r="O23" s="686"/>
      <c r="P23" s="686"/>
      <c r="Q23" s="686"/>
      <c r="R23" s="7"/>
    </row>
    <row r="24" spans="1:18" ht="12.75">
      <c r="A24" s="18"/>
      <c r="B24" s="411"/>
      <c r="C24" s="411"/>
      <c r="D24" s="411"/>
      <c r="E24" s="412"/>
      <c r="F24" s="412"/>
      <c r="G24" s="411"/>
      <c r="H24" s="411"/>
      <c r="I24" s="411"/>
      <c r="J24" s="411"/>
      <c r="K24" s="411"/>
      <c r="L24" s="411"/>
      <c r="M24" s="411"/>
      <c r="N24" s="411"/>
      <c r="O24" s="411"/>
      <c r="P24" s="413"/>
      <c r="Q24" s="413"/>
      <c r="R24" s="7"/>
    </row>
    <row r="25" spans="1:18" ht="25.5" customHeight="1">
      <c r="A25" s="18"/>
      <c r="B25" s="686"/>
      <c r="C25" s="686"/>
      <c r="D25" s="686"/>
      <c r="E25" s="686"/>
      <c r="F25" s="686"/>
      <c r="G25" s="686"/>
      <c r="H25" s="686"/>
      <c r="I25" s="686"/>
      <c r="J25" s="686"/>
      <c r="K25" s="686"/>
      <c r="L25" s="686"/>
      <c r="M25" s="686"/>
      <c r="N25" s="686"/>
      <c r="O25" s="686"/>
      <c r="P25" s="686"/>
      <c r="Q25" s="686"/>
      <c r="R25" s="7"/>
    </row>
    <row r="26" spans="1:18" s="396" customFormat="1" ht="18" customHeight="1">
      <c r="A26" s="18"/>
      <c r="B26" s="688" t="s">
        <v>552</v>
      </c>
      <c r="C26" s="688"/>
      <c r="D26" s="688"/>
      <c r="E26" s="688"/>
      <c r="F26" s="688"/>
      <c r="G26" s="688"/>
      <c r="H26" s="688"/>
      <c r="I26" s="688"/>
      <c r="J26" s="688"/>
      <c r="K26" s="688"/>
      <c r="L26" s="688"/>
      <c r="M26" s="688"/>
      <c r="N26" s="688"/>
      <c r="O26" s="688"/>
      <c r="P26" s="688"/>
      <c r="Q26" s="688"/>
      <c r="R26" s="7"/>
    </row>
    <row r="27" spans="1:18" s="396" customFormat="1" ht="14.25" customHeight="1">
      <c r="A27" s="18"/>
      <c r="B27" s="407"/>
      <c r="C27" s="407"/>
      <c r="D27" s="407"/>
      <c r="E27" s="407"/>
      <c r="F27" s="407"/>
      <c r="G27" s="407"/>
      <c r="H27" s="407"/>
      <c r="I27" s="407"/>
      <c r="J27" s="407"/>
      <c r="K27" s="407"/>
      <c r="L27" s="407"/>
      <c r="M27" s="407"/>
      <c r="N27" s="407"/>
      <c r="O27" s="407"/>
      <c r="P27" s="407"/>
      <c r="Q27" s="407"/>
      <c r="R27" s="7"/>
    </row>
    <row r="28" spans="1:18" ht="12.75">
      <c r="A28" s="18"/>
      <c r="B28" s="687" t="s">
        <v>1</v>
      </c>
      <c r="C28" s="687"/>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498</v>
      </c>
      <c r="C33" s="27" t="s">
        <v>286</v>
      </c>
      <c r="D33" s="112" t="s">
        <v>551</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61" orientation="landscape" r:id="rId4"/>
  <headerFooter scaleWithDoc="0">
    <oddHeader>&amp;C&amp;"-,Regular"&amp;8Holmes Master Trust Investor Report - April 2014</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S62"/>
  <sheetViews>
    <sheetView view="pageLayout" topLeftCell="A7" zoomScale="80" zoomScaleNormal="100" zoomScaleSheetLayoutView="70" zoomScalePageLayoutView="80" workbookViewId="0">
      <selection activeCell="E29" sqref="E29"/>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style="425" customWidth="1"/>
    <col min="10" max="10" width="18" bestFit="1" customWidth="1"/>
    <col min="11" max="11" width="19.28515625" bestFit="1" customWidth="1"/>
    <col min="12" max="12" width="28.42578125" bestFit="1" customWidth="1"/>
    <col min="13" max="13" width="11.85546875" customWidth="1"/>
    <col min="14" max="14" width="19.140625" style="425" customWidth="1"/>
    <col min="15" max="15" width="15.85546875" bestFit="1" customWidth="1"/>
  </cols>
  <sheetData>
    <row r="1" spans="1:16" ht="43.5" customHeight="1" thickBot="1">
      <c r="B1" s="277" t="s">
        <v>142</v>
      </c>
      <c r="C1" s="277"/>
      <c r="D1" s="177"/>
      <c r="E1" s="177"/>
      <c r="F1" s="177"/>
      <c r="G1" s="177"/>
      <c r="H1" s="177"/>
      <c r="I1" s="177"/>
      <c r="J1" s="177"/>
      <c r="K1" s="177"/>
      <c r="L1" s="177"/>
      <c r="M1" s="177"/>
      <c r="N1" s="177"/>
      <c r="O1" s="177"/>
      <c r="P1" s="177"/>
    </row>
    <row r="3" spans="1:16" ht="12.75" thickBot="1">
      <c r="A3" s="1"/>
      <c r="B3" s="162"/>
      <c r="C3" s="162"/>
      <c r="D3" s="162"/>
      <c r="E3" s="162"/>
      <c r="F3" s="162"/>
      <c r="G3" s="162"/>
      <c r="H3" s="162"/>
      <c r="I3" s="162"/>
      <c r="J3" s="162"/>
      <c r="K3" s="162"/>
      <c r="L3" s="162"/>
      <c r="M3" s="162"/>
      <c r="N3" s="162"/>
      <c r="O3" s="162"/>
    </row>
    <row r="4" spans="1:16" ht="28.5" customHeight="1" thickBot="1">
      <c r="A4" s="278"/>
      <c r="B4" s="288" t="s">
        <v>141</v>
      </c>
      <c r="C4" s="288" t="s">
        <v>215</v>
      </c>
      <c r="D4" s="289" t="s">
        <v>120</v>
      </c>
      <c r="E4" s="289" t="s">
        <v>121</v>
      </c>
      <c r="F4" s="289" t="s">
        <v>264</v>
      </c>
      <c r="G4" s="289" t="s">
        <v>263</v>
      </c>
      <c r="H4" s="682" t="s">
        <v>638</v>
      </c>
      <c r="I4" s="682" t="s">
        <v>639</v>
      </c>
      <c r="J4" s="290" t="s">
        <v>122</v>
      </c>
      <c r="K4" s="289" t="s">
        <v>123</v>
      </c>
      <c r="L4" s="289" t="s">
        <v>124</v>
      </c>
      <c r="M4" s="289" t="s">
        <v>125</v>
      </c>
      <c r="N4" s="678" t="s">
        <v>640</v>
      </c>
      <c r="O4" s="289" t="s">
        <v>641</v>
      </c>
    </row>
    <row r="5" spans="1:16" s="297" customFormat="1" ht="12" customHeight="1">
      <c r="A5" s="566"/>
      <c r="B5" s="670" t="s">
        <v>591</v>
      </c>
      <c r="C5" s="670" t="s">
        <v>378</v>
      </c>
      <c r="D5" s="671">
        <v>10285064366.074669</v>
      </c>
      <c r="E5" s="672" t="s">
        <v>174</v>
      </c>
      <c r="F5" s="667" t="s">
        <v>642</v>
      </c>
      <c r="G5" s="668">
        <f>'[2]Funding Swaps'!G20</f>
        <v>2.4005577528711002E-2</v>
      </c>
      <c r="H5" s="673">
        <v>60908425.609999999</v>
      </c>
      <c r="I5" s="671">
        <v>0</v>
      </c>
      <c r="J5" s="674">
        <v>10285064366.074669</v>
      </c>
      <c r="K5" s="672" t="s">
        <v>174</v>
      </c>
      <c r="L5" s="667" t="s">
        <v>642</v>
      </c>
      <c r="M5" s="668">
        <f>'[2]Funding Swaps'!G21</f>
        <v>3.0525684814759663E-2</v>
      </c>
      <c r="N5" s="679">
        <v>77458433.780000001</v>
      </c>
      <c r="O5" s="673">
        <v>0</v>
      </c>
    </row>
    <row r="6" spans="1:16" s="297" customFormat="1" ht="12" customHeight="1">
      <c r="A6" s="566"/>
      <c r="B6" s="567" t="s">
        <v>592</v>
      </c>
      <c r="C6" s="567" t="s">
        <v>378</v>
      </c>
      <c r="D6" s="568">
        <v>259968943.80000007</v>
      </c>
      <c r="E6" s="666" t="s">
        <v>175</v>
      </c>
      <c r="F6" s="664">
        <f>'[2]Swap Payments'!M6/100</f>
        <v>1.4000000000000002E-2</v>
      </c>
      <c r="G6" s="664">
        <f>'[2]Swap Payments'!N6/100</f>
        <v>1.6389000000000001E-2</v>
      </c>
      <c r="H6" s="570">
        <v>1065157.7549845504</v>
      </c>
      <c r="I6" s="568">
        <v>259968943.80000001</v>
      </c>
      <c r="J6" s="569">
        <v>159686083.46562329</v>
      </c>
      <c r="K6" s="666" t="s">
        <v>174</v>
      </c>
      <c r="L6" s="664">
        <f>'[2]Swap Payments'!M7/100</f>
        <v>1.4750000000000001E-2</v>
      </c>
      <c r="M6" s="664">
        <f>'[2]Swap Payments'!N7/100</f>
        <v>1.9943800000000001E-2</v>
      </c>
      <c r="N6" s="680">
        <v>785280.1589806925</v>
      </c>
      <c r="O6" s="570">
        <v>159686083.41999999</v>
      </c>
    </row>
    <row r="7" spans="1:16" s="297" customFormat="1" ht="12" customHeight="1">
      <c r="A7" s="566"/>
      <c r="B7" s="567" t="s">
        <v>593</v>
      </c>
      <c r="C7" s="567" t="s">
        <v>378</v>
      </c>
      <c r="D7" s="568">
        <v>144427191.00000003</v>
      </c>
      <c r="E7" s="666" t="s">
        <v>176</v>
      </c>
      <c r="F7" s="664">
        <f>'[2]Swap Payments'!M8/100</f>
        <v>1.4000000000000002E-2</v>
      </c>
      <c r="G7" s="664">
        <f>'[2]Swap Payments'!N8/100</f>
        <v>1.6820000000000002E-2</v>
      </c>
      <c r="H7" s="570">
        <v>607316.33815500024</v>
      </c>
      <c r="I7" s="568">
        <v>144427191</v>
      </c>
      <c r="J7" s="569">
        <v>126547104.80722515</v>
      </c>
      <c r="K7" s="666" t="s">
        <v>174</v>
      </c>
      <c r="L7" s="664">
        <f>'[2]Swap Payments'!M9/100</f>
        <v>1.6612499999999999E-2</v>
      </c>
      <c r="M7" s="664">
        <f>'[2]Swap Payments'!N9/100</f>
        <v>2.1806299999999997E-2</v>
      </c>
      <c r="N7" s="680">
        <v>680430.60749626311</v>
      </c>
      <c r="O7" s="570">
        <v>126547104.81</v>
      </c>
    </row>
    <row r="8" spans="1:16" s="297" customFormat="1" ht="12" customHeight="1">
      <c r="A8" s="566"/>
      <c r="B8" s="567" t="s">
        <v>594</v>
      </c>
      <c r="C8" s="567" t="s">
        <v>378</v>
      </c>
      <c r="D8" s="568">
        <v>750000000</v>
      </c>
      <c r="E8" s="666" t="s">
        <v>176</v>
      </c>
      <c r="F8" s="664">
        <f>'[2]Swap Payments'!M10/100</f>
        <v>1.4999999999999999E-2</v>
      </c>
      <c r="G8" s="664">
        <f>'[2]Swap Payments'!N10/100</f>
        <v>1.7819999999999999E-2</v>
      </c>
      <c r="H8" s="570">
        <v>3341250</v>
      </c>
      <c r="I8" s="568">
        <v>0</v>
      </c>
      <c r="J8" s="569">
        <v>657150000</v>
      </c>
      <c r="K8" s="666" t="s">
        <v>174</v>
      </c>
      <c r="L8" s="664">
        <f>'[2]Swap Payments'!M11/100</f>
        <v>1.7325E-2</v>
      </c>
      <c r="M8" s="664">
        <f>'[2]Swap Payments'!N11/100</f>
        <v>2.2518799999999999E-2</v>
      </c>
      <c r="N8" s="680">
        <v>3648878.4871232873</v>
      </c>
      <c r="O8" s="570">
        <v>0</v>
      </c>
    </row>
    <row r="9" spans="1:16" s="297" customFormat="1" ht="12" customHeight="1">
      <c r="A9" s="566"/>
      <c r="B9" s="567" t="s">
        <v>595</v>
      </c>
      <c r="C9" s="567" t="s">
        <v>378</v>
      </c>
      <c r="D9" s="568">
        <v>375000000</v>
      </c>
      <c r="E9" s="666" t="s">
        <v>596</v>
      </c>
      <c r="F9" s="664">
        <f>'[2]Swap Payments'!M12/100</f>
        <v>4.0090000000000001E-2</v>
      </c>
      <c r="G9" s="664">
        <f>'[2]Swap Payments'!N12/100</f>
        <v>4.0090000000000001E-2</v>
      </c>
      <c r="H9" s="570">
        <v>7516875.0000000009</v>
      </c>
      <c r="I9" s="568">
        <v>0</v>
      </c>
      <c r="J9" s="569">
        <v>375000000</v>
      </c>
      <c r="K9" s="666" t="s">
        <v>174</v>
      </c>
      <c r="L9" s="664">
        <f>'[2]Swap Payments'!M13/100</f>
        <v>1.6250000000000001E-2</v>
      </c>
      <c r="M9" s="664">
        <f>'[2]Swap Payments'!N13/100</f>
        <v>2.1443799999999999E-2</v>
      </c>
      <c r="N9" s="680">
        <v>1982817.1232876712</v>
      </c>
      <c r="O9" s="570">
        <v>0</v>
      </c>
    </row>
    <row r="10" spans="1:16" s="297" customFormat="1" ht="12" customHeight="1">
      <c r="A10" s="566"/>
      <c r="B10" s="567" t="s">
        <v>597</v>
      </c>
      <c r="C10" s="567" t="s">
        <v>378</v>
      </c>
      <c r="D10" s="568">
        <v>317022406.00030005</v>
      </c>
      <c r="E10" s="666" t="s">
        <v>175</v>
      </c>
      <c r="F10" s="664">
        <f>'[2]Swap Payments'!M16/100</f>
        <v>1.3500000000000002E-2</v>
      </c>
      <c r="G10" s="664">
        <f>'[2]Swap Payments'!N16/100</f>
        <v>1.5889E-2</v>
      </c>
      <c r="H10" s="570">
        <v>1259292.252234692</v>
      </c>
      <c r="I10" s="568">
        <v>57494810.200000003</v>
      </c>
      <c r="J10" s="569">
        <v>195704923.760021</v>
      </c>
      <c r="K10" s="666" t="s">
        <v>174</v>
      </c>
      <c r="L10" s="664">
        <f>'[2]Swap Payments'!M17/100</f>
        <v>1.4630000000000001E-2</v>
      </c>
      <c r="M10" s="664">
        <f>'[2]Swap Payments'!N17/100</f>
        <v>1.9823799999999999E-2</v>
      </c>
      <c r="N10" s="680">
        <v>956617.46325219562</v>
      </c>
      <c r="O10" s="570">
        <v>35492814.5</v>
      </c>
    </row>
    <row r="11" spans="1:16" s="297" customFormat="1" ht="12" customHeight="1">
      <c r="A11" s="566"/>
      <c r="B11" s="567" t="s">
        <v>598</v>
      </c>
      <c r="C11" s="567" t="s">
        <v>378</v>
      </c>
      <c r="D11" s="568">
        <v>294377949.00020003</v>
      </c>
      <c r="E11" s="666" t="s">
        <v>176</v>
      </c>
      <c r="F11" s="664">
        <f>'[2]Swap Payments'!M18/100</f>
        <v>1.3500000000000002E-2</v>
      </c>
      <c r="G11" s="664">
        <f>'[2]Swap Payments'!N18/100</f>
        <v>1.6320000000000001E-2</v>
      </c>
      <c r="H11" s="570">
        <v>1201062.0319208161</v>
      </c>
      <c r="I11" s="568">
        <v>53388038.049999997</v>
      </c>
      <c r="J11" s="569">
        <v>251104390.49717063</v>
      </c>
      <c r="K11" s="666" t="s">
        <v>174</v>
      </c>
      <c r="L11" s="664">
        <f>'[2]Swap Payments'!M19/100</f>
        <v>1.755E-2</v>
      </c>
      <c r="M11" s="664">
        <f>'[2]Swap Payments'!N19/100</f>
        <v>2.2743799999999998E-2</v>
      </c>
      <c r="N11" s="680">
        <v>1408208.5569672859</v>
      </c>
      <c r="O11" s="570">
        <v>45539996.450000003</v>
      </c>
    </row>
    <row r="12" spans="1:16" s="297" customFormat="1" ht="12" customHeight="1">
      <c r="A12" s="566"/>
      <c r="B12" s="567" t="s">
        <v>599</v>
      </c>
      <c r="C12" s="567" t="s">
        <v>378</v>
      </c>
      <c r="D12" s="568">
        <v>500000000</v>
      </c>
      <c r="E12" s="666" t="s">
        <v>176</v>
      </c>
      <c r="F12" s="664">
        <f>'[2]Swap Payments'!M20/100</f>
        <v>1.4499999999999999E-2</v>
      </c>
      <c r="G12" s="664">
        <f>'[2]Swap Payments'!N20/100</f>
        <v>1.7319999999999999E-2</v>
      </c>
      <c r="H12" s="570">
        <v>2165000</v>
      </c>
      <c r="I12" s="568">
        <v>0</v>
      </c>
      <c r="J12" s="569">
        <v>426500000</v>
      </c>
      <c r="K12" s="666" t="s">
        <v>174</v>
      </c>
      <c r="L12" s="664">
        <f>'[2]Swap Payments'!M21/100</f>
        <v>1.856E-2</v>
      </c>
      <c r="M12" s="664">
        <f>'[2]Swap Payments'!N21/100</f>
        <v>2.3753799999999999E-2</v>
      </c>
      <c r="N12" s="680">
        <v>2498053.7342465748</v>
      </c>
      <c r="O12" s="570">
        <v>0</v>
      </c>
    </row>
    <row r="13" spans="1:16" s="297" customFormat="1" ht="12" customHeight="1">
      <c r="A13" s="566"/>
      <c r="B13" s="567" t="s">
        <v>600</v>
      </c>
      <c r="C13" s="567" t="s">
        <v>378</v>
      </c>
      <c r="D13" s="568">
        <v>1480183212.5300002</v>
      </c>
      <c r="E13" s="666" t="s">
        <v>175</v>
      </c>
      <c r="F13" s="664">
        <f>'[2]Swap Payments'!M24/100</f>
        <v>1.55E-2</v>
      </c>
      <c r="G13" s="664">
        <f>'[2]Swap Payments'!N24/100</f>
        <v>1.7888999999999999E-2</v>
      </c>
      <c r="H13" s="570">
        <v>6619749.372237294</v>
      </c>
      <c r="I13" s="568">
        <v>147820406.78</v>
      </c>
      <c r="J13" s="569">
        <v>938755803.09326315</v>
      </c>
      <c r="K13" s="666" t="s">
        <v>174</v>
      </c>
      <c r="L13" s="664">
        <f>'[2]Swap Payments'!M25/100</f>
        <v>1.540625E-2</v>
      </c>
      <c r="M13" s="664">
        <f>'[2]Swap Payments'!N25/100</f>
        <v>2.0600049999999998E-2</v>
      </c>
      <c r="N13" s="680">
        <v>4768376.6666740365</v>
      </c>
      <c r="O13" s="570">
        <v>93750059.790000007</v>
      </c>
    </row>
    <row r="14" spans="1:16" s="297" customFormat="1" ht="12" customHeight="1">
      <c r="A14" s="566"/>
      <c r="B14" s="567" t="s">
        <v>601</v>
      </c>
      <c r="C14" s="567" t="s">
        <v>378</v>
      </c>
      <c r="D14" s="568">
        <v>148018321.26000002</v>
      </c>
      <c r="E14" s="666" t="s">
        <v>176</v>
      </c>
      <c r="F14" s="664">
        <f>'[2]Swap Payments'!M26/100</f>
        <v>1.4000000000000002E-2</v>
      </c>
      <c r="G14" s="664">
        <f>'[2]Swap Payments'!N26/100</f>
        <v>1.6820000000000002E-2</v>
      </c>
      <c r="H14" s="570">
        <v>622417.04089830013</v>
      </c>
      <c r="I14" s="568">
        <v>14782040.68</v>
      </c>
      <c r="J14" s="569">
        <v>129175588.96360202</v>
      </c>
      <c r="K14" s="666" t="s">
        <v>174</v>
      </c>
      <c r="L14" s="664">
        <f>'[2]Swap Payments'!M27/100</f>
        <v>1.9175000000000001E-2</v>
      </c>
      <c r="M14" s="664">
        <f>'[2]Swap Payments'!N27/100</f>
        <v>2.4368799999999999E-2</v>
      </c>
      <c r="N14" s="680">
        <v>776183.20085002796</v>
      </c>
      <c r="O14" s="570">
        <v>12900286.9</v>
      </c>
    </row>
    <row r="15" spans="1:16" s="297" customFormat="1" ht="12" customHeight="1">
      <c r="A15" s="566"/>
      <c r="B15" s="567" t="s">
        <v>602</v>
      </c>
      <c r="C15" s="567" t="s">
        <v>378</v>
      </c>
      <c r="D15" s="568">
        <v>500000000</v>
      </c>
      <c r="E15" s="666" t="s">
        <v>603</v>
      </c>
      <c r="F15" s="664">
        <f>'[2]Swap Payments'!M30/100</f>
        <v>3.6150000000000002E-2</v>
      </c>
      <c r="G15" s="664">
        <f>'[2]Swap Payments'!N30/100</f>
        <v>3.6150000000000002E-2</v>
      </c>
      <c r="H15" s="570">
        <v>0</v>
      </c>
      <c r="I15" s="568">
        <v>0</v>
      </c>
      <c r="J15" s="569">
        <v>316455696.19999999</v>
      </c>
      <c r="K15" s="666" t="s">
        <v>174</v>
      </c>
      <c r="L15" s="664">
        <f>'[2]Swap Payments'!M31/100</f>
        <v>1.755E-2</v>
      </c>
      <c r="M15" s="664">
        <f>'[2]Swap Payments'!N31/100</f>
        <v>2.2743799999999998E-2</v>
      </c>
      <c r="N15" s="680">
        <v>1774702.62</v>
      </c>
      <c r="O15" s="570">
        <v>0</v>
      </c>
    </row>
    <row r="16" spans="1:16" s="297" customFormat="1" ht="12" customHeight="1">
      <c r="A16" s="566"/>
      <c r="B16" s="567" t="s">
        <v>604</v>
      </c>
      <c r="C16" s="567" t="s">
        <v>378</v>
      </c>
      <c r="D16" s="568">
        <v>250000000</v>
      </c>
      <c r="E16" s="666" t="s">
        <v>175</v>
      </c>
      <c r="F16" s="664">
        <f>'[2]Swap Payments'!M32/100</f>
        <v>1.7500000000000002E-2</v>
      </c>
      <c r="G16" s="664">
        <f>'[2]Swap Payments'!N32/100</f>
        <v>1.9889E-2</v>
      </c>
      <c r="H16" s="570">
        <v>1243062.5</v>
      </c>
      <c r="I16" s="568">
        <v>0</v>
      </c>
      <c r="J16" s="569">
        <v>158227848.09999999</v>
      </c>
      <c r="K16" s="666" t="s">
        <v>174</v>
      </c>
      <c r="L16" s="664">
        <f>'[2]Swap Payments'!M33/100</f>
        <v>1.755E-2</v>
      </c>
      <c r="M16" s="664">
        <f>'[2]Swap Payments'!N33/100</f>
        <v>2.2743799999999998E-2</v>
      </c>
      <c r="N16" s="680">
        <v>887351.30916578113</v>
      </c>
      <c r="O16" s="570">
        <v>0</v>
      </c>
    </row>
    <row r="17" spans="1:19" s="297" customFormat="1" ht="12" customHeight="1">
      <c r="A17" s="566"/>
      <c r="B17" s="567" t="s">
        <v>605</v>
      </c>
      <c r="C17" s="567" t="s">
        <v>606</v>
      </c>
      <c r="D17" s="568">
        <v>401918976.55000001</v>
      </c>
      <c r="E17" s="666" t="s">
        <v>175</v>
      </c>
      <c r="F17" s="664">
        <f>'[2]Swap Payments'!M36/100</f>
        <v>1.6500000000000001E-2</v>
      </c>
      <c r="G17" s="664">
        <f>'[2]Swap Payments'!N36/100</f>
        <v>1.8889E-2</v>
      </c>
      <c r="H17" s="570">
        <v>1897961.8870132375</v>
      </c>
      <c r="I17" s="568">
        <v>41577825.159999996</v>
      </c>
      <c r="J17" s="569">
        <v>261266276.56255078</v>
      </c>
      <c r="K17" s="666" t="s">
        <v>174</v>
      </c>
      <c r="L17" s="664">
        <f>'[2]Swap Payments'!M37/100</f>
        <v>1.9424999999999998E-2</v>
      </c>
      <c r="M17" s="664">
        <f>'[2]Swap Payments'!N37/100</f>
        <v>2.46188E-2</v>
      </c>
      <c r="N17" s="680">
        <v>1585987.9420532361</v>
      </c>
      <c r="O17" s="570">
        <v>27027545.850000001</v>
      </c>
    </row>
    <row r="18" spans="1:19" s="297" customFormat="1" ht="12" customHeight="1">
      <c r="A18" s="566"/>
      <c r="B18" s="567" t="s">
        <v>607</v>
      </c>
      <c r="C18" s="567" t="s">
        <v>608</v>
      </c>
      <c r="D18" s="568">
        <v>964605543.72000003</v>
      </c>
      <c r="E18" s="666" t="s">
        <v>176</v>
      </c>
      <c r="F18" s="664">
        <f>SUM('[2]Swap Payments'!M38+'[2]Swap Payments'!M40+'[2]Swap Payments'!M42)/3/100</f>
        <v>1.55E-2</v>
      </c>
      <c r="G18" s="664">
        <f>SUM('[2]Swap Payments'!N38+'[2]Swap Payments'!N40+'[2]Swap Payments'!N42)/3/100</f>
        <v>1.8319999999999999E-2</v>
      </c>
      <c r="H18" s="570">
        <v>4417893.3902376005</v>
      </c>
      <c r="I18" s="568">
        <f>41577825.16+16631130.07+41577825.16</f>
        <v>99786780.389999986</v>
      </c>
      <c r="J18" s="569">
        <v>802045394.46458709</v>
      </c>
      <c r="K18" s="666" t="s">
        <v>174</v>
      </c>
      <c r="L18" s="664">
        <f>SUM('[2]Swap Payments'!M39+'[2]Swap Payments'!M41+'[2]Swap Payments'!M43)/3/100</f>
        <v>2.4172666666666669E-2</v>
      </c>
      <c r="M18" s="664">
        <f>SUM('[2]Swap Payments'!N39+'[2]Swap Payments'!N41+'[2]Swap Payments'!N43)/3/100</f>
        <v>2.9366466666666667E-2</v>
      </c>
      <c r="N18" s="680">
        <v>5765231.124956565</v>
      </c>
      <c r="O18" s="570">
        <f>34510650.88+13888640.17+34570922.17</f>
        <v>82970213.219999999</v>
      </c>
    </row>
    <row r="19" spans="1:19" s="297" customFormat="1" ht="12" customHeight="1">
      <c r="A19" s="566"/>
      <c r="B19" s="567" t="s">
        <v>609</v>
      </c>
      <c r="C19" s="567" t="s">
        <v>378</v>
      </c>
      <c r="D19" s="568">
        <v>16076759062.000002</v>
      </c>
      <c r="E19" s="666" t="s">
        <v>260</v>
      </c>
      <c r="F19" s="664">
        <f>'[2]Swap Payments'!M44/100</f>
        <v>1.2500000000000001E-2</v>
      </c>
      <c r="G19" s="664">
        <f>'[2]Swap Payments'!N44/100</f>
        <v>1.3935700000000001E-2</v>
      </c>
      <c r="H19" s="570">
        <v>56010222.815078355</v>
      </c>
      <c r="I19" s="568">
        <v>1663113006.4000001</v>
      </c>
      <c r="J19" s="569">
        <v>136243720.86440679</v>
      </c>
      <c r="K19" s="666" t="s">
        <v>174</v>
      </c>
      <c r="L19" s="664">
        <f>'[2]Swap Payments'!M45/100</f>
        <v>1.9975E-2</v>
      </c>
      <c r="M19" s="664">
        <f>'[2]Swap Payments'!N45/100</f>
        <v>2.5168800000000002E-2</v>
      </c>
      <c r="N19" s="680">
        <v>845529.27822544472</v>
      </c>
      <c r="O19" s="570">
        <v>14094178.02</v>
      </c>
    </row>
    <row r="20" spans="1:19" s="297" customFormat="1" ht="12" customHeight="1">
      <c r="A20" s="566"/>
      <c r="B20" s="567" t="s">
        <v>610</v>
      </c>
      <c r="C20" s="567" t="s">
        <v>378</v>
      </c>
      <c r="D20" s="568">
        <v>1250000000</v>
      </c>
      <c r="E20" s="666" t="s">
        <v>175</v>
      </c>
      <c r="F20" s="664">
        <f>'[2]Swap Payments'!M48/100</f>
        <v>1.55E-2</v>
      </c>
      <c r="G20" s="664">
        <f>'[2]Swap Payments'!N48/100</f>
        <v>1.7888999999999999E-2</v>
      </c>
      <c r="H20" s="570">
        <v>5590312.5</v>
      </c>
      <c r="I20" s="568">
        <v>0</v>
      </c>
      <c r="J20" s="569">
        <v>785175879.39999998</v>
      </c>
      <c r="K20" s="666" t="s">
        <v>174</v>
      </c>
      <c r="L20" s="664">
        <f>'[2]Swap Payments'!M49/100</f>
        <v>1.5900000000000001E-2</v>
      </c>
      <c r="M20" s="664">
        <f>'[2]Swap Payments'!N49/100</f>
        <v>2.1093799999999999E-2</v>
      </c>
      <c r="N20" s="680">
        <v>4083865.388602451</v>
      </c>
      <c r="O20" s="570">
        <v>0</v>
      </c>
    </row>
    <row r="21" spans="1:19" s="297" customFormat="1" ht="12" customHeight="1">
      <c r="A21" s="566"/>
      <c r="B21" s="567" t="s">
        <v>611</v>
      </c>
      <c r="C21" s="567" t="s">
        <v>378</v>
      </c>
      <c r="D21" s="568">
        <v>140000000</v>
      </c>
      <c r="E21" s="666" t="s">
        <v>175</v>
      </c>
      <c r="F21" s="664">
        <f>'[2]Swap Payments'!M52/100</f>
        <v>2.2000000000000002E-2</v>
      </c>
      <c r="G21" s="664">
        <f>'[2]Swap Payments'!N52/100</f>
        <v>2.4389000000000004E-2</v>
      </c>
      <c r="H21" s="570">
        <v>853615.00000000012</v>
      </c>
      <c r="I21" s="568">
        <v>0</v>
      </c>
      <c r="J21" s="569">
        <v>90177133.659999996</v>
      </c>
      <c r="K21" s="666" t="s">
        <v>174</v>
      </c>
      <c r="L21" s="664">
        <f>'[2]Swap Payments'!M53/100</f>
        <v>2.1025000000000002E-2</v>
      </c>
      <c r="M21" s="664">
        <f>'[2]Swap Payments'!N53/100</f>
        <v>2.62188E-2</v>
      </c>
      <c r="N21" s="680">
        <v>582987.01611077448</v>
      </c>
      <c r="O21" s="570">
        <v>0</v>
      </c>
    </row>
    <row r="22" spans="1:19" s="297" customFormat="1" ht="12" customHeight="1">
      <c r="A22" s="566"/>
      <c r="B22" s="567" t="s">
        <v>612</v>
      </c>
      <c r="C22" s="567" t="s">
        <v>606</v>
      </c>
      <c r="D22" s="568">
        <v>557142857.05000007</v>
      </c>
      <c r="E22" s="666" t="s">
        <v>176</v>
      </c>
      <c r="F22" s="664">
        <f>'[2]Swap Payments'!M56/100</f>
        <v>7.4999999999999997E-3</v>
      </c>
      <c r="G22" s="664">
        <f>'[2]Swap Payments'!N56/100</f>
        <v>1.0320000000000001E-2</v>
      </c>
      <c r="H22" s="570">
        <v>1437428.5711890003</v>
      </c>
      <c r="I22" s="568">
        <v>92857143</v>
      </c>
      <c r="J22" s="569">
        <v>437595938.8670674</v>
      </c>
      <c r="K22" s="666" t="s">
        <v>174</v>
      </c>
      <c r="L22" s="664">
        <f>'[2]Swap Payments'!M57/100</f>
        <v>1.3574999999999999E-2</v>
      </c>
      <c r="M22" s="664">
        <f>'[2]Swap Payments'!N57/100</f>
        <v>1.8768799999999999E-2</v>
      </c>
      <c r="N22" s="680">
        <v>2025160.4360732578</v>
      </c>
      <c r="O22" s="570">
        <v>72932656.599999994</v>
      </c>
    </row>
    <row r="23" spans="1:19" s="297" customFormat="1" ht="12" customHeight="1" thickBot="1">
      <c r="A23" s="566"/>
      <c r="B23" s="571" t="s">
        <v>377</v>
      </c>
      <c r="C23" s="571" t="s">
        <v>378</v>
      </c>
      <c r="D23" s="675">
        <v>375000000</v>
      </c>
      <c r="E23" s="676" t="s">
        <v>173</v>
      </c>
      <c r="F23" s="665">
        <f>'[2]Swap Payments'!M61/100</f>
        <v>8.0000000000000004E-4</v>
      </c>
      <c r="G23" s="665">
        <f>'[2]Swap Payments'!N61/100</f>
        <v>2.3499999999999997E-3</v>
      </c>
      <c r="H23" s="572">
        <v>70989.583333333328</v>
      </c>
      <c r="I23" s="675">
        <v>375000000</v>
      </c>
      <c r="J23" s="677">
        <v>248426631.33500001</v>
      </c>
      <c r="K23" s="676" t="s">
        <v>174</v>
      </c>
      <c r="L23" s="665">
        <f>-'[2]Swap Payments'!M62/100</f>
        <v>2.9481819999999998E-4</v>
      </c>
      <c r="M23" s="665">
        <f>'[2]Swap Payments'!N62/100</f>
        <v>4.8989817999999996E-3</v>
      </c>
      <c r="N23" s="681">
        <v>300091.44958655536</v>
      </c>
      <c r="O23" s="572">
        <v>248426631.33000001</v>
      </c>
    </row>
    <row r="24" spans="1:19" s="425" customFormat="1">
      <c r="A24" s="396"/>
      <c r="B24" s="683" t="s">
        <v>643</v>
      </c>
      <c r="C24" s="287"/>
      <c r="D24" s="279"/>
      <c r="E24" s="279"/>
      <c r="F24" s="282"/>
      <c r="G24" s="282"/>
      <c r="H24" s="279"/>
      <c r="I24" s="279"/>
      <c r="J24" s="279"/>
      <c r="K24" s="282"/>
      <c r="L24" s="320"/>
      <c r="M24" s="319"/>
      <c r="N24" s="319"/>
      <c r="O24" s="312"/>
    </row>
    <row r="25" spans="1:19" s="425" customFormat="1">
      <c r="A25" s="396"/>
      <c r="B25"/>
      <c r="C25"/>
      <c r="D25"/>
      <c r="E25"/>
      <c r="F25"/>
      <c r="G25"/>
      <c r="H25"/>
      <c r="J25"/>
      <c r="K25"/>
      <c r="L25"/>
      <c r="M25"/>
      <c r="O25"/>
    </row>
    <row r="26" spans="1:19" s="425" customFormat="1" ht="43.5" customHeight="1" thickBot="1">
      <c r="A26" s="396"/>
      <c r="B26" s="277" t="s">
        <v>167</v>
      </c>
      <c r="C26" s="277"/>
      <c r="D26" s="511"/>
      <c r="E26" s="511"/>
      <c r="F26" s="511"/>
      <c r="G26" s="511"/>
      <c r="H26" s="511"/>
      <c r="I26" s="511"/>
      <c r="J26" s="511"/>
      <c r="K26" s="511"/>
      <c r="L26" s="511"/>
      <c r="M26" s="511"/>
      <c r="N26" s="511"/>
      <c r="O26" s="511"/>
      <c r="P26" s="396"/>
      <c r="Q26" s="396"/>
      <c r="R26" s="396"/>
      <c r="S26" s="396"/>
    </row>
    <row r="27" spans="1:19" s="425" customFormat="1">
      <c r="A27" s="396"/>
      <c r="B27"/>
      <c r="C27"/>
      <c r="D27"/>
      <c r="E27"/>
      <c r="F27"/>
      <c r="G27"/>
      <c r="H27"/>
      <c r="J27"/>
      <c r="K27"/>
      <c r="L27"/>
      <c r="M27"/>
      <c r="O27"/>
    </row>
    <row r="28" spans="1:19" s="425" customFormat="1" ht="12.75" thickBot="1">
      <c r="A28" s="396"/>
      <c r="B28"/>
      <c r="C28"/>
      <c r="D28"/>
      <c r="E28"/>
      <c r="F28"/>
      <c r="G28"/>
      <c r="H28"/>
      <c r="J28"/>
      <c r="K28"/>
      <c r="L28"/>
      <c r="M28"/>
      <c r="O28"/>
    </row>
    <row r="29" spans="1:19" s="425" customFormat="1" ht="12.75" thickBot="1">
      <c r="A29" s="396"/>
      <c r="B29" s="288" t="s">
        <v>141</v>
      </c>
      <c r="C29" s="289" t="s">
        <v>126</v>
      </c>
      <c r="D29" s="290" t="s">
        <v>168</v>
      </c>
      <c r="E29" s="297"/>
      <c r="F29"/>
      <c r="G29"/>
      <c r="H29"/>
      <c r="J29"/>
      <c r="K29"/>
      <c r="L29"/>
      <c r="M29"/>
      <c r="O29"/>
    </row>
    <row r="30" spans="1:19" s="425" customFormat="1" ht="12.75" thickBot="1">
      <c r="A30" s="396"/>
      <c r="B30" s="291"/>
      <c r="C30" s="292"/>
      <c r="D30" s="293"/>
      <c r="E30" s="297"/>
      <c r="F30"/>
      <c r="G30"/>
      <c r="H30"/>
      <c r="J30"/>
      <c r="K30"/>
      <c r="L30"/>
      <c r="M30"/>
      <c r="O30"/>
    </row>
    <row r="31" spans="1:19" s="425" customFormat="1">
      <c r="A31" s="396"/>
      <c r="B31" s="297" t="s">
        <v>613</v>
      </c>
      <c r="C31"/>
      <c r="D31"/>
      <c r="E31"/>
      <c r="F31"/>
      <c r="G31"/>
      <c r="H31"/>
      <c r="J31"/>
      <c r="K31"/>
      <c r="L31"/>
      <c r="M31"/>
      <c r="O31"/>
    </row>
    <row r="32" spans="1:19" s="425" customFormat="1">
      <c r="A32" s="396"/>
      <c r="B32"/>
      <c r="C32"/>
      <c r="D32"/>
      <c r="E32"/>
      <c r="F32"/>
      <c r="G32"/>
      <c r="H32"/>
      <c r="J32"/>
      <c r="K32"/>
      <c r="L32"/>
      <c r="M32"/>
      <c r="O32"/>
    </row>
    <row r="33" spans="1:15" s="425" customFormat="1">
      <c r="A33" s="396"/>
      <c r="B33"/>
      <c r="C33"/>
      <c r="D33"/>
      <c r="E33" s="357"/>
      <c r="F33"/>
      <c r="G33"/>
      <c r="H33"/>
      <c r="J33"/>
      <c r="K33"/>
      <c r="L33"/>
      <c r="M33"/>
      <c r="O33"/>
    </row>
    <row r="34" spans="1:15" s="425" customFormat="1">
      <c r="A34" s="396"/>
      <c r="B34"/>
      <c r="C34"/>
      <c r="D34"/>
      <c r="E34"/>
      <c r="F34"/>
      <c r="G34"/>
      <c r="H34"/>
      <c r="J34"/>
      <c r="K34"/>
      <c r="L34"/>
      <c r="M34"/>
      <c r="O34"/>
    </row>
    <row r="35" spans="1:15" s="425" customFormat="1">
      <c r="A35" s="396"/>
      <c r="B35"/>
      <c r="C35"/>
      <c r="D35"/>
      <c r="E35" s="357"/>
      <c r="F35"/>
      <c r="G35"/>
      <c r="H35"/>
      <c r="J35"/>
      <c r="K35"/>
      <c r="L35"/>
      <c r="M35"/>
      <c r="O35"/>
    </row>
    <row r="36" spans="1:15" s="425" customFormat="1">
      <c r="A36" s="396"/>
      <c r="B36"/>
      <c r="C36"/>
      <c r="D36"/>
      <c r="E36"/>
      <c r="F36"/>
      <c r="G36"/>
      <c r="H36"/>
      <c r="J36"/>
      <c r="K36"/>
      <c r="L36"/>
      <c r="M36"/>
      <c r="O36"/>
    </row>
    <row r="37" spans="1:15" s="425" customFormat="1">
      <c r="A37" s="396"/>
      <c r="B37"/>
      <c r="C37"/>
      <c r="D37"/>
      <c r="E37"/>
      <c r="F37"/>
      <c r="G37"/>
      <c r="H37"/>
      <c r="J37"/>
      <c r="K37"/>
      <c r="L37"/>
      <c r="M37"/>
      <c r="O37"/>
    </row>
    <row r="38" spans="1:15" s="425" customFormat="1">
      <c r="A38" s="396"/>
      <c r="B38"/>
      <c r="C38"/>
      <c r="D38"/>
      <c r="E38"/>
      <c r="F38"/>
      <c r="G38"/>
      <c r="H38"/>
      <c r="J38"/>
      <c r="K38"/>
      <c r="L38"/>
      <c r="M38"/>
      <c r="O38"/>
    </row>
    <row r="39" spans="1:15" s="425" customFormat="1">
      <c r="A39" s="396"/>
      <c r="B39"/>
      <c r="C39"/>
      <c r="D39"/>
      <c r="E39"/>
      <c r="F39"/>
      <c r="G39"/>
      <c r="H39"/>
      <c r="J39"/>
      <c r="K39"/>
      <c r="L39"/>
      <c r="M39"/>
      <c r="O39"/>
    </row>
    <row r="40" spans="1:15" s="425" customFormat="1">
      <c r="A40" s="396"/>
      <c r="B40"/>
      <c r="C40"/>
      <c r="D40"/>
      <c r="E40"/>
      <c r="F40"/>
      <c r="G40"/>
      <c r="H40"/>
      <c r="J40"/>
      <c r="K40"/>
      <c r="L40"/>
      <c r="M40"/>
      <c r="O40"/>
    </row>
    <row r="41" spans="1:15">
      <c r="A41" s="1"/>
    </row>
    <row r="42" spans="1:15" s="395" customFormat="1">
      <c r="A42" s="396"/>
      <c r="B42"/>
      <c r="C42"/>
      <c r="D42"/>
      <c r="E42"/>
      <c r="F42"/>
      <c r="G42"/>
      <c r="H42"/>
      <c r="I42" s="425"/>
      <c r="J42"/>
      <c r="K42"/>
      <c r="L42"/>
      <c r="M42"/>
      <c r="N42" s="425"/>
      <c r="O42"/>
    </row>
    <row r="43" spans="1:15" s="395" customFormat="1">
      <c r="A43" s="396"/>
      <c r="B43"/>
      <c r="C43"/>
      <c r="D43"/>
      <c r="E43"/>
      <c r="F43"/>
      <c r="G43"/>
      <c r="H43"/>
      <c r="I43" s="425"/>
      <c r="J43"/>
      <c r="K43"/>
      <c r="L43"/>
      <c r="M43"/>
      <c r="N43" s="425"/>
      <c r="O43"/>
    </row>
    <row r="44" spans="1:15" s="395" customFormat="1">
      <c r="A44" s="396"/>
      <c r="B44"/>
      <c r="C44"/>
      <c r="D44"/>
      <c r="E44"/>
      <c r="F44"/>
      <c r="G44"/>
      <c r="H44"/>
      <c r="I44" s="425"/>
      <c r="J44"/>
      <c r="K44"/>
      <c r="L44"/>
      <c r="M44"/>
      <c r="N44" s="425"/>
      <c r="O44"/>
    </row>
    <row r="45" spans="1:15" s="395" customFormat="1">
      <c r="A45" s="396"/>
      <c r="B45"/>
      <c r="C45"/>
      <c r="D45"/>
      <c r="E45"/>
      <c r="F45"/>
      <c r="G45"/>
      <c r="H45"/>
      <c r="I45" s="425"/>
      <c r="J45"/>
      <c r="K45"/>
      <c r="L45"/>
      <c r="M45"/>
      <c r="N45" s="425"/>
      <c r="O45"/>
    </row>
    <row r="46" spans="1:15" s="395" customFormat="1">
      <c r="A46" s="396"/>
      <c r="B46"/>
      <c r="C46"/>
      <c r="D46"/>
      <c r="E46"/>
      <c r="F46"/>
      <c r="G46"/>
      <c r="H46"/>
      <c r="I46" s="425"/>
      <c r="J46"/>
      <c r="K46"/>
      <c r="L46"/>
      <c r="M46"/>
      <c r="N46" s="425"/>
      <c r="O46"/>
    </row>
    <row r="47" spans="1:15" s="395" customFormat="1">
      <c r="A47" s="396"/>
      <c r="B47"/>
      <c r="C47"/>
      <c r="D47"/>
      <c r="E47"/>
      <c r="F47"/>
      <c r="G47"/>
      <c r="H47"/>
      <c r="I47" s="425"/>
      <c r="J47"/>
      <c r="K47"/>
      <c r="L47"/>
      <c r="M47"/>
      <c r="N47" s="425"/>
      <c r="O47"/>
    </row>
    <row r="48" spans="1:15" s="395" customFormat="1">
      <c r="A48" s="396"/>
      <c r="B48"/>
      <c r="C48"/>
      <c r="D48"/>
      <c r="E48"/>
      <c r="F48"/>
      <c r="G48"/>
      <c r="H48"/>
      <c r="I48" s="425"/>
      <c r="J48"/>
      <c r="K48"/>
      <c r="L48"/>
      <c r="M48"/>
      <c r="N48" s="425"/>
      <c r="O48"/>
    </row>
    <row r="49" spans="1:16" s="297" customFormat="1">
      <c r="A49" s="99"/>
      <c r="B49"/>
      <c r="C49"/>
      <c r="D49"/>
      <c r="E49"/>
      <c r="F49"/>
      <c r="G49"/>
      <c r="H49"/>
      <c r="I49" s="425"/>
      <c r="J49"/>
      <c r="K49"/>
      <c r="L49"/>
      <c r="M49"/>
      <c r="N49" s="425"/>
      <c r="O49"/>
    </row>
    <row r="50" spans="1:16" s="297" customFormat="1">
      <c r="A50" s="99"/>
      <c r="B50"/>
      <c r="C50"/>
      <c r="D50"/>
      <c r="E50"/>
      <c r="F50"/>
      <c r="G50"/>
      <c r="H50"/>
      <c r="I50" s="425"/>
      <c r="J50"/>
      <c r="K50"/>
      <c r="L50"/>
      <c r="M50"/>
      <c r="N50" s="425"/>
      <c r="O50"/>
    </row>
    <row r="51" spans="1:16" s="297" customFormat="1">
      <c r="A51" s="99"/>
      <c r="B51"/>
      <c r="C51"/>
      <c r="D51"/>
      <c r="E51"/>
      <c r="F51"/>
      <c r="G51"/>
      <c r="H51"/>
      <c r="I51" s="425"/>
      <c r="J51"/>
      <c r="K51"/>
      <c r="L51"/>
      <c r="M51"/>
      <c r="N51" s="425"/>
      <c r="O51"/>
    </row>
    <row r="52" spans="1:16" s="297" customFormat="1">
      <c r="A52" s="99"/>
      <c r="B52"/>
      <c r="C52" s="456"/>
      <c r="D52"/>
      <c r="E52"/>
      <c r="F52"/>
      <c r="G52"/>
      <c r="H52"/>
      <c r="I52" s="425"/>
      <c r="J52"/>
      <c r="K52"/>
      <c r="L52"/>
      <c r="M52"/>
      <c r="N52" s="425"/>
      <c r="O52"/>
    </row>
    <row r="53" spans="1:16" s="297" customFormat="1">
      <c r="A53" s="99"/>
      <c r="B53"/>
      <c r="C53" s="456"/>
      <c r="D53"/>
      <c r="E53"/>
      <c r="F53"/>
      <c r="G53"/>
      <c r="H53"/>
      <c r="I53" s="425"/>
      <c r="J53"/>
      <c r="K53"/>
      <c r="L53"/>
      <c r="M53"/>
      <c r="N53" s="425"/>
      <c r="O53"/>
    </row>
    <row r="54" spans="1:16" s="297" customFormat="1">
      <c r="A54" s="99"/>
      <c r="B54"/>
      <c r="C54"/>
      <c r="D54"/>
      <c r="E54"/>
      <c r="F54"/>
      <c r="G54"/>
      <c r="H54"/>
      <c r="I54" s="425"/>
      <c r="J54"/>
      <c r="K54"/>
      <c r="L54"/>
      <c r="M54"/>
      <c r="N54" s="425"/>
      <c r="O54"/>
    </row>
    <row r="55" spans="1:16" s="297" customFormat="1">
      <c r="A55" s="99"/>
      <c r="B55"/>
      <c r="C55"/>
      <c r="D55"/>
      <c r="E55"/>
      <c r="F55"/>
      <c r="G55"/>
      <c r="H55"/>
      <c r="I55" s="425"/>
      <c r="J55"/>
      <c r="K55"/>
      <c r="L55"/>
      <c r="M55"/>
      <c r="N55" s="425"/>
      <c r="O55"/>
    </row>
    <row r="56" spans="1:16" s="297" customFormat="1">
      <c r="A56" s="99"/>
      <c r="B56"/>
      <c r="C56"/>
      <c r="D56"/>
      <c r="E56"/>
      <c r="F56"/>
      <c r="G56"/>
      <c r="H56"/>
      <c r="I56" s="425"/>
      <c r="J56"/>
      <c r="K56"/>
      <c r="L56"/>
      <c r="M56"/>
      <c r="N56" s="425"/>
      <c r="O56"/>
    </row>
    <row r="57" spans="1:16" s="297" customFormat="1">
      <c r="A57" s="99"/>
      <c r="B57"/>
      <c r="C57"/>
      <c r="D57"/>
      <c r="E57"/>
      <c r="F57"/>
      <c r="G57"/>
      <c r="H57"/>
      <c r="I57" s="425"/>
      <c r="J57"/>
      <c r="K57"/>
      <c r="L57"/>
      <c r="M57"/>
      <c r="N57" s="425"/>
      <c r="O57"/>
    </row>
    <row r="58" spans="1:16" s="297" customFormat="1">
      <c r="A58" s="99"/>
      <c r="B58"/>
      <c r="C58"/>
      <c r="D58"/>
      <c r="E58"/>
      <c r="F58"/>
      <c r="G58"/>
      <c r="H58"/>
      <c r="I58" s="425"/>
      <c r="J58"/>
      <c r="K58"/>
      <c r="L58"/>
      <c r="M58"/>
      <c r="N58" s="425"/>
      <c r="O58"/>
    </row>
    <row r="59" spans="1:16" s="297" customFormat="1">
      <c r="A59" s="99"/>
      <c r="B59"/>
      <c r="C59"/>
      <c r="D59"/>
      <c r="E59"/>
      <c r="F59"/>
      <c r="G59"/>
      <c r="H59"/>
      <c r="I59" s="425"/>
      <c r="J59"/>
      <c r="K59"/>
      <c r="L59"/>
      <c r="M59"/>
      <c r="N59" s="425"/>
      <c r="O59"/>
    </row>
    <row r="60" spans="1:16">
      <c r="A60" s="1"/>
    </row>
    <row r="61" spans="1:16">
      <c r="A61" s="1"/>
    </row>
    <row r="62" spans="1:16">
      <c r="P62" s="122"/>
    </row>
  </sheetData>
  <pageMargins left="0.70866141732283472" right="0.70866141732283472" top="0.74803149606299213" bottom="0.74803149606299213" header="0.31496062992125984" footer="0.31496062992125984"/>
  <pageSetup paperSize="9" scale="49" orientation="landscape" r:id="rId1"/>
  <headerFooter scaleWithDoc="0">
    <oddHeader>&amp;C&amp;"-,Regular"&amp;8Holmes Master Trust Investor Report - April 2014</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51"/>
  <sheetViews>
    <sheetView view="pageLayout" topLeftCell="A25" zoomScale="90" zoomScaleNormal="85" zoomScaleSheetLayoutView="100" zoomScalePageLayoutView="90" workbookViewId="0">
      <selection activeCell="I15" sqref="I15"/>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83" t="s">
        <v>82</v>
      </c>
      <c r="C2" s="284"/>
    </row>
    <row r="3" spans="1:5">
      <c r="A3" s="4"/>
      <c r="B3" s="80" t="s">
        <v>83</v>
      </c>
      <c r="C3" s="159"/>
    </row>
    <row r="4" spans="1:5">
      <c r="A4" s="4"/>
      <c r="B4" s="92" t="s">
        <v>458</v>
      </c>
      <c r="C4" s="160" t="s">
        <v>84</v>
      </c>
    </row>
    <row r="5" spans="1:5">
      <c r="A5" s="4"/>
      <c r="B5" s="92"/>
      <c r="C5" s="160"/>
    </row>
    <row r="6" spans="1:5">
      <c r="A6" s="4"/>
      <c r="B6" s="81" t="s">
        <v>85</v>
      </c>
      <c r="C6" s="160"/>
    </row>
    <row r="7" spans="1:5">
      <c r="A7" s="4"/>
      <c r="B7" s="92" t="s">
        <v>360</v>
      </c>
      <c r="C7" s="160" t="s">
        <v>84</v>
      </c>
    </row>
    <row r="8" spans="1:5">
      <c r="A8" s="4"/>
      <c r="B8" s="92" t="s">
        <v>361</v>
      </c>
      <c r="C8" s="160" t="s">
        <v>84</v>
      </c>
    </row>
    <row r="9" spans="1:5">
      <c r="A9" s="4"/>
      <c r="B9" s="92" t="s">
        <v>362</v>
      </c>
      <c r="C9" s="160" t="s">
        <v>84</v>
      </c>
    </row>
    <row r="10" spans="1:5">
      <c r="A10" s="4"/>
      <c r="B10" s="92"/>
      <c r="C10" s="160"/>
    </row>
    <row r="11" spans="1:5">
      <c r="A11" s="4"/>
      <c r="B11" s="92"/>
      <c r="C11" s="160"/>
    </row>
    <row r="12" spans="1:5">
      <c r="A12" s="4"/>
      <c r="B12" s="81" t="s">
        <v>363</v>
      </c>
      <c r="C12" s="160"/>
    </row>
    <row r="13" spans="1:5">
      <c r="A13" s="4"/>
      <c r="B13" s="92"/>
      <c r="C13" s="160"/>
    </row>
    <row r="14" spans="1:5" ht="42" customHeight="1">
      <c r="A14" s="4"/>
      <c r="B14" s="200" t="s">
        <v>364</v>
      </c>
      <c r="C14" s="178" t="s">
        <v>575</v>
      </c>
    </row>
    <row r="15" spans="1:5" ht="48">
      <c r="A15" s="4"/>
      <c r="B15" s="199" t="s">
        <v>365</v>
      </c>
      <c r="C15" s="178" t="s">
        <v>84</v>
      </c>
      <c r="E15" s="357"/>
    </row>
    <row r="16" spans="1:5">
      <c r="A16" s="4"/>
      <c r="B16" s="92"/>
      <c r="C16" s="160"/>
    </row>
    <row r="17" spans="1:5" ht="12.75" thickBot="1">
      <c r="A17" s="4"/>
      <c r="B17" s="414" t="s">
        <v>459</v>
      </c>
      <c r="C17" s="113"/>
      <c r="E17" s="357"/>
    </row>
    <row r="18" spans="1:5" ht="24" customHeight="1">
      <c r="A18" s="4"/>
      <c r="B18" s="697" t="s">
        <v>576</v>
      </c>
      <c r="C18" s="697"/>
    </row>
    <row r="19" spans="1:5">
      <c r="A19" s="2"/>
      <c r="B19" s="13"/>
      <c r="C19" s="3"/>
    </row>
    <row r="20" spans="1:5">
      <c r="A20" s="4"/>
      <c r="B20" s="75" t="s">
        <v>86</v>
      </c>
      <c r="C20" s="93"/>
    </row>
    <row r="21" spans="1:5">
      <c r="A21" s="285">
        <v>1</v>
      </c>
      <c r="B21" s="161" t="s">
        <v>216</v>
      </c>
    </row>
    <row r="22" spans="1:5" ht="24">
      <c r="A22" s="539"/>
      <c r="B22" s="415" t="s">
        <v>494</v>
      </c>
    </row>
    <row r="23" spans="1:5">
      <c r="A23" s="285">
        <v>2</v>
      </c>
      <c r="B23" s="161" t="s">
        <v>217</v>
      </c>
    </row>
    <row r="24" spans="1:5" ht="12" customHeight="1">
      <c r="A24" s="539"/>
      <c r="B24" s="742" t="s">
        <v>218</v>
      </c>
    </row>
    <row r="25" spans="1:5" ht="25.5" customHeight="1">
      <c r="A25" s="539"/>
      <c r="B25" s="742"/>
    </row>
    <row r="26" spans="1:5">
      <c r="A26" s="285">
        <v>3</v>
      </c>
      <c r="B26" s="161" t="s">
        <v>251</v>
      </c>
    </row>
    <row r="27" spans="1:5" ht="17.25" customHeight="1">
      <c r="A27" s="539"/>
      <c r="B27" s="415" t="s">
        <v>460</v>
      </c>
    </row>
    <row r="28" spans="1:5">
      <c r="A28" s="285">
        <v>4</v>
      </c>
      <c r="B28" s="534" t="s">
        <v>564</v>
      </c>
    </row>
    <row r="29" spans="1:5" ht="26.25" customHeight="1">
      <c r="A29" s="539"/>
      <c r="B29" s="535" t="s">
        <v>565</v>
      </c>
    </row>
    <row r="30" spans="1:5">
      <c r="A30" s="539">
        <v>5</v>
      </c>
      <c r="B30" s="536" t="s">
        <v>566</v>
      </c>
    </row>
    <row r="31" spans="1:5" ht="24.75" customHeight="1">
      <c r="A31" s="539"/>
      <c r="B31" s="535" t="s">
        <v>567</v>
      </c>
    </row>
    <row r="32" spans="1:5" ht="13.5" customHeight="1">
      <c r="A32" s="539">
        <v>6</v>
      </c>
      <c r="B32" s="536" t="s">
        <v>568</v>
      </c>
    </row>
    <row r="33" spans="1:3" s="425" customFormat="1" ht="26.25" customHeight="1">
      <c r="A33" s="539"/>
      <c r="B33" s="537" t="s">
        <v>573</v>
      </c>
    </row>
    <row r="34" spans="1:3" s="425" customFormat="1" ht="12" customHeight="1">
      <c r="A34" s="539">
        <v>7</v>
      </c>
      <c r="B34" s="536" t="s">
        <v>569</v>
      </c>
    </row>
    <row r="35" spans="1:3" s="425" customFormat="1" ht="27" customHeight="1">
      <c r="A35" s="539"/>
      <c r="B35" s="535" t="s">
        <v>570</v>
      </c>
    </row>
    <row r="36" spans="1:3" s="425" customFormat="1" ht="12" customHeight="1">
      <c r="A36" s="539">
        <v>8</v>
      </c>
      <c r="B36" s="536" t="s">
        <v>571</v>
      </c>
    </row>
    <row r="37" spans="1:3" s="425" customFormat="1" ht="26.25" customHeight="1">
      <c r="A37" s="539"/>
      <c r="B37" s="537" t="s">
        <v>572</v>
      </c>
    </row>
    <row r="38" spans="1:3" ht="13.5" customHeight="1">
      <c r="A38" s="285">
        <v>9</v>
      </c>
      <c r="B38" s="17" t="s">
        <v>269</v>
      </c>
      <c r="C38" s="456"/>
    </row>
    <row r="39" spans="1:3">
      <c r="A39" s="285"/>
      <c r="B39" s="318" t="s">
        <v>366</v>
      </c>
      <c r="C39" s="456"/>
    </row>
    <row r="40" spans="1:3">
      <c r="A40" s="285">
        <v>10</v>
      </c>
      <c r="B40" s="17" t="s">
        <v>270</v>
      </c>
    </row>
    <row r="41" spans="1:3">
      <c r="A41" s="285"/>
      <c r="B41" s="318" t="s">
        <v>461</v>
      </c>
    </row>
    <row r="42" spans="1:3">
      <c r="A42" s="285">
        <v>11</v>
      </c>
      <c r="B42" s="17" t="s">
        <v>271</v>
      </c>
    </row>
    <row r="43" spans="1:3">
      <c r="A43" s="285"/>
      <c r="B43" s="318" t="s">
        <v>278</v>
      </c>
    </row>
    <row r="44" spans="1:3">
      <c r="A44" s="285">
        <v>12</v>
      </c>
      <c r="B44" s="17" t="s">
        <v>67</v>
      </c>
    </row>
    <row r="45" spans="1:3">
      <c r="A45" s="285"/>
      <c r="B45" s="318" t="s">
        <v>301</v>
      </c>
    </row>
    <row r="46" spans="1:3">
      <c r="A46" s="285">
        <v>13</v>
      </c>
      <c r="B46" s="17" t="s">
        <v>272</v>
      </c>
    </row>
    <row r="47" spans="1:3">
      <c r="A47" s="285"/>
      <c r="B47" s="318" t="s">
        <v>367</v>
      </c>
    </row>
    <row r="48" spans="1:3">
      <c r="A48" s="285">
        <v>14</v>
      </c>
      <c r="B48" s="17" t="s">
        <v>296</v>
      </c>
    </row>
    <row r="49" spans="1:2" ht="27" customHeight="1">
      <c r="B49" s="408" t="s">
        <v>368</v>
      </c>
    </row>
    <row r="50" spans="1:2">
      <c r="A50" s="285"/>
      <c r="B50" s="17"/>
    </row>
    <row r="51" spans="1:2">
      <c r="B51" s="17" t="s">
        <v>462</v>
      </c>
    </row>
  </sheetData>
  <mergeCells count="2">
    <mergeCell ref="B24:B25"/>
    <mergeCell ref="B18:C18"/>
  </mergeCells>
  <pageMargins left="0.70866141732283472" right="0.70866141732283472" top="0.74803149606299213" bottom="0.74803149606299213" header="0.31496062992125984" footer="0.31496062992125984"/>
  <pageSetup paperSize="9" scale="62" orientation="landscape" r:id="rId1"/>
  <headerFooter scaleWithDoc="0">
    <oddHeader>&amp;C&amp;"-,Regular"&amp;8Holmes Master Trust Investor Report - April 2014</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Layout" zoomScale="85" zoomScaleNormal="90" zoomScaleSheetLayoutView="70" zoomScalePageLayoutView="85" workbookViewId="0">
      <selection activeCell="B1" sqref="B1"/>
    </sheetView>
  </sheetViews>
  <sheetFormatPr defaultRowHeight="12"/>
  <cols>
    <col min="1" max="1" width="9.140625" style="425"/>
    <col min="2" max="2" width="41.5703125" style="425" customWidth="1"/>
    <col min="3" max="3" width="47.5703125" style="425" customWidth="1"/>
    <col min="4" max="4" width="34" style="425" customWidth="1"/>
    <col min="5" max="5" width="44.7109375" style="425" customWidth="1"/>
    <col min="6" max="6" width="36" style="425" customWidth="1"/>
    <col min="7" max="7" width="114.5703125" style="517" customWidth="1"/>
    <col min="8" max="8" width="9.140625" style="425" customWidth="1"/>
    <col min="9" max="16384" width="9.140625" style="425"/>
  </cols>
  <sheetData>
    <row r="1" spans="2:7">
      <c r="B1" s="163" t="s">
        <v>128</v>
      </c>
      <c r="C1" s="164"/>
      <c r="D1" s="165"/>
      <c r="E1" s="165"/>
      <c r="F1" s="166"/>
      <c r="G1" s="422"/>
    </row>
    <row r="2" spans="2:7" ht="12.75" thickBot="1">
      <c r="B2" s="163"/>
      <c r="C2" s="167"/>
      <c r="D2" s="168"/>
      <c r="E2" s="168"/>
      <c r="F2" s="166"/>
      <c r="G2" s="422"/>
    </row>
    <row r="3" spans="2:7" ht="30" customHeight="1" thickBot="1">
      <c r="B3" s="435" t="s">
        <v>219</v>
      </c>
      <c r="C3" s="428" t="s">
        <v>168</v>
      </c>
      <c r="D3" s="429" t="s">
        <v>129</v>
      </c>
      <c r="E3" s="430" t="s">
        <v>130</v>
      </c>
      <c r="F3" s="429" t="s">
        <v>131</v>
      </c>
      <c r="G3" s="424" t="s">
        <v>132</v>
      </c>
    </row>
    <row r="4" spans="2:7">
      <c r="B4" s="434" t="s">
        <v>133</v>
      </c>
      <c r="C4" s="426" t="s">
        <v>249</v>
      </c>
      <c r="D4" s="426"/>
      <c r="E4" s="431"/>
      <c r="F4" s="440"/>
      <c r="G4" s="518"/>
    </row>
    <row r="5" spans="2:7">
      <c r="B5" s="432" t="s">
        <v>114</v>
      </c>
      <c r="C5" s="433" t="s">
        <v>145</v>
      </c>
      <c r="D5" s="433"/>
      <c r="E5" s="433"/>
      <c r="F5" s="441"/>
      <c r="G5" s="519"/>
    </row>
    <row r="6" spans="2:7">
      <c r="B6" s="434" t="s">
        <v>134</v>
      </c>
      <c r="C6" s="436" t="s">
        <v>146</v>
      </c>
      <c r="D6" s="436"/>
      <c r="E6" s="436"/>
      <c r="F6" s="437"/>
      <c r="G6" s="446"/>
    </row>
    <row r="7" spans="2:7">
      <c r="B7" s="695" t="s">
        <v>112</v>
      </c>
      <c r="C7" s="694" t="s">
        <v>135</v>
      </c>
      <c r="D7" s="694" t="s">
        <v>300</v>
      </c>
      <c r="E7" s="694" t="s">
        <v>298</v>
      </c>
      <c r="F7" s="442" t="s">
        <v>391</v>
      </c>
      <c r="G7" s="520" t="s">
        <v>392</v>
      </c>
    </row>
    <row r="8" spans="2:7" ht="24">
      <c r="B8" s="695"/>
      <c r="C8" s="694"/>
      <c r="D8" s="694"/>
      <c r="E8" s="694"/>
      <c r="F8" s="442" t="s">
        <v>220</v>
      </c>
      <c r="G8" s="520" t="s">
        <v>393</v>
      </c>
    </row>
    <row r="9" spans="2:7">
      <c r="B9" s="695"/>
      <c r="C9" s="694"/>
      <c r="D9" s="694"/>
      <c r="E9" s="694"/>
      <c r="F9" s="442" t="s">
        <v>143</v>
      </c>
      <c r="G9" s="520" t="s">
        <v>394</v>
      </c>
    </row>
    <row r="10" spans="2:7">
      <c r="B10" s="695"/>
      <c r="C10" s="694"/>
      <c r="D10" s="694"/>
      <c r="E10" s="694"/>
      <c r="F10" s="442" t="s">
        <v>395</v>
      </c>
      <c r="G10" s="520" t="s">
        <v>396</v>
      </c>
    </row>
    <row r="11" spans="2:7">
      <c r="B11" s="695"/>
      <c r="C11" s="694"/>
      <c r="D11" s="694"/>
      <c r="E11" s="694"/>
      <c r="F11" s="442" t="s">
        <v>291</v>
      </c>
      <c r="G11" s="520" t="s">
        <v>397</v>
      </c>
    </row>
    <row r="12" spans="2:7" ht="24">
      <c r="B12" s="513"/>
      <c r="C12" s="514"/>
      <c r="D12" s="514"/>
      <c r="E12" s="514"/>
      <c r="F12" s="442" t="s">
        <v>298</v>
      </c>
      <c r="G12" s="520" t="s">
        <v>398</v>
      </c>
    </row>
    <row r="13" spans="2:7">
      <c r="B13" s="513"/>
      <c r="C13" s="514"/>
      <c r="D13" s="514"/>
      <c r="E13" s="514"/>
      <c r="F13" s="442" t="s">
        <v>399</v>
      </c>
      <c r="G13" s="520" t="s">
        <v>400</v>
      </c>
    </row>
    <row r="14" spans="2:7">
      <c r="B14" s="513"/>
      <c r="C14" s="514"/>
      <c r="D14" s="514"/>
      <c r="E14" s="514"/>
      <c r="F14" s="442" t="s">
        <v>401</v>
      </c>
      <c r="G14" s="520" t="s">
        <v>402</v>
      </c>
    </row>
    <row r="15" spans="2:7" ht="24">
      <c r="B15" s="434" t="s">
        <v>136</v>
      </c>
      <c r="C15" s="427" t="s">
        <v>135</v>
      </c>
      <c r="D15" s="427" t="s">
        <v>300</v>
      </c>
      <c r="E15" s="427" t="s">
        <v>298</v>
      </c>
      <c r="F15" s="425" t="s">
        <v>298</v>
      </c>
      <c r="G15" s="521" t="s">
        <v>403</v>
      </c>
    </row>
    <row r="16" spans="2:7">
      <c r="B16" s="432" t="s">
        <v>137</v>
      </c>
      <c r="C16" s="433" t="s">
        <v>135</v>
      </c>
      <c r="D16" s="433" t="s">
        <v>300</v>
      </c>
      <c r="E16" s="433" t="s">
        <v>298</v>
      </c>
      <c r="F16" s="443"/>
      <c r="G16" s="520"/>
    </row>
    <row r="17" spans="2:7" ht="13.5" customHeight="1">
      <c r="B17" s="434" t="s">
        <v>144</v>
      </c>
      <c r="C17" s="427" t="s">
        <v>135</v>
      </c>
      <c r="D17" s="427" t="s">
        <v>300</v>
      </c>
      <c r="E17" s="427" t="s">
        <v>298</v>
      </c>
      <c r="G17" s="522"/>
    </row>
    <row r="18" spans="2:7" ht="96.75" customHeight="1">
      <c r="B18" s="513" t="s">
        <v>311</v>
      </c>
      <c r="C18" s="514" t="s">
        <v>199</v>
      </c>
      <c r="D18" s="514" t="s">
        <v>493</v>
      </c>
      <c r="E18" s="514" t="s">
        <v>297</v>
      </c>
      <c r="F18" s="445" t="s">
        <v>287</v>
      </c>
      <c r="G18" s="520" t="s">
        <v>404</v>
      </c>
    </row>
    <row r="19" spans="2:7">
      <c r="B19" s="696" t="s">
        <v>312</v>
      </c>
      <c r="C19" s="690" t="s">
        <v>135</v>
      </c>
      <c r="D19" s="690" t="s">
        <v>300</v>
      </c>
      <c r="E19" s="690" t="s">
        <v>298</v>
      </c>
      <c r="F19" s="446"/>
      <c r="G19" s="446"/>
    </row>
    <row r="20" spans="2:7" ht="126" customHeight="1">
      <c r="B20" s="696"/>
      <c r="C20" s="690"/>
      <c r="D20" s="690"/>
      <c r="E20" s="690"/>
      <c r="F20" s="446" t="s">
        <v>287</v>
      </c>
      <c r="G20" s="446" t="s">
        <v>405</v>
      </c>
    </row>
    <row r="21" spans="2:7" ht="133.5" customHeight="1">
      <c r="B21" s="693" t="s">
        <v>290</v>
      </c>
      <c r="C21" s="694" t="s">
        <v>135</v>
      </c>
      <c r="D21" s="694" t="s">
        <v>300</v>
      </c>
      <c r="E21" s="694" t="s">
        <v>298</v>
      </c>
      <c r="F21" s="442" t="s">
        <v>406</v>
      </c>
      <c r="G21" s="445" t="s">
        <v>407</v>
      </c>
    </row>
    <row r="22" spans="2:7" ht="103.5" customHeight="1">
      <c r="B22" s="693"/>
      <c r="C22" s="694"/>
      <c r="D22" s="694"/>
      <c r="E22" s="694"/>
      <c r="F22" s="442" t="s">
        <v>287</v>
      </c>
      <c r="G22" s="445" t="s">
        <v>408</v>
      </c>
    </row>
    <row r="23" spans="2:7" ht="123" customHeight="1">
      <c r="B23" s="693"/>
      <c r="C23" s="694"/>
      <c r="D23" s="694"/>
      <c r="E23" s="694"/>
      <c r="F23" s="442" t="s">
        <v>409</v>
      </c>
      <c r="G23" s="445" t="s">
        <v>410</v>
      </c>
    </row>
    <row r="24" spans="2:7" s="437" customFormat="1" ht="96" customHeight="1">
      <c r="B24" s="516" t="s">
        <v>221</v>
      </c>
      <c r="C24" s="515" t="s">
        <v>135</v>
      </c>
      <c r="D24" s="515" t="s">
        <v>300</v>
      </c>
      <c r="E24" s="515" t="s">
        <v>298</v>
      </c>
      <c r="F24" s="438" t="s">
        <v>411</v>
      </c>
      <c r="G24" s="446" t="s">
        <v>412</v>
      </c>
    </row>
    <row r="25" spans="2:7" ht="24">
      <c r="B25" s="695" t="s">
        <v>138</v>
      </c>
      <c r="C25" s="694" t="s">
        <v>135</v>
      </c>
      <c r="D25" s="694" t="s">
        <v>300</v>
      </c>
      <c r="E25" s="694" t="s">
        <v>298</v>
      </c>
      <c r="F25" s="442" t="s">
        <v>413</v>
      </c>
      <c r="G25" s="520" t="s">
        <v>414</v>
      </c>
    </row>
    <row r="26" spans="2:7" ht="24">
      <c r="B26" s="695"/>
      <c r="C26" s="694"/>
      <c r="D26" s="694"/>
      <c r="E26" s="694"/>
      <c r="F26" s="442" t="s">
        <v>415</v>
      </c>
      <c r="G26" s="520" t="s">
        <v>416</v>
      </c>
    </row>
    <row r="27" spans="2:7" ht="36" customHeight="1">
      <c r="B27" s="689" t="s">
        <v>222</v>
      </c>
      <c r="C27" s="515" t="s">
        <v>139</v>
      </c>
      <c r="D27" s="690" t="s">
        <v>300</v>
      </c>
      <c r="E27" s="690" t="s">
        <v>298</v>
      </c>
      <c r="F27" s="438" t="s">
        <v>417</v>
      </c>
      <c r="G27" s="446" t="s">
        <v>418</v>
      </c>
    </row>
    <row r="28" spans="2:7" ht="36" customHeight="1">
      <c r="B28" s="689"/>
      <c r="C28" s="444" t="s">
        <v>419</v>
      </c>
      <c r="D28" s="690" t="e">
        <v>#N/A</v>
      </c>
      <c r="E28" s="690" t="e">
        <v>#N/A</v>
      </c>
      <c r="F28" s="444" t="s">
        <v>415</v>
      </c>
      <c r="G28" s="446" t="s">
        <v>420</v>
      </c>
    </row>
    <row r="29" spans="2:7" ht="36" customHeight="1">
      <c r="B29" s="513"/>
      <c r="C29" s="514" t="s">
        <v>265</v>
      </c>
      <c r="D29" s="514" t="s">
        <v>463</v>
      </c>
      <c r="E29" s="514" t="s">
        <v>389</v>
      </c>
      <c r="F29" s="447" t="s">
        <v>421</v>
      </c>
      <c r="G29" s="520" t="s">
        <v>422</v>
      </c>
    </row>
    <row r="30" spans="2:7" ht="36" customHeight="1">
      <c r="B30" s="513"/>
      <c r="C30" s="445" t="s">
        <v>423</v>
      </c>
      <c r="D30" s="514"/>
      <c r="E30" s="514"/>
      <c r="F30" s="447" t="s">
        <v>424</v>
      </c>
      <c r="G30" s="520" t="s">
        <v>425</v>
      </c>
    </row>
    <row r="31" spans="2:7" ht="24">
      <c r="B31" s="516"/>
      <c r="C31" s="515" t="s">
        <v>266</v>
      </c>
      <c r="D31" s="515" t="s">
        <v>300</v>
      </c>
      <c r="E31" s="515" t="s">
        <v>497</v>
      </c>
      <c r="F31" s="438" t="s">
        <v>417</v>
      </c>
      <c r="G31" s="446" t="s">
        <v>418</v>
      </c>
    </row>
    <row r="32" spans="2:7" ht="24">
      <c r="B32" s="516"/>
      <c r="C32" s="515" t="s">
        <v>426</v>
      </c>
      <c r="D32" s="515"/>
      <c r="E32" s="515"/>
      <c r="F32" s="438" t="s">
        <v>415</v>
      </c>
      <c r="G32" s="446" t="s">
        <v>420</v>
      </c>
    </row>
    <row r="33" spans="2:7" ht="22.5" customHeight="1">
      <c r="B33" s="432" t="s">
        <v>223</v>
      </c>
      <c r="C33" s="433" t="s">
        <v>199</v>
      </c>
      <c r="D33" s="433" t="s">
        <v>493</v>
      </c>
      <c r="E33" s="433" t="s">
        <v>297</v>
      </c>
      <c r="F33" s="448"/>
      <c r="G33" s="520"/>
    </row>
    <row r="34" spans="2:7" ht="28.5" customHeight="1">
      <c r="B34" s="439" t="s">
        <v>224</v>
      </c>
      <c r="C34" s="436" t="s">
        <v>200</v>
      </c>
      <c r="D34" s="436"/>
      <c r="E34" s="436"/>
      <c r="F34" s="438"/>
      <c r="G34" s="446"/>
    </row>
    <row r="35" spans="2:7" ht="33" customHeight="1" thickBot="1">
      <c r="B35" s="449" t="s">
        <v>225</v>
      </c>
      <c r="C35" s="450" t="s">
        <v>199</v>
      </c>
      <c r="D35" s="451"/>
      <c r="E35" s="451"/>
      <c r="F35" s="452"/>
      <c r="G35" s="423"/>
    </row>
    <row r="36" spans="2:7" ht="19.5" customHeight="1">
      <c r="B36" s="691" t="s">
        <v>427</v>
      </c>
      <c r="C36" s="691"/>
      <c r="D36" s="691"/>
      <c r="E36" s="691"/>
      <c r="F36" s="691"/>
      <c r="G36" s="691"/>
    </row>
    <row r="37" spans="2:7">
      <c r="B37" s="692"/>
      <c r="C37" s="692"/>
      <c r="D37" s="692"/>
      <c r="E37" s="692"/>
      <c r="F37" s="692"/>
      <c r="G37" s="692"/>
    </row>
  </sheetData>
  <mergeCells count="20">
    <mergeCell ref="B7:B11"/>
    <mergeCell ref="C7:C11"/>
    <mergeCell ref="D7:D11"/>
    <mergeCell ref="E7:E11"/>
    <mergeCell ref="B19:B20"/>
    <mergeCell ref="C19:C20"/>
    <mergeCell ref="D19:D20"/>
    <mergeCell ref="E19:E20"/>
    <mergeCell ref="B27:B28"/>
    <mergeCell ref="D27:D28"/>
    <mergeCell ref="E27:E28"/>
    <mergeCell ref="B36:G37"/>
    <mergeCell ref="B21:B23"/>
    <mergeCell ref="C21:C23"/>
    <mergeCell ref="D21:D23"/>
    <mergeCell ref="E21:E23"/>
    <mergeCell ref="B25:B26"/>
    <mergeCell ref="C25:C26"/>
    <mergeCell ref="D25:D26"/>
    <mergeCell ref="E25:E26"/>
  </mergeCells>
  <pageMargins left="0.70866141732283472" right="0.70866141732283472" top="0.74803149606299213" bottom="0.74803149606299213" header="0.31496062992125984" footer="0.31496062992125984"/>
  <pageSetup paperSize="9" scale="40" orientation="landscape" r:id="rId1"/>
  <headerFooter scaleWithDoc="0">
    <oddHeader>&amp;C&amp;"-,Regular"&amp;8Holmes Master Trust Investor Report - April 2014</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3"/>
  <sheetViews>
    <sheetView view="pageLayout" topLeftCell="A37" zoomScale="85" zoomScaleNormal="100" zoomScaleSheetLayoutView="98" zoomScalePageLayoutView="85" workbookViewId="0">
      <selection activeCell="L31" sqref="L31:M31"/>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201" t="s">
        <v>3</v>
      </c>
      <c r="C4" s="202"/>
      <c r="D4" s="203"/>
      <c r="E4" s="203"/>
      <c r="F4" s="204"/>
      <c r="J4" s="205" t="s">
        <v>88</v>
      </c>
      <c r="K4" s="206"/>
      <c r="L4" s="307"/>
      <c r="M4" s="309"/>
      <c r="N4" s="294"/>
    </row>
    <row r="5" spans="2:15" ht="12.75" thickBot="1">
      <c r="B5" s="207"/>
      <c r="C5" s="208"/>
      <c r="D5" s="208"/>
      <c r="E5" s="208"/>
      <c r="F5" s="209"/>
      <c r="J5" s="210"/>
      <c r="K5" s="211"/>
      <c r="L5" s="308"/>
      <c r="M5" s="212"/>
      <c r="N5" s="295"/>
    </row>
    <row r="6" spans="2:15">
      <c r="B6" s="573" t="s">
        <v>553</v>
      </c>
      <c r="C6" s="71"/>
      <c r="D6" s="95"/>
      <c r="E6" s="73"/>
      <c r="F6" s="325">
        <v>115191</v>
      </c>
      <c r="J6" s="300" t="s">
        <v>635</v>
      </c>
      <c r="K6" s="42"/>
      <c r="L6" s="302"/>
      <c r="M6" s="304"/>
      <c r="N6" s="551">
        <v>11160790472.32</v>
      </c>
      <c r="O6" s="364"/>
    </row>
    <row r="7" spans="2:15" ht="12.75" thickBot="1">
      <c r="B7" s="59" t="s">
        <v>554</v>
      </c>
      <c r="C7" s="72"/>
      <c r="D7" s="94"/>
      <c r="E7" s="96"/>
      <c r="F7" s="326">
        <v>6399214138</v>
      </c>
      <c r="J7" s="418" t="s">
        <v>577</v>
      </c>
      <c r="K7" s="299"/>
      <c r="L7" s="303"/>
      <c r="M7" s="305"/>
      <c r="N7" s="545">
        <v>11413867049.049999</v>
      </c>
      <c r="O7" s="213"/>
    </row>
    <row r="8" spans="2:15">
      <c r="B8" s="573" t="s">
        <v>616</v>
      </c>
      <c r="C8" s="71"/>
      <c r="D8" s="95"/>
      <c r="E8" s="73"/>
      <c r="F8" s="564">
        <v>111897</v>
      </c>
      <c r="G8"/>
      <c r="J8" s="300" t="s">
        <v>578</v>
      </c>
      <c r="K8" s="42"/>
      <c r="L8" s="302"/>
      <c r="M8" s="523"/>
      <c r="N8" s="546">
        <v>30037505.600000001</v>
      </c>
    </row>
    <row r="9" spans="2:15">
      <c r="B9" s="574" t="s">
        <v>617</v>
      </c>
      <c r="C9" s="575"/>
      <c r="D9" s="17"/>
      <c r="E9" s="280"/>
      <c r="F9" s="565">
        <v>11017269366</v>
      </c>
      <c r="G9"/>
      <c r="J9" s="301" t="s">
        <v>579</v>
      </c>
      <c r="K9" s="42"/>
      <c r="L9" s="302"/>
      <c r="M9" s="523"/>
      <c r="N9" s="547">
        <v>83105157.239999771</v>
      </c>
    </row>
    <row r="10" spans="2:15" ht="12.75" thickBot="1">
      <c r="B10" s="59" t="s">
        <v>615</v>
      </c>
      <c r="C10" s="72"/>
      <c r="D10" s="94"/>
      <c r="E10" s="281"/>
      <c r="F10" s="553">
        <v>3.4455964586316515E-2</v>
      </c>
      <c r="J10" s="301" t="s">
        <v>580</v>
      </c>
      <c r="K10" s="42"/>
      <c r="L10" s="302"/>
      <c r="M10" s="523"/>
      <c r="N10" s="547">
        <v>166087989.13000026</v>
      </c>
    </row>
    <row r="11" spans="2:15" ht="12.75" thickBot="1">
      <c r="J11" s="359" t="s">
        <v>581</v>
      </c>
      <c r="K11" s="299"/>
      <c r="L11" s="360"/>
      <c r="M11" s="299"/>
      <c r="N11" s="544">
        <v>953515318.26942277</v>
      </c>
    </row>
    <row r="12" spans="2:15">
      <c r="B12" s="50"/>
      <c r="C12" s="50"/>
      <c r="D12" s="17"/>
      <c r="E12" s="17"/>
      <c r="F12" s="114"/>
      <c r="J12" s="300" t="s">
        <v>582</v>
      </c>
      <c r="K12" s="42"/>
      <c r="L12" s="302"/>
      <c r="M12" s="306"/>
      <c r="N12" s="546">
        <v>9686178612.0111752</v>
      </c>
    </row>
    <row r="13" spans="2:15">
      <c r="B13" s="50"/>
      <c r="C13" s="50"/>
      <c r="D13" s="17"/>
      <c r="E13" s="17"/>
      <c r="F13" s="114"/>
      <c r="J13" s="301" t="s">
        <v>583</v>
      </c>
      <c r="K13" s="42"/>
      <c r="L13" s="302"/>
      <c r="M13" s="306"/>
      <c r="N13" s="548">
        <v>0.86787570000000003</v>
      </c>
    </row>
    <row r="14" spans="2:15">
      <c r="B14" s="50"/>
      <c r="C14" s="50"/>
      <c r="D14" s="17"/>
      <c r="E14" s="17"/>
      <c r="F14" s="114"/>
      <c r="J14" s="301" t="s">
        <v>584</v>
      </c>
      <c r="K14" s="42"/>
      <c r="L14" s="302"/>
      <c r="M14" s="306"/>
      <c r="N14" s="547">
        <v>1474611860.3088245</v>
      </c>
    </row>
    <row r="15" spans="2:15">
      <c r="B15" s="50"/>
      <c r="C15" s="50"/>
      <c r="D15" s="17"/>
      <c r="E15" s="501"/>
      <c r="F15" s="114"/>
      <c r="J15" s="301" t="s">
        <v>585</v>
      </c>
      <c r="K15" s="42"/>
      <c r="L15" s="302"/>
      <c r="M15" s="306"/>
      <c r="N15" s="548">
        <v>0.13212429999999997</v>
      </c>
    </row>
    <row r="16" spans="2:15">
      <c r="B16" s="50"/>
      <c r="C16" s="50"/>
      <c r="D16" s="17"/>
      <c r="E16" s="17"/>
      <c r="F16" s="114"/>
      <c r="J16" s="301" t="s">
        <v>586</v>
      </c>
      <c r="K16" s="42"/>
      <c r="L16" s="116"/>
      <c r="M16" s="58"/>
      <c r="N16" s="549"/>
    </row>
    <row r="17" spans="2:17" ht="12" customHeight="1">
      <c r="B17" s="50"/>
      <c r="C17" s="50"/>
      <c r="D17" s="17"/>
      <c r="E17" s="501"/>
      <c r="F17" s="114"/>
      <c r="J17" s="301" t="s">
        <v>269</v>
      </c>
      <c r="K17" s="17"/>
      <c r="M17" s="58"/>
      <c r="N17" s="550">
        <v>287102944.36000001</v>
      </c>
      <c r="O17" s="364"/>
    </row>
    <row r="18" spans="2:17" ht="12" customHeight="1">
      <c r="J18" s="301" t="s">
        <v>270</v>
      </c>
      <c r="K18" s="17"/>
      <c r="L18" s="314"/>
      <c r="M18" s="58"/>
      <c r="N18" s="550">
        <v>491074780.78207994</v>
      </c>
      <c r="O18" s="364"/>
    </row>
    <row r="19" spans="2:17">
      <c r="J19" s="301" t="s">
        <v>271</v>
      </c>
      <c r="K19" s="17"/>
      <c r="L19" s="314"/>
      <c r="M19" s="58"/>
      <c r="N19" s="550">
        <v>209050211.38319999</v>
      </c>
      <c r="O19" s="364"/>
    </row>
    <row r="20" spans="2:17">
      <c r="J20" s="301" t="s">
        <v>67</v>
      </c>
      <c r="K20" s="17"/>
      <c r="L20" s="314"/>
      <c r="M20" s="58"/>
      <c r="N20" s="550">
        <v>0</v>
      </c>
      <c r="O20" s="364"/>
    </row>
    <row r="21" spans="2:17">
      <c r="J21" s="301" t="s">
        <v>272</v>
      </c>
      <c r="K21" s="17"/>
      <c r="L21" s="314"/>
      <c r="M21" s="58"/>
      <c r="N21" s="550">
        <v>121975.12</v>
      </c>
      <c r="O21" s="364"/>
    </row>
    <row r="22" spans="2:17">
      <c r="J22" s="301" t="s">
        <v>369</v>
      </c>
      <c r="K22" s="116"/>
      <c r="M22" s="58"/>
      <c r="N22" s="550">
        <v>987349911.64528</v>
      </c>
      <c r="O22" s="364"/>
    </row>
    <row r="23" spans="2:17" ht="12.75" thickBot="1">
      <c r="J23" s="419" t="s">
        <v>587</v>
      </c>
      <c r="K23" s="420"/>
      <c r="L23" s="421"/>
      <c r="M23" s="240"/>
      <c r="N23" s="552">
        <v>8.8465948186556995E-2</v>
      </c>
      <c r="O23" s="365"/>
    </row>
    <row r="24" spans="2:17" ht="36" customHeight="1">
      <c r="B24" s="698" t="s">
        <v>618</v>
      </c>
      <c r="C24" s="699"/>
      <c r="D24" s="378" t="s">
        <v>5</v>
      </c>
      <c r="E24" s="214" t="s">
        <v>6</v>
      </c>
      <c r="F24" s="214" t="s">
        <v>7</v>
      </c>
      <c r="G24" s="214" t="s">
        <v>8</v>
      </c>
      <c r="H24" s="215" t="s">
        <v>9</v>
      </c>
      <c r="J24" s="705" t="s">
        <v>614</v>
      </c>
      <c r="K24" s="705"/>
      <c r="L24" s="705"/>
      <c r="M24" s="705"/>
      <c r="N24" s="705"/>
    </row>
    <row r="25" spans="2:17" ht="12.75" thickBot="1">
      <c r="B25" s="210"/>
      <c r="C25" s="212"/>
      <c r="D25" s="216"/>
      <c r="E25" s="217" t="s">
        <v>10</v>
      </c>
      <c r="F25" s="217" t="s">
        <v>10</v>
      </c>
      <c r="G25" s="218" t="s">
        <v>11</v>
      </c>
      <c r="H25" s="218" t="s">
        <v>11</v>
      </c>
      <c r="J25" s="704"/>
      <c r="K25" s="704"/>
      <c r="L25" s="704"/>
      <c r="M25" s="704"/>
      <c r="N25" s="704"/>
    </row>
    <row r="26" spans="2:17" ht="13.5" customHeight="1">
      <c r="B26" s="574" t="s">
        <v>12</v>
      </c>
      <c r="C26" s="329"/>
      <c r="D26" s="577">
        <v>109892</v>
      </c>
      <c r="E26" s="580">
        <v>10781623306</v>
      </c>
      <c r="F26" s="581" t="s">
        <v>619</v>
      </c>
      <c r="G26" s="560">
        <v>98.21</v>
      </c>
      <c r="H26" s="561">
        <v>97.86</v>
      </c>
      <c r="I26" s="396"/>
      <c r="J26" s="396"/>
      <c r="K26" s="396"/>
      <c r="L26" s="396"/>
      <c r="M26" s="396"/>
      <c r="N26" s="396"/>
      <c r="O26" s="396"/>
      <c r="P26" s="396"/>
      <c r="Q26" s="396"/>
    </row>
    <row r="27" spans="2:17">
      <c r="B27" s="574" t="s">
        <v>157</v>
      </c>
      <c r="C27" s="125"/>
      <c r="D27" s="576">
        <v>1488</v>
      </c>
      <c r="E27" s="327">
        <v>174601687</v>
      </c>
      <c r="F27" s="562">
        <v>1210969</v>
      </c>
      <c r="G27" s="563">
        <v>1.33</v>
      </c>
      <c r="H27" s="328">
        <v>1.58</v>
      </c>
    </row>
    <row r="28" spans="2:17">
      <c r="B28" s="574" t="s">
        <v>158</v>
      </c>
      <c r="C28" s="125"/>
      <c r="D28" s="576">
        <v>357</v>
      </c>
      <c r="E28" s="327">
        <v>42587757</v>
      </c>
      <c r="F28" s="562">
        <v>524075</v>
      </c>
      <c r="G28" s="563">
        <v>0.32</v>
      </c>
      <c r="H28" s="328">
        <v>0.39</v>
      </c>
    </row>
    <row r="29" spans="2:17">
      <c r="B29" s="574" t="s">
        <v>159</v>
      </c>
      <c r="C29" s="125"/>
      <c r="D29" s="576">
        <v>109</v>
      </c>
      <c r="E29" s="327">
        <v>12557801</v>
      </c>
      <c r="F29" s="562">
        <v>216368</v>
      </c>
      <c r="G29" s="563">
        <v>0.1</v>
      </c>
      <c r="H29" s="328">
        <v>0.11</v>
      </c>
    </row>
    <row r="30" spans="2:17">
      <c r="B30" s="574" t="s">
        <v>160</v>
      </c>
      <c r="C30" s="125"/>
      <c r="D30" s="576">
        <v>35</v>
      </c>
      <c r="E30" s="327">
        <v>3754571</v>
      </c>
      <c r="F30" s="562">
        <v>86998</v>
      </c>
      <c r="G30" s="563">
        <v>0.03</v>
      </c>
      <c r="H30" s="328">
        <v>0.03</v>
      </c>
      <c r="M30" s="296"/>
    </row>
    <row r="31" spans="2:17">
      <c r="B31" s="574" t="s">
        <v>161</v>
      </c>
      <c r="C31" s="125"/>
      <c r="D31" s="576">
        <v>4</v>
      </c>
      <c r="E31" s="327">
        <v>661206</v>
      </c>
      <c r="F31" s="562">
        <v>14709</v>
      </c>
      <c r="G31" s="563" t="s">
        <v>620</v>
      </c>
      <c r="H31" s="328">
        <v>0.01</v>
      </c>
      <c r="M31" s="296"/>
    </row>
    <row r="32" spans="2:17">
      <c r="B32" s="574" t="s">
        <v>162</v>
      </c>
      <c r="C32" s="125"/>
      <c r="D32" s="578">
        <v>3</v>
      </c>
      <c r="E32" s="562">
        <v>517555</v>
      </c>
      <c r="F32" s="562">
        <v>4169</v>
      </c>
      <c r="G32" s="563" t="s">
        <v>620</v>
      </c>
      <c r="H32" s="328" t="s">
        <v>621</v>
      </c>
      <c r="M32" s="296"/>
    </row>
    <row r="33" spans="2:15">
      <c r="B33" s="574" t="s">
        <v>163</v>
      </c>
      <c r="C33" s="125"/>
      <c r="D33" s="578">
        <v>3</v>
      </c>
      <c r="E33" s="562">
        <v>272219</v>
      </c>
      <c r="F33" s="562">
        <v>9907</v>
      </c>
      <c r="G33" s="563" t="s">
        <v>620</v>
      </c>
      <c r="H33" s="328" t="s">
        <v>621</v>
      </c>
      <c r="M33" s="296"/>
    </row>
    <row r="34" spans="2:15">
      <c r="B34" s="574" t="s">
        <v>164</v>
      </c>
      <c r="C34" s="125"/>
      <c r="D34" s="578">
        <v>2</v>
      </c>
      <c r="E34" s="562">
        <v>242792</v>
      </c>
      <c r="F34" s="562">
        <v>7990</v>
      </c>
      <c r="G34" s="563" t="s">
        <v>620</v>
      </c>
      <c r="H34" s="328" t="s">
        <v>621</v>
      </c>
      <c r="J34" s="296"/>
      <c r="M34" s="296"/>
    </row>
    <row r="35" spans="2:15">
      <c r="B35" s="574" t="s">
        <v>165</v>
      </c>
      <c r="C35" s="125"/>
      <c r="D35" s="578">
        <v>2</v>
      </c>
      <c r="E35" s="562">
        <v>240603</v>
      </c>
      <c r="F35" s="562">
        <v>11951</v>
      </c>
      <c r="G35" s="563" t="s">
        <v>620</v>
      </c>
      <c r="H35" s="328" t="s">
        <v>621</v>
      </c>
      <c r="J35" s="296"/>
    </row>
    <row r="36" spans="2:15">
      <c r="B36" s="574" t="s">
        <v>166</v>
      </c>
      <c r="C36" s="125"/>
      <c r="D36" s="578">
        <v>0</v>
      </c>
      <c r="E36" s="562" t="s">
        <v>620</v>
      </c>
      <c r="F36" s="562" t="s">
        <v>619</v>
      </c>
      <c r="G36" s="563" t="s">
        <v>620</v>
      </c>
      <c r="H36" s="328" t="s">
        <v>621</v>
      </c>
      <c r="J36" s="296"/>
    </row>
    <row r="37" spans="2:15">
      <c r="B37" s="574" t="s">
        <v>304</v>
      </c>
      <c r="C37" s="125"/>
      <c r="D37" s="578">
        <v>0</v>
      </c>
      <c r="E37" s="562" t="s">
        <v>620</v>
      </c>
      <c r="F37" s="562" t="s">
        <v>619</v>
      </c>
      <c r="G37" s="563" t="s">
        <v>620</v>
      </c>
      <c r="H37" s="328" t="s">
        <v>621</v>
      </c>
    </row>
    <row r="38" spans="2:15" ht="12.75" thickBot="1">
      <c r="B38" s="574" t="s">
        <v>13</v>
      </c>
      <c r="C38" s="330"/>
      <c r="D38" s="578">
        <v>2</v>
      </c>
      <c r="E38" s="562">
        <v>209868</v>
      </c>
      <c r="F38" s="562">
        <v>27645</v>
      </c>
      <c r="G38" s="563" t="s">
        <v>620</v>
      </c>
      <c r="H38" s="328" t="s">
        <v>621</v>
      </c>
      <c r="I38" s="311"/>
    </row>
    <row r="39" spans="2:15" ht="12.75" thickBot="1">
      <c r="B39" s="67" t="s">
        <v>14</v>
      </c>
      <c r="C39" s="219"/>
      <c r="D39" s="579">
        <v>111897</v>
      </c>
      <c r="E39" s="582">
        <v>11017269366</v>
      </c>
      <c r="F39" s="582">
        <v>2114781</v>
      </c>
      <c r="G39" s="220">
        <v>100</v>
      </c>
      <c r="H39" s="221">
        <v>100</v>
      </c>
      <c r="I39" s="311"/>
      <c r="J39" s="222"/>
      <c r="K39" s="222"/>
      <c r="L39" s="222"/>
      <c r="M39" s="222"/>
      <c r="N39" s="222"/>
    </row>
    <row r="40" spans="2:15" s="222" customFormat="1">
      <c r="B40" s="543"/>
      <c r="J40" s="1"/>
      <c r="K40" s="1"/>
      <c r="L40" s="1"/>
      <c r="M40" s="1"/>
      <c r="N40" s="1"/>
    </row>
    <row r="41" spans="2:15" s="222" customFormat="1">
      <c r="B41" s="525"/>
      <c r="J41" s="396"/>
      <c r="K41" s="396"/>
      <c r="L41" s="396"/>
      <c r="M41" s="396"/>
      <c r="N41" s="396"/>
    </row>
    <row r="42" spans="2:15" ht="12.75" thickBot="1">
      <c r="G42" s="48"/>
      <c r="H42" s="48"/>
      <c r="I42" s="48"/>
    </row>
    <row r="43" spans="2:15" ht="12" customHeight="1">
      <c r="B43" s="201" t="s">
        <v>622</v>
      </c>
      <c r="C43" s="223"/>
      <c r="D43" s="378" t="s">
        <v>5</v>
      </c>
      <c r="E43" s="214" t="s">
        <v>140</v>
      </c>
      <c r="G43" s="48"/>
      <c r="H43" s="48"/>
      <c r="I43" s="48"/>
    </row>
    <row r="44" spans="2:15" ht="12.75" thickBot="1">
      <c r="B44" s="224"/>
      <c r="C44" s="225"/>
      <c r="D44" s="226"/>
      <c r="E44" s="218" t="s">
        <v>10</v>
      </c>
      <c r="F44" s="213"/>
      <c r="G44" s="48"/>
      <c r="H44" s="48"/>
      <c r="I44" s="48"/>
    </row>
    <row r="45" spans="2:15">
      <c r="B45" s="380"/>
      <c r="C45" s="55"/>
      <c r="D45" s="169"/>
      <c r="E45" s="170"/>
      <c r="F45" s="524"/>
      <c r="G45" s="48"/>
      <c r="H45" s="48"/>
      <c r="I45" s="48"/>
    </row>
    <row r="46" spans="2:15">
      <c r="B46" s="381" t="s">
        <v>322</v>
      </c>
      <c r="C46" s="125"/>
      <c r="D46" s="554">
        <v>5</v>
      </c>
      <c r="E46" s="554">
        <v>664203.30000000005</v>
      </c>
      <c r="F46" s="297"/>
      <c r="G46" s="48"/>
      <c r="H46" s="48"/>
      <c r="I46" s="48"/>
      <c r="M46" s="60"/>
      <c r="N46" s="61"/>
      <c r="O46" s="62"/>
    </row>
    <row r="47" spans="2:15">
      <c r="B47" s="381" t="s">
        <v>370</v>
      </c>
      <c r="C47" s="125"/>
      <c r="D47" s="554">
        <v>2041</v>
      </c>
      <c r="E47" s="554">
        <v>209274068.59999999</v>
      </c>
      <c r="F47" s="297"/>
      <c r="G47" s="48"/>
      <c r="H47" s="48"/>
      <c r="I47" s="48"/>
      <c r="M47" s="60"/>
      <c r="N47" s="63"/>
      <c r="O47" s="62"/>
    </row>
    <row r="48" spans="2:15" ht="12.75" thickBot="1">
      <c r="B48" s="59"/>
      <c r="C48" s="56"/>
      <c r="D48" s="171"/>
      <c r="E48" s="172"/>
      <c r="G48" s="118"/>
      <c r="H48" s="118"/>
      <c r="I48" s="118"/>
      <c r="M48" s="60"/>
      <c r="N48" s="63"/>
      <c r="O48" s="62"/>
    </row>
    <row r="49" spans="2:15" ht="27" customHeight="1">
      <c r="B49" s="697" t="s">
        <v>428</v>
      </c>
      <c r="C49" s="697"/>
      <c r="D49" s="697"/>
      <c r="E49" s="697"/>
      <c r="G49" s="118"/>
      <c r="H49" s="118"/>
      <c r="I49" s="118"/>
      <c r="M49" s="60"/>
      <c r="N49" s="63"/>
      <c r="O49" s="62"/>
    </row>
    <row r="50" spans="2:15" ht="12.75" thickBot="1">
      <c r="B50" s="50"/>
      <c r="C50" s="118"/>
      <c r="D50" s="117"/>
      <c r="E50" s="117"/>
      <c r="F50" s="115"/>
      <c r="G50" s="118"/>
      <c r="H50" s="118"/>
      <c r="I50" s="118"/>
      <c r="M50" s="60"/>
      <c r="N50" s="63"/>
      <c r="O50" s="62"/>
    </row>
    <row r="51" spans="2:15" ht="12" customHeight="1">
      <c r="B51" s="700" t="s">
        <v>623</v>
      </c>
      <c r="C51" s="701"/>
      <c r="D51" s="378" t="s">
        <v>5</v>
      </c>
      <c r="E51" s="214" t="s">
        <v>15</v>
      </c>
      <c r="F51" s="115"/>
      <c r="G51" s="118"/>
      <c r="H51" s="118"/>
      <c r="I51" s="118"/>
      <c r="M51" s="65"/>
      <c r="N51" s="65"/>
      <c r="O51" s="62"/>
    </row>
    <row r="52" spans="2:15" ht="12.75" thickBot="1">
      <c r="B52" s="702"/>
      <c r="C52" s="703"/>
      <c r="D52" s="226"/>
      <c r="E52" s="218" t="s">
        <v>10</v>
      </c>
      <c r="F52" s="115"/>
      <c r="G52" s="118"/>
      <c r="H52" s="118"/>
      <c r="I52" s="118"/>
      <c r="O52" s="62"/>
    </row>
    <row r="53" spans="2:15" ht="12" customHeight="1">
      <c r="B53" s="54"/>
      <c r="C53" s="55"/>
      <c r="D53" s="53"/>
      <c r="E53" s="43"/>
      <c r="F53" s="115"/>
      <c r="G53" s="118"/>
      <c r="H53" s="118"/>
      <c r="I53" s="118"/>
      <c r="O53" s="65"/>
    </row>
    <row r="54" spans="2:15">
      <c r="B54" s="381" t="s">
        <v>321</v>
      </c>
      <c r="C54" s="125"/>
      <c r="D54" s="583">
        <v>2223</v>
      </c>
      <c r="E54" s="584">
        <v>71478427</v>
      </c>
      <c r="F54"/>
      <c r="G54" s="118"/>
      <c r="H54" s="118"/>
      <c r="I54" s="118"/>
    </row>
    <row r="55" spans="2:15">
      <c r="B55" s="381" t="s">
        <v>323</v>
      </c>
      <c r="C55" s="125"/>
      <c r="D55" s="583">
        <v>0</v>
      </c>
      <c r="E55" s="583">
        <v>0</v>
      </c>
      <c r="F55"/>
      <c r="G55" s="118"/>
      <c r="H55" s="118"/>
      <c r="I55" s="118"/>
    </row>
    <row r="56" spans="2:15">
      <c r="B56" s="381" t="s">
        <v>324</v>
      </c>
      <c r="C56" s="125"/>
      <c r="D56" s="583">
        <v>2223</v>
      </c>
      <c r="E56" s="584">
        <v>71478427.099999964</v>
      </c>
      <c r="F56"/>
      <c r="G56" s="118"/>
      <c r="H56" s="118"/>
      <c r="I56" s="118"/>
    </row>
    <row r="57" spans="2:15">
      <c r="B57" s="381" t="s">
        <v>277</v>
      </c>
      <c r="C57" s="125"/>
      <c r="D57" s="585">
        <v>44</v>
      </c>
      <c r="E57" s="583">
        <v>18396.11</v>
      </c>
      <c r="F57"/>
      <c r="G57" s="118"/>
      <c r="H57" s="118"/>
      <c r="I57" s="118"/>
    </row>
    <row r="58" spans="2:15" ht="12.75" thickBot="1">
      <c r="B58" s="69"/>
      <c r="C58" s="56"/>
      <c r="D58" s="68"/>
      <c r="E58" s="64"/>
      <c r="F58" s="118"/>
      <c r="G58" s="118"/>
      <c r="H58" s="118"/>
      <c r="I58" s="118"/>
    </row>
    <row r="59" spans="2:15" ht="12.75" thickBot="1">
      <c r="F59" s="118"/>
      <c r="G59" s="118"/>
      <c r="H59" s="118"/>
      <c r="I59" s="118"/>
    </row>
    <row r="60" spans="2:15">
      <c r="B60" s="201" t="s">
        <v>624</v>
      </c>
      <c r="C60" s="223"/>
      <c r="D60" s="378" t="s">
        <v>5</v>
      </c>
      <c r="E60" s="214" t="s">
        <v>6</v>
      </c>
      <c r="F60" s="118"/>
      <c r="G60" s="118"/>
      <c r="H60" s="118"/>
      <c r="I60" s="118"/>
    </row>
    <row r="61" spans="2:15" ht="12.75" thickBot="1">
      <c r="B61" s="227"/>
      <c r="C61" s="228"/>
      <c r="D61" s="217"/>
      <c r="E61" s="217" t="s">
        <v>10</v>
      </c>
      <c r="F61" s="118"/>
      <c r="G61" s="118"/>
      <c r="H61" s="118"/>
      <c r="I61" s="118"/>
      <c r="O61" s="118"/>
    </row>
    <row r="62" spans="2:15">
      <c r="B62" s="229"/>
      <c r="C62" s="230"/>
      <c r="D62" s="231"/>
      <c r="E62" s="232"/>
      <c r="F62" s="370"/>
      <c r="G62" s="118"/>
      <c r="H62" s="118"/>
      <c r="I62" s="118"/>
      <c r="K62" s="372"/>
      <c r="O62" s="118"/>
    </row>
    <row r="63" spans="2:15" ht="12" customHeight="1">
      <c r="B63" s="45" t="s">
        <v>325</v>
      </c>
      <c r="C63" s="125"/>
      <c r="D63" s="586">
        <v>4518</v>
      </c>
      <c r="E63" s="587">
        <v>528636232.21000004</v>
      </c>
      <c r="F63" s="296"/>
      <c r="G63" s="371"/>
      <c r="H63" s="118"/>
      <c r="I63" s="118"/>
    </row>
    <row r="64" spans="2:15">
      <c r="B64" s="381"/>
      <c r="C64" s="125"/>
      <c r="D64" s="586"/>
      <c r="E64" s="587"/>
      <c r="F64" s="370"/>
      <c r="G64" s="371"/>
      <c r="H64" s="118"/>
      <c r="I64" s="118"/>
    </row>
    <row r="65" spans="2:15">
      <c r="B65" s="381" t="s">
        <v>634</v>
      </c>
      <c r="C65" s="125"/>
      <c r="D65" s="586">
        <v>0</v>
      </c>
      <c r="E65" s="587">
        <v>0</v>
      </c>
      <c r="F65" s="296"/>
      <c r="G65" s="118"/>
      <c r="H65" s="118"/>
      <c r="I65" s="118"/>
    </row>
    <row r="66" spans="2:15">
      <c r="B66" s="381" t="s">
        <v>326</v>
      </c>
      <c r="C66" s="125"/>
      <c r="D66" s="586">
        <v>0</v>
      </c>
      <c r="E66" s="586">
        <v>0</v>
      </c>
      <c r="F66" s="296"/>
      <c r="G66" s="118"/>
      <c r="H66" s="118"/>
      <c r="I66" s="118"/>
    </row>
    <row r="67" spans="2:15">
      <c r="B67" s="538" t="s">
        <v>327</v>
      </c>
      <c r="C67" s="125"/>
      <c r="D67" s="586">
        <v>0</v>
      </c>
      <c r="E67" s="587">
        <v>0</v>
      </c>
      <c r="F67" s="296"/>
      <c r="G67" s="118"/>
      <c r="H67" s="118"/>
      <c r="I67" s="118"/>
    </row>
    <row r="68" spans="2:15">
      <c r="B68" s="381"/>
      <c r="C68" s="125"/>
      <c r="D68" s="586"/>
      <c r="E68" s="587"/>
      <c r="F68" s="370"/>
      <c r="G68" s="118"/>
      <c r="H68" s="118"/>
      <c r="I68" s="118"/>
    </row>
    <row r="69" spans="2:15">
      <c r="B69" s="381" t="s">
        <v>328</v>
      </c>
      <c r="C69" s="125"/>
      <c r="D69" s="586">
        <v>4518</v>
      </c>
      <c r="E69" s="587">
        <v>528636232.21000004</v>
      </c>
      <c r="F69" s="251"/>
      <c r="G69" s="118"/>
      <c r="H69" s="118"/>
      <c r="I69" s="118"/>
    </row>
    <row r="70" spans="2:15" ht="12.75" thickBot="1">
      <c r="B70" s="59"/>
      <c r="C70" s="56"/>
      <c r="D70" s="57"/>
      <c r="E70" s="52"/>
      <c r="F70" s="118"/>
      <c r="G70" s="118"/>
      <c r="H70" s="118"/>
      <c r="I70" s="118"/>
      <c r="O70" s="118"/>
    </row>
    <row r="71" spans="2:15" ht="42.75" customHeight="1">
      <c r="B71" s="697"/>
      <c r="C71" s="697"/>
      <c r="D71" s="697"/>
      <c r="E71" s="697"/>
      <c r="F71" s="118"/>
      <c r="G71" s="118"/>
      <c r="H71" s="118"/>
      <c r="I71" s="118"/>
    </row>
    <row r="72" spans="2:15">
      <c r="B72" s="50"/>
      <c r="C72" s="118"/>
      <c r="D72" s="51"/>
      <c r="E72" s="51"/>
      <c r="F72" s="118"/>
      <c r="G72" s="118"/>
      <c r="H72" s="118"/>
      <c r="I72" s="118"/>
    </row>
    <row r="73" spans="2:15">
      <c r="B73" s="118"/>
      <c r="C73" s="118"/>
      <c r="D73" s="118"/>
      <c r="E73" s="118"/>
      <c r="F73" s="118"/>
      <c r="G73" s="118"/>
      <c r="H73" s="118"/>
      <c r="I73" s="118"/>
    </row>
  </sheetData>
  <mergeCells count="6">
    <mergeCell ref="B71:E71"/>
    <mergeCell ref="B24:C24"/>
    <mergeCell ref="B51:C52"/>
    <mergeCell ref="J25:N25"/>
    <mergeCell ref="J24:N24"/>
    <mergeCell ref="B49:E49"/>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5" orientation="landscape" r:id="rId1"/>
  <headerFooter scaleWithDoc="0">
    <oddHeader>&amp;C&amp;"-,Regular"&amp;8Holmes Master Trust Investor Report - April 2014</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Layout" topLeftCell="A13" zoomScale="90" zoomScaleNormal="70" zoomScaleSheetLayoutView="70" zoomScalePageLayoutView="90" workbookViewId="0"/>
  </sheetViews>
  <sheetFormatPr defaultRowHeight="12.75"/>
  <cols>
    <col min="1" max="1" width="5.7109375" style="27" customWidth="1"/>
    <col min="2" max="2" width="41.140625" customWidth="1"/>
    <col min="3" max="3" width="9.140625" customWidth="1"/>
    <col min="4" max="7" width="18.28515625" customWidth="1"/>
    <col min="8" max="8" width="5.7109375" customWidth="1"/>
    <col min="9" max="9" width="54.85546875" customWidth="1"/>
    <col min="10" max="10" width="21.140625" customWidth="1"/>
    <col min="11" max="12" width="21.140625" style="425" customWidth="1"/>
    <col min="13" max="13" width="22.28515625" customWidth="1"/>
    <col min="14" max="14" width="21.140625" customWidth="1"/>
  </cols>
  <sheetData>
    <row r="1" spans="1:15" ht="13.5" thickBot="1"/>
    <row r="2" spans="1:15" ht="12.75" customHeight="1">
      <c r="B2" s="377" t="s">
        <v>20</v>
      </c>
      <c r="C2" s="223"/>
      <c r="D2" s="378"/>
      <c r="E2" s="214" t="s">
        <v>11</v>
      </c>
      <c r="F2" s="377" t="s">
        <v>6</v>
      </c>
      <c r="G2" s="214" t="s">
        <v>11</v>
      </c>
      <c r="I2" s="720" t="s">
        <v>625</v>
      </c>
      <c r="J2" s="214" t="s">
        <v>16</v>
      </c>
      <c r="K2" s="214" t="s">
        <v>6</v>
      </c>
      <c r="L2" s="530"/>
      <c r="M2" s="531"/>
      <c r="N2" s="132"/>
    </row>
    <row r="3" spans="1:15" ht="13.5" thickBot="1">
      <c r="B3" s="227" t="s">
        <v>21</v>
      </c>
      <c r="C3" s="228"/>
      <c r="D3" s="216" t="s">
        <v>31</v>
      </c>
      <c r="E3" s="217" t="s">
        <v>22</v>
      </c>
      <c r="F3" s="227" t="s">
        <v>10</v>
      </c>
      <c r="G3" s="217" t="s">
        <v>23</v>
      </c>
      <c r="I3" s="721"/>
      <c r="J3" s="233" t="s">
        <v>17</v>
      </c>
      <c r="K3" s="233" t="s">
        <v>17</v>
      </c>
      <c r="L3" s="532"/>
      <c r="M3" s="532"/>
      <c r="N3" s="132"/>
    </row>
    <row r="4" spans="1:15" ht="13.5" thickBot="1">
      <c r="B4" s="715" t="s">
        <v>26</v>
      </c>
      <c r="C4" s="716"/>
      <c r="D4" s="588">
        <v>596</v>
      </c>
      <c r="E4" s="589">
        <v>0.53</v>
      </c>
      <c r="F4" s="590">
        <v>24359885.850000001</v>
      </c>
      <c r="G4" s="591">
        <v>0.22</v>
      </c>
      <c r="I4" s="722"/>
      <c r="J4" s="234"/>
      <c r="K4" s="234" t="s">
        <v>10</v>
      </c>
      <c r="L4" s="532"/>
      <c r="M4" s="530"/>
      <c r="N4" s="132"/>
    </row>
    <row r="5" spans="1:15">
      <c r="B5" s="717" t="s">
        <v>25</v>
      </c>
      <c r="C5" s="718"/>
      <c r="D5" s="592">
        <v>16226</v>
      </c>
      <c r="E5" s="589">
        <v>14.5</v>
      </c>
      <c r="F5" s="593">
        <v>1580793140.6700001</v>
      </c>
      <c r="G5" s="594">
        <v>14.35</v>
      </c>
      <c r="I5" s="409" t="s">
        <v>555</v>
      </c>
      <c r="J5" s="623">
        <v>0</v>
      </c>
      <c r="K5" s="624">
        <v>0</v>
      </c>
      <c r="L5" s="528"/>
      <c r="M5" s="529"/>
      <c r="N5" s="132"/>
    </row>
    <row r="6" spans="1:15">
      <c r="B6" s="717" t="s">
        <v>24</v>
      </c>
      <c r="C6" s="718"/>
      <c r="D6" s="592">
        <v>40473</v>
      </c>
      <c r="E6" s="589">
        <v>36.17</v>
      </c>
      <c r="F6" s="593">
        <v>4199548142.4299998</v>
      </c>
      <c r="G6" s="594">
        <v>38.119999999999997</v>
      </c>
      <c r="I6" s="509" t="s">
        <v>336</v>
      </c>
      <c r="J6" s="625">
        <v>1202</v>
      </c>
      <c r="K6" s="625">
        <v>142014825.56999922</v>
      </c>
      <c r="L6" s="529"/>
      <c r="M6" s="529"/>
      <c r="N6" s="132"/>
    </row>
    <row r="7" spans="1:15">
      <c r="B7" s="717" t="s">
        <v>27</v>
      </c>
      <c r="C7" s="718"/>
      <c r="D7" s="592">
        <v>54601</v>
      </c>
      <c r="E7" s="589">
        <v>48.79</v>
      </c>
      <c r="F7" s="593">
        <v>5212567666.1799994</v>
      </c>
      <c r="G7" s="594">
        <v>47.309999999999995</v>
      </c>
      <c r="I7" s="410" t="s">
        <v>574</v>
      </c>
      <c r="J7" s="555">
        <v>976</v>
      </c>
      <c r="K7" s="555">
        <v>119827715.98</v>
      </c>
      <c r="L7" s="529"/>
      <c r="M7" s="529"/>
      <c r="N7" s="132"/>
    </row>
    <row r="8" spans="1:15" ht="13.5" thickBot="1">
      <c r="B8" s="381" t="s">
        <v>89</v>
      </c>
      <c r="C8" s="382"/>
      <c r="D8" s="592">
        <v>1</v>
      </c>
      <c r="E8" s="589">
        <v>0</v>
      </c>
      <c r="F8" s="593">
        <v>530.63</v>
      </c>
      <c r="G8" s="594">
        <v>0</v>
      </c>
      <c r="I8" s="497" t="s">
        <v>429</v>
      </c>
      <c r="J8" s="337">
        <v>0</v>
      </c>
      <c r="K8" s="337">
        <v>0</v>
      </c>
      <c r="L8" s="529"/>
      <c r="M8" s="529"/>
      <c r="N8" s="132"/>
    </row>
    <row r="9" spans="1:15" s="425" customFormat="1" ht="13.5" thickBot="1">
      <c r="A9" s="27"/>
      <c r="B9" s="713" t="s">
        <v>14</v>
      </c>
      <c r="C9" s="714"/>
      <c r="D9" s="595">
        <v>111897</v>
      </c>
      <c r="E9" s="596">
        <v>100</v>
      </c>
      <c r="F9" s="597">
        <v>11017269365.76</v>
      </c>
      <c r="G9" s="598">
        <v>100</v>
      </c>
      <c r="I9" s="49" t="s">
        <v>496</v>
      </c>
      <c r="J9" s="338">
        <v>3506</v>
      </c>
      <c r="K9" s="338">
        <v>413285825</v>
      </c>
      <c r="L9" s="529"/>
      <c r="M9" s="529"/>
      <c r="N9" s="132"/>
    </row>
    <row r="10" spans="1:15" ht="12.75" customHeight="1">
      <c r="B10" s="119"/>
      <c r="C10" s="71"/>
      <c r="D10" s="120"/>
      <c r="E10" s="121"/>
      <c r="F10" s="120"/>
      <c r="G10" s="121"/>
      <c r="I10" s="727" t="s">
        <v>430</v>
      </c>
      <c r="J10" s="727"/>
      <c r="K10" s="727"/>
      <c r="L10" s="541"/>
      <c r="M10" s="541"/>
    </row>
    <row r="11" spans="1:15" ht="26.25" customHeight="1" thickBot="1">
      <c r="I11" s="728"/>
      <c r="J11" s="728"/>
      <c r="K11" s="728"/>
      <c r="L11" s="541"/>
      <c r="M11" s="541"/>
      <c r="N11" s="122"/>
    </row>
    <row r="12" spans="1:15" ht="13.5" thickBot="1">
      <c r="B12" s="376" t="s">
        <v>28</v>
      </c>
      <c r="C12" s="223"/>
      <c r="D12" s="378" t="s">
        <v>5</v>
      </c>
      <c r="E12" s="215" t="s">
        <v>11</v>
      </c>
      <c r="F12" s="376" t="s">
        <v>6</v>
      </c>
      <c r="G12" s="215" t="s">
        <v>11</v>
      </c>
      <c r="H12" s="47"/>
      <c r="I12" s="542"/>
      <c r="J12" s="542"/>
      <c r="K12" s="542"/>
      <c r="L12" s="542"/>
      <c r="M12" s="542"/>
      <c r="O12" s="122"/>
    </row>
    <row r="13" spans="1:15" ht="12" customHeight="1" thickBot="1">
      <c r="B13" s="224" t="s">
        <v>21</v>
      </c>
      <c r="C13" s="225"/>
      <c r="D13" s="216" t="s">
        <v>31</v>
      </c>
      <c r="E13" s="218" t="s">
        <v>22</v>
      </c>
      <c r="F13" s="224" t="s">
        <v>10</v>
      </c>
      <c r="G13" s="218" t="s">
        <v>23</v>
      </c>
      <c r="H13" s="175"/>
      <c r="I13" s="235" t="s">
        <v>561</v>
      </c>
      <c r="J13" s="235" t="s">
        <v>557</v>
      </c>
      <c r="K13" s="235" t="s">
        <v>558</v>
      </c>
      <c r="L13" s="235" t="s">
        <v>559</v>
      </c>
      <c r="M13" s="235" t="s">
        <v>560</v>
      </c>
      <c r="N13" s="236" t="s">
        <v>563</v>
      </c>
    </row>
    <row r="14" spans="1:15" ht="13.5" thickBot="1">
      <c r="B14" s="380" t="s">
        <v>329</v>
      </c>
      <c r="C14" s="332"/>
      <c r="D14" s="601">
        <v>49417</v>
      </c>
      <c r="E14" s="599">
        <v>44.16</v>
      </c>
      <c r="F14" s="602">
        <v>6406195191.9099998</v>
      </c>
      <c r="G14" s="599">
        <v>58.15</v>
      </c>
      <c r="H14" s="176"/>
      <c r="I14" s="237"/>
      <c r="J14" s="238" t="s">
        <v>11</v>
      </c>
      <c r="K14" s="238" t="s">
        <v>11</v>
      </c>
      <c r="L14" s="238" t="s">
        <v>11</v>
      </c>
      <c r="M14" s="238" t="s">
        <v>11</v>
      </c>
      <c r="N14" s="239" t="s">
        <v>11</v>
      </c>
    </row>
    <row r="15" spans="1:15" ht="13.5" thickBot="1">
      <c r="B15" s="59" t="s">
        <v>330</v>
      </c>
      <c r="C15" s="240"/>
      <c r="D15" s="603">
        <v>62480</v>
      </c>
      <c r="E15" s="600">
        <v>55.84</v>
      </c>
      <c r="F15" s="604">
        <v>4611074173.8500004</v>
      </c>
      <c r="G15" s="600">
        <v>41.85</v>
      </c>
      <c r="I15" s="723" t="s">
        <v>431</v>
      </c>
      <c r="J15" s="724"/>
      <c r="K15" s="724"/>
      <c r="L15" s="724"/>
      <c r="M15" s="724"/>
      <c r="N15" s="725"/>
    </row>
    <row r="16" spans="1:15" ht="13.5" thickBot="1">
      <c r="B16" s="379" t="s">
        <v>14</v>
      </c>
      <c r="C16" s="333"/>
      <c r="D16" s="605">
        <v>111897</v>
      </c>
      <c r="E16" s="606">
        <v>100</v>
      </c>
      <c r="F16" s="605">
        <v>11017269365.76</v>
      </c>
      <c r="G16" s="606">
        <v>100</v>
      </c>
      <c r="I16" s="45" t="s">
        <v>18</v>
      </c>
      <c r="J16" s="556">
        <v>2.1832490714944933E-2</v>
      </c>
      <c r="K16" s="556">
        <v>0.23271130601614043</v>
      </c>
      <c r="L16" s="556">
        <v>3.2217201451959443E-2</v>
      </c>
      <c r="M16" s="557">
        <v>0.33408145390557387</v>
      </c>
      <c r="N16" s="339">
        <v>0.28469232421425961</v>
      </c>
    </row>
    <row r="17" spans="2:19" ht="13.5" thickBot="1">
      <c r="B17" s="5"/>
      <c r="C17" s="122"/>
      <c r="D17" s="241"/>
      <c r="E17" s="504"/>
      <c r="F17" s="241"/>
      <c r="G17" s="242"/>
      <c r="I17" s="45" t="s">
        <v>19</v>
      </c>
      <c r="J17" s="558">
        <v>5.4965864905956847E-2</v>
      </c>
      <c r="K17" s="558">
        <v>0.4925772336490527</v>
      </c>
      <c r="L17" s="558">
        <v>3.1063822150065225E-2</v>
      </c>
      <c r="M17" s="559">
        <v>0.32381988701032305</v>
      </c>
      <c r="N17" s="340">
        <v>0.2824640177301812</v>
      </c>
    </row>
    <row r="18" spans="2:19" ht="13.5" thickBot="1">
      <c r="H18" s="48"/>
      <c r="I18" s="723" t="s">
        <v>432</v>
      </c>
      <c r="J18" s="724"/>
      <c r="K18" s="724"/>
      <c r="L18" s="724"/>
      <c r="M18" s="724"/>
      <c r="N18" s="725"/>
    </row>
    <row r="19" spans="2:19">
      <c r="B19" s="377" t="s">
        <v>29</v>
      </c>
      <c r="C19" s="223"/>
      <c r="D19" s="378" t="s">
        <v>5</v>
      </c>
      <c r="E19" s="214" t="s">
        <v>11</v>
      </c>
      <c r="F19" s="377" t="s">
        <v>6</v>
      </c>
      <c r="G19" s="214" t="s">
        <v>11</v>
      </c>
      <c r="H19" s="48"/>
      <c r="I19" s="45" t="s">
        <v>18</v>
      </c>
      <c r="J19" s="556">
        <v>1.4551421390861928E-2</v>
      </c>
      <c r="K19" s="556">
        <v>0.16129813445551</v>
      </c>
      <c r="L19" s="556">
        <v>2.523129175980587E-2</v>
      </c>
      <c r="M19" s="557">
        <v>0.27010006793368746</v>
      </c>
      <c r="N19" s="339">
        <v>0.21140312610259476</v>
      </c>
    </row>
    <row r="20" spans="2:19" ht="13.5" thickBot="1">
      <c r="B20" s="224" t="s">
        <v>21</v>
      </c>
      <c r="C20" s="225"/>
      <c r="D20" s="216" t="s">
        <v>31</v>
      </c>
      <c r="E20" s="217" t="s">
        <v>22</v>
      </c>
      <c r="F20" s="227" t="s">
        <v>10</v>
      </c>
      <c r="G20" s="217" t="s">
        <v>23</v>
      </c>
      <c r="H20" s="175"/>
      <c r="I20" s="49" t="s">
        <v>19</v>
      </c>
      <c r="J20" s="558">
        <v>4.7945502680055513E-2</v>
      </c>
      <c r="K20" s="558">
        <v>0.44544872675807012</v>
      </c>
      <c r="L20" s="558">
        <v>2.4371058875681747E-2</v>
      </c>
      <c r="M20" s="559">
        <v>0.26191422881307547</v>
      </c>
      <c r="N20" s="340">
        <v>0.21075865970050478</v>
      </c>
      <c r="O20" s="122"/>
    </row>
    <row r="21" spans="2:19">
      <c r="B21" s="380" t="s">
        <v>331</v>
      </c>
      <c r="C21" s="329"/>
      <c r="D21" s="610">
        <v>63426</v>
      </c>
      <c r="E21" s="607">
        <v>56.68</v>
      </c>
      <c r="F21" s="608">
        <v>5893157188.0600004</v>
      </c>
      <c r="G21" s="607">
        <v>53.49</v>
      </c>
      <c r="H21" s="176"/>
      <c r="I21" s="726" t="s">
        <v>562</v>
      </c>
      <c r="J21" s="726"/>
      <c r="K21" s="726"/>
      <c r="L21" s="726"/>
      <c r="M21" s="726"/>
      <c r="N21" s="726"/>
    </row>
    <row r="22" spans="2:19" ht="12.75" customHeight="1">
      <c r="B22" s="381" t="s">
        <v>332</v>
      </c>
      <c r="C22" s="125"/>
      <c r="D22" s="611">
        <v>44441</v>
      </c>
      <c r="E22" s="607">
        <v>39.72</v>
      </c>
      <c r="F22" s="609">
        <v>4983003808.96</v>
      </c>
      <c r="G22" s="607">
        <v>45.23</v>
      </c>
      <c r="I22" s="706"/>
      <c r="J22" s="706"/>
      <c r="K22" s="533"/>
      <c r="L22" s="533"/>
      <c r="M22" s="297"/>
    </row>
    <row r="23" spans="2:19" ht="12.75" customHeight="1" thickBot="1">
      <c r="B23" s="381" t="s">
        <v>89</v>
      </c>
      <c r="C23" s="125"/>
      <c r="D23" s="611">
        <v>4030</v>
      </c>
      <c r="E23" s="607">
        <v>3.6</v>
      </c>
      <c r="F23" s="609">
        <v>141108368.74000001</v>
      </c>
      <c r="G23" s="607">
        <v>1.28</v>
      </c>
      <c r="I23" s="706"/>
      <c r="J23" s="706"/>
      <c r="K23" s="533"/>
      <c r="L23" s="533"/>
      <c r="M23" s="297"/>
    </row>
    <row r="24" spans="2:19" ht="13.5" thickBot="1">
      <c r="B24" s="379" t="s">
        <v>14</v>
      </c>
      <c r="C24" s="219"/>
      <c r="D24" s="612">
        <v>111897</v>
      </c>
      <c r="E24" s="613">
        <v>100</v>
      </c>
      <c r="F24" s="614">
        <v>11017269365.76</v>
      </c>
      <c r="G24" s="613">
        <v>100</v>
      </c>
      <c r="I24" s="707" t="s">
        <v>90</v>
      </c>
      <c r="J24" s="708"/>
      <c r="K24" s="526"/>
      <c r="L24" s="526"/>
    </row>
    <row r="25" spans="2:19" ht="13.5" thickBot="1">
      <c r="B25" s="5"/>
      <c r="C25" s="116"/>
      <c r="D25" s="123"/>
      <c r="E25" s="124"/>
      <c r="F25" s="123"/>
      <c r="G25" s="124"/>
      <c r="I25" s="709"/>
      <c r="J25" s="710"/>
      <c r="K25" s="527"/>
      <c r="L25" s="527"/>
    </row>
    <row r="26" spans="2:19" ht="14.25" customHeight="1" thickBot="1">
      <c r="B26" s="396"/>
      <c r="C26" s="396"/>
      <c r="D26" s="396"/>
      <c r="E26" s="396"/>
      <c r="F26" s="396"/>
      <c r="G26" s="396"/>
      <c r="H26" s="48"/>
      <c r="I26" s="243" t="s">
        <v>333</v>
      </c>
      <c r="J26" s="341">
        <v>4.7399999999999998E-2</v>
      </c>
      <c r="K26" s="526"/>
      <c r="L26" s="526"/>
      <c r="M26" s="512"/>
      <c r="N26" s="396"/>
      <c r="O26" s="396"/>
      <c r="P26" s="396"/>
      <c r="Q26" s="396"/>
      <c r="R26" s="396"/>
      <c r="S26" s="396"/>
    </row>
    <row r="27" spans="2:19">
      <c r="B27" s="711" t="s">
        <v>30</v>
      </c>
      <c r="C27" s="712"/>
      <c r="D27" s="378" t="s">
        <v>5</v>
      </c>
      <c r="E27" s="214" t="s">
        <v>11</v>
      </c>
      <c r="F27" s="377" t="s">
        <v>6</v>
      </c>
      <c r="G27" s="214" t="s">
        <v>11</v>
      </c>
      <c r="I27" s="244" t="s">
        <v>334</v>
      </c>
      <c r="J27" s="342">
        <v>41185</v>
      </c>
      <c r="K27" s="527"/>
      <c r="L27" s="527"/>
      <c r="M27" s="111"/>
    </row>
    <row r="28" spans="2:19" ht="12.75" customHeight="1" thickBot="1">
      <c r="B28" s="227" t="s">
        <v>10</v>
      </c>
      <c r="C28" s="228"/>
      <c r="D28" s="216" t="s">
        <v>31</v>
      </c>
      <c r="E28" s="217" t="s">
        <v>22</v>
      </c>
      <c r="F28" s="227" t="s">
        <v>10</v>
      </c>
      <c r="G28" s="217" t="s">
        <v>23</v>
      </c>
      <c r="I28" s="244" t="s">
        <v>335</v>
      </c>
      <c r="J28" s="343">
        <v>4.24E-2</v>
      </c>
    </row>
    <row r="29" spans="2:19" ht="13.5" thickBot="1">
      <c r="B29" s="334" t="s">
        <v>91</v>
      </c>
      <c r="C29" s="329"/>
      <c r="D29" s="615">
        <v>36989</v>
      </c>
      <c r="E29" s="616">
        <v>33.049999999999997</v>
      </c>
      <c r="F29" s="615">
        <v>973596367.38</v>
      </c>
      <c r="G29" s="616">
        <v>8.84</v>
      </c>
      <c r="I29" s="245" t="s">
        <v>334</v>
      </c>
      <c r="J29" s="344">
        <v>39874</v>
      </c>
    </row>
    <row r="30" spans="2:19">
      <c r="B30" s="335" t="s">
        <v>92</v>
      </c>
      <c r="C30" s="125"/>
      <c r="D30" s="617">
        <v>31240</v>
      </c>
      <c r="E30" s="618">
        <v>27.92</v>
      </c>
      <c r="F30" s="617">
        <v>2286742094.4899998</v>
      </c>
      <c r="G30" s="618">
        <v>20.76</v>
      </c>
      <c r="I30" s="286"/>
      <c r="J30" s="286"/>
      <c r="K30" s="286"/>
      <c r="L30" s="286"/>
      <c r="M30" s="132"/>
    </row>
    <row r="31" spans="2:19">
      <c r="B31" s="335" t="s">
        <v>93</v>
      </c>
      <c r="C31" s="125"/>
      <c r="D31" s="617">
        <v>20717</v>
      </c>
      <c r="E31" s="618">
        <v>18.510000000000002</v>
      </c>
      <c r="F31" s="617">
        <v>2545565892.71</v>
      </c>
      <c r="G31" s="618">
        <v>23.11</v>
      </c>
    </row>
    <row r="32" spans="2:19">
      <c r="B32" s="335" t="s">
        <v>94</v>
      </c>
      <c r="C32" s="125"/>
      <c r="D32" s="617">
        <v>11583</v>
      </c>
      <c r="E32" s="618">
        <v>10.35</v>
      </c>
      <c r="F32" s="617">
        <v>1988247663.51</v>
      </c>
      <c r="G32" s="618">
        <v>18.05</v>
      </c>
    </row>
    <row r="33" spans="2:7">
      <c r="B33" s="335" t="s">
        <v>95</v>
      </c>
      <c r="C33" s="125"/>
      <c r="D33" s="617">
        <v>5414</v>
      </c>
      <c r="E33" s="618">
        <v>4.84</v>
      </c>
      <c r="F33" s="617">
        <v>1198288635.1199999</v>
      </c>
      <c r="G33" s="618">
        <v>10.88</v>
      </c>
    </row>
    <row r="34" spans="2:7">
      <c r="B34" s="335" t="s">
        <v>96</v>
      </c>
      <c r="C34" s="125"/>
      <c r="D34" s="617">
        <v>2552</v>
      </c>
      <c r="E34" s="618">
        <v>2.2799999999999998</v>
      </c>
      <c r="F34" s="617">
        <v>692725505.72000003</v>
      </c>
      <c r="G34" s="618">
        <v>6.29</v>
      </c>
    </row>
    <row r="35" spans="2:7">
      <c r="B35" s="335" t="s">
        <v>97</v>
      </c>
      <c r="C35" s="125"/>
      <c r="D35" s="617">
        <v>1418</v>
      </c>
      <c r="E35" s="618">
        <v>1.27</v>
      </c>
      <c r="F35" s="617">
        <v>455769507.19</v>
      </c>
      <c r="G35" s="618">
        <v>4.1399999999999997</v>
      </c>
    </row>
    <row r="36" spans="2:7">
      <c r="B36" s="335" t="s">
        <v>98</v>
      </c>
      <c r="C36" s="125"/>
      <c r="D36" s="617">
        <v>782</v>
      </c>
      <c r="E36" s="618">
        <v>0.7</v>
      </c>
      <c r="F36" s="617">
        <v>290280601.81999999</v>
      </c>
      <c r="G36" s="618">
        <v>2.63</v>
      </c>
    </row>
    <row r="37" spans="2:7">
      <c r="B37" s="335" t="s">
        <v>310</v>
      </c>
      <c r="C37" s="125"/>
      <c r="D37" s="617">
        <v>459</v>
      </c>
      <c r="E37" s="618">
        <v>0.41</v>
      </c>
      <c r="F37" s="617">
        <v>192759487.16</v>
      </c>
      <c r="G37" s="618">
        <v>1.75</v>
      </c>
    </row>
    <row r="38" spans="2:7">
      <c r="B38" s="335" t="s">
        <v>99</v>
      </c>
      <c r="C38" s="125"/>
      <c r="D38" s="617">
        <v>331</v>
      </c>
      <c r="E38" s="618">
        <v>0.3</v>
      </c>
      <c r="F38" s="617">
        <v>156389495.58000001</v>
      </c>
      <c r="G38" s="618">
        <v>1.42</v>
      </c>
    </row>
    <row r="39" spans="2:7">
      <c r="B39" s="335" t="s">
        <v>100</v>
      </c>
      <c r="C39" s="125"/>
      <c r="D39" s="617">
        <v>188</v>
      </c>
      <c r="E39" s="618">
        <v>0.17</v>
      </c>
      <c r="F39" s="617">
        <v>96694814.049999997</v>
      </c>
      <c r="G39" s="618">
        <v>0.88</v>
      </c>
    </row>
    <row r="40" spans="2:7">
      <c r="B40" s="335" t="s">
        <v>101</v>
      </c>
      <c r="C40" s="125"/>
      <c r="D40" s="617">
        <v>83</v>
      </c>
      <c r="E40" s="618">
        <v>7.0000000000000007E-2</v>
      </c>
      <c r="F40" s="617">
        <v>47434941.350000001</v>
      </c>
      <c r="G40" s="618">
        <v>0.43</v>
      </c>
    </row>
    <row r="41" spans="2:7">
      <c r="B41" s="335" t="s">
        <v>102</v>
      </c>
      <c r="C41" s="125"/>
      <c r="D41" s="617">
        <v>69</v>
      </c>
      <c r="E41" s="618">
        <v>0.06</v>
      </c>
      <c r="F41" s="617">
        <v>42851694.299999997</v>
      </c>
      <c r="G41" s="618">
        <v>0.39</v>
      </c>
    </row>
    <row r="42" spans="2:7">
      <c r="B42" s="335" t="s">
        <v>103</v>
      </c>
      <c r="C42" s="125"/>
      <c r="D42" s="617">
        <v>38</v>
      </c>
      <c r="E42" s="618">
        <v>0.03</v>
      </c>
      <c r="F42" s="617">
        <v>25377352.170000002</v>
      </c>
      <c r="G42" s="618">
        <v>0.23</v>
      </c>
    </row>
    <row r="43" spans="2:7">
      <c r="B43" s="335" t="s">
        <v>104</v>
      </c>
      <c r="C43" s="125"/>
      <c r="D43" s="617">
        <v>32</v>
      </c>
      <c r="E43" s="618">
        <v>0.03</v>
      </c>
      <c r="F43" s="617">
        <v>23042913.84</v>
      </c>
      <c r="G43" s="618">
        <v>0.21</v>
      </c>
    </row>
    <row r="44" spans="2:7" ht="13.5" thickBot="1">
      <c r="B44" s="336" t="s">
        <v>210</v>
      </c>
      <c r="C44" s="330"/>
      <c r="D44" s="619">
        <v>2</v>
      </c>
      <c r="E44" s="622">
        <v>0</v>
      </c>
      <c r="F44" s="619">
        <v>1502399.37</v>
      </c>
      <c r="G44" s="622">
        <v>0.01</v>
      </c>
    </row>
    <row r="45" spans="2:7" ht="13.5" thickBot="1">
      <c r="B45" s="379" t="s">
        <v>14</v>
      </c>
      <c r="C45" s="219"/>
      <c r="D45" s="620">
        <v>111897</v>
      </c>
      <c r="E45" s="621">
        <v>100</v>
      </c>
      <c r="F45" s="620">
        <v>11017269365.76</v>
      </c>
      <c r="G45" s="621">
        <v>100</v>
      </c>
    </row>
    <row r="46" spans="2:7">
      <c r="B46" s="719" t="s">
        <v>626</v>
      </c>
      <c r="C46" s="719"/>
      <c r="D46" s="719"/>
      <c r="E46" s="719"/>
      <c r="F46" s="719"/>
      <c r="G46" s="719"/>
    </row>
    <row r="48" spans="2:7" ht="13.5" thickBot="1"/>
    <row r="49" spans="2:7">
      <c r="B49" s="707" t="s">
        <v>32</v>
      </c>
      <c r="C49" s="708"/>
      <c r="D49" s="214" t="s">
        <v>5</v>
      </c>
      <c r="E49" s="214" t="s">
        <v>11</v>
      </c>
      <c r="F49" s="377" t="s">
        <v>6</v>
      </c>
      <c r="G49" s="214" t="s">
        <v>11</v>
      </c>
    </row>
    <row r="50" spans="2:7" ht="13.5" thickBot="1">
      <c r="B50" s="709"/>
      <c r="C50" s="710"/>
      <c r="D50" s="217" t="s">
        <v>31</v>
      </c>
      <c r="E50" s="217" t="s">
        <v>22</v>
      </c>
      <c r="F50" s="227" t="s">
        <v>10</v>
      </c>
      <c r="G50" s="217" t="s">
        <v>23</v>
      </c>
    </row>
    <row r="51" spans="2:7">
      <c r="B51" s="381" t="s">
        <v>33</v>
      </c>
      <c r="C51" s="297"/>
      <c r="D51" s="627">
        <v>4513</v>
      </c>
      <c r="E51" s="628">
        <v>4.03</v>
      </c>
      <c r="F51" s="629">
        <v>420461085.86000001</v>
      </c>
      <c r="G51" s="628">
        <v>3.82</v>
      </c>
    </row>
    <row r="52" spans="2:7">
      <c r="B52" s="381" t="s">
        <v>34</v>
      </c>
      <c r="C52" s="297"/>
      <c r="D52" s="627">
        <v>5149</v>
      </c>
      <c r="E52" s="628">
        <v>4.5999999999999996</v>
      </c>
      <c r="F52" s="629">
        <v>424964502.64999998</v>
      </c>
      <c r="G52" s="628">
        <v>3.86</v>
      </c>
    </row>
    <row r="53" spans="2:7">
      <c r="B53" s="381" t="s">
        <v>211</v>
      </c>
      <c r="C53" s="297"/>
      <c r="D53" s="627">
        <v>21153</v>
      </c>
      <c r="E53" s="628">
        <v>18.899999999999999</v>
      </c>
      <c r="F53" s="629">
        <v>2826057130.6599998</v>
      </c>
      <c r="G53" s="628">
        <v>25.65</v>
      </c>
    </row>
    <row r="54" spans="2:7">
      <c r="B54" s="381" t="s">
        <v>212</v>
      </c>
      <c r="C54" s="297"/>
      <c r="D54" s="627">
        <v>4332</v>
      </c>
      <c r="E54" s="628">
        <v>3.87</v>
      </c>
      <c r="F54" s="629">
        <v>305912348.56</v>
      </c>
      <c r="G54" s="628">
        <v>2.78</v>
      </c>
    </row>
    <row r="55" spans="2:7">
      <c r="B55" s="381" t="s">
        <v>35</v>
      </c>
      <c r="C55" s="297"/>
      <c r="D55" s="627">
        <v>13973</v>
      </c>
      <c r="E55" s="628">
        <v>12.49</v>
      </c>
      <c r="F55" s="629">
        <v>1073278802.03</v>
      </c>
      <c r="G55" s="628">
        <v>9.74</v>
      </c>
    </row>
    <row r="56" spans="2:7">
      <c r="B56" s="381" t="s">
        <v>38</v>
      </c>
      <c r="C56" s="297"/>
      <c r="D56" s="627">
        <v>8890</v>
      </c>
      <c r="E56" s="628">
        <v>7.94</v>
      </c>
      <c r="F56" s="629">
        <v>639903619.12</v>
      </c>
      <c r="G56" s="628">
        <v>5.81</v>
      </c>
    </row>
    <row r="57" spans="2:7">
      <c r="B57" s="381" t="s">
        <v>213</v>
      </c>
      <c r="C57" s="297"/>
      <c r="D57" s="627">
        <v>24528</v>
      </c>
      <c r="E57" s="628">
        <v>21.92</v>
      </c>
      <c r="F57" s="629">
        <v>2826300933.8600001</v>
      </c>
      <c r="G57" s="628">
        <v>25.65</v>
      </c>
    </row>
    <row r="58" spans="2:7">
      <c r="B58" s="381" t="s">
        <v>36</v>
      </c>
      <c r="C58" s="297"/>
      <c r="D58" s="627">
        <v>9340</v>
      </c>
      <c r="E58" s="628">
        <v>8.35</v>
      </c>
      <c r="F58" s="629">
        <v>959537917.99000001</v>
      </c>
      <c r="G58" s="628">
        <v>8.7100000000000009</v>
      </c>
    </row>
    <row r="59" spans="2:7">
      <c r="B59" s="381" t="s">
        <v>214</v>
      </c>
      <c r="C59" s="297"/>
      <c r="D59" s="627">
        <v>5033</v>
      </c>
      <c r="E59" s="628">
        <v>4.5</v>
      </c>
      <c r="F59" s="629">
        <v>384232021.87</v>
      </c>
      <c r="G59" s="628">
        <v>3.49</v>
      </c>
    </row>
    <row r="60" spans="2:7">
      <c r="B60" s="381" t="s">
        <v>39</v>
      </c>
      <c r="C60" s="297"/>
      <c r="D60" s="627">
        <v>7285</v>
      </c>
      <c r="E60" s="628">
        <v>6.51</v>
      </c>
      <c r="F60" s="629">
        <v>597275897.84000003</v>
      </c>
      <c r="G60" s="628">
        <v>5.42</v>
      </c>
    </row>
    <row r="61" spans="2:7">
      <c r="B61" s="381" t="s">
        <v>37</v>
      </c>
      <c r="C61" s="297"/>
      <c r="D61" s="627">
        <v>7699</v>
      </c>
      <c r="E61" s="628">
        <v>6.88</v>
      </c>
      <c r="F61" s="629">
        <v>559328768.23000002</v>
      </c>
      <c r="G61" s="628">
        <v>5.08</v>
      </c>
    </row>
    <row r="62" spans="2:7" ht="13.5" thickBot="1">
      <c r="B62" s="381" t="s">
        <v>89</v>
      </c>
      <c r="C62" s="297"/>
      <c r="D62" s="627">
        <v>2</v>
      </c>
      <c r="E62" s="628">
        <v>0</v>
      </c>
      <c r="F62" s="629">
        <v>16337.09</v>
      </c>
      <c r="G62" s="628">
        <v>0</v>
      </c>
    </row>
    <row r="63" spans="2:7" ht="13.5" thickBot="1">
      <c r="B63" s="379" t="s">
        <v>14</v>
      </c>
      <c r="C63" s="333"/>
      <c r="D63" s="630">
        <v>111897</v>
      </c>
      <c r="E63" s="626">
        <v>100</v>
      </c>
      <c r="F63" s="630">
        <v>11017269365.76</v>
      </c>
      <c r="G63" s="626">
        <v>100</v>
      </c>
    </row>
  </sheetData>
  <mergeCells count="15">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s>
  <pageMargins left="0.70866141732283472" right="0.70866141732283472" top="0.74803149606299213" bottom="0.74803149606299213" header="0.31496062992125984" footer="0.31496062992125984"/>
  <pageSetup paperSize="9" scale="49" orientation="landscape" r:id="rId1"/>
  <headerFooter scaleWithDoc="0">
    <oddHeader>&amp;C&amp;"-,Regular"&amp;8Holmes Master Trust Investor Report - April 2014</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Layout" topLeftCell="C13" zoomScale="88" zoomScaleNormal="100" zoomScaleSheetLayoutView="90" zoomScalePageLayoutView="88" workbookViewId="0">
      <selection activeCell="I26" sqref="I26"/>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14" t="s">
        <v>45</v>
      </c>
      <c r="C2" s="378" t="s">
        <v>5</v>
      </c>
      <c r="D2" s="214"/>
      <c r="E2" s="377" t="s">
        <v>6</v>
      </c>
      <c r="F2" s="214" t="s">
        <v>11</v>
      </c>
      <c r="H2" s="377" t="s">
        <v>42</v>
      </c>
      <c r="I2" s="214" t="s">
        <v>5</v>
      </c>
      <c r="J2" s="214" t="s">
        <v>11</v>
      </c>
      <c r="K2" s="377" t="s">
        <v>6</v>
      </c>
      <c r="L2" s="214" t="s">
        <v>11</v>
      </c>
    </row>
    <row r="3" spans="2:13" ht="13.5" thickBot="1">
      <c r="B3" s="217"/>
      <c r="C3" s="216" t="s">
        <v>31</v>
      </c>
      <c r="D3" s="217" t="s">
        <v>22</v>
      </c>
      <c r="E3" s="227" t="s">
        <v>10</v>
      </c>
      <c r="F3" s="217" t="s">
        <v>23</v>
      </c>
      <c r="H3" s="246" t="s">
        <v>43</v>
      </c>
      <c r="I3" s="217" t="s">
        <v>31</v>
      </c>
      <c r="J3" s="217" t="s">
        <v>22</v>
      </c>
      <c r="K3" s="227" t="s">
        <v>10</v>
      </c>
      <c r="L3" s="217" t="s">
        <v>23</v>
      </c>
    </row>
    <row r="4" spans="2:13">
      <c r="B4" s="46" t="s">
        <v>501</v>
      </c>
      <c r="C4" s="631">
        <v>17212</v>
      </c>
      <c r="D4" s="632">
        <v>15.38</v>
      </c>
      <c r="E4" s="633">
        <v>942360371.10000002</v>
      </c>
      <c r="F4" s="634">
        <v>8.5500000000000007</v>
      </c>
      <c r="H4" s="380" t="s">
        <v>542</v>
      </c>
      <c r="I4" s="649">
        <v>29959</v>
      </c>
      <c r="J4" s="650">
        <v>26.77</v>
      </c>
      <c r="K4" s="649">
        <v>929772799.84000003</v>
      </c>
      <c r="L4" s="650">
        <v>8.44</v>
      </c>
      <c r="M4"/>
    </row>
    <row r="5" spans="2:13">
      <c r="B5" s="45" t="s">
        <v>502</v>
      </c>
      <c r="C5" s="631">
        <v>23925</v>
      </c>
      <c r="D5" s="632">
        <v>21.38</v>
      </c>
      <c r="E5" s="635">
        <v>1732314773</v>
      </c>
      <c r="F5" s="634">
        <v>15.72</v>
      </c>
      <c r="H5" s="381" t="s">
        <v>543</v>
      </c>
      <c r="I5" s="651">
        <v>32549</v>
      </c>
      <c r="J5" s="648">
        <v>29.09</v>
      </c>
      <c r="K5" s="651">
        <v>2691188694.3200002</v>
      </c>
      <c r="L5" s="648">
        <v>24.43</v>
      </c>
      <c r="M5"/>
    </row>
    <row r="6" spans="2:13">
      <c r="B6" s="45" t="s">
        <v>503</v>
      </c>
      <c r="C6" s="631">
        <v>29405</v>
      </c>
      <c r="D6" s="632">
        <v>26.28</v>
      </c>
      <c r="E6" s="635">
        <v>2896032605.4499998</v>
      </c>
      <c r="F6" s="634">
        <v>26.29</v>
      </c>
      <c r="H6" s="381" t="s">
        <v>544</v>
      </c>
      <c r="I6" s="651">
        <v>30273</v>
      </c>
      <c r="J6" s="648">
        <v>27.05</v>
      </c>
      <c r="K6" s="651">
        <v>4138655572.6999998</v>
      </c>
      <c r="L6" s="648">
        <v>37.57</v>
      </c>
      <c r="M6"/>
    </row>
    <row r="7" spans="2:13">
      <c r="B7" s="45" t="s">
        <v>504</v>
      </c>
      <c r="C7" s="631">
        <v>28953</v>
      </c>
      <c r="D7" s="632">
        <v>25.87</v>
      </c>
      <c r="E7" s="635">
        <v>3771326157.2199998</v>
      </c>
      <c r="F7" s="634">
        <v>34.229999999999997</v>
      </c>
      <c r="H7" s="381" t="s">
        <v>545</v>
      </c>
      <c r="I7" s="651">
        <v>5657</v>
      </c>
      <c r="J7" s="648">
        <v>5.0599999999999996</v>
      </c>
      <c r="K7" s="651">
        <v>889264820.32000005</v>
      </c>
      <c r="L7" s="648">
        <v>8.07</v>
      </c>
      <c r="M7"/>
    </row>
    <row r="8" spans="2:13">
      <c r="B8" s="45" t="s">
        <v>505</v>
      </c>
      <c r="C8" s="631">
        <v>9914</v>
      </c>
      <c r="D8" s="632">
        <v>8.86</v>
      </c>
      <c r="E8" s="635">
        <v>1314573059.96</v>
      </c>
      <c r="F8" s="634">
        <v>11.93</v>
      </c>
      <c r="H8" s="381" t="s">
        <v>546</v>
      </c>
      <c r="I8" s="651">
        <v>4163</v>
      </c>
      <c r="J8" s="648">
        <v>3.72</v>
      </c>
      <c r="K8" s="651">
        <v>684404559.10000002</v>
      </c>
      <c r="L8" s="648">
        <v>6.21</v>
      </c>
      <c r="M8"/>
    </row>
    <row r="9" spans="2:13">
      <c r="B9" s="45" t="s">
        <v>506</v>
      </c>
      <c r="C9" s="631">
        <v>1334</v>
      </c>
      <c r="D9" s="632">
        <v>1.19</v>
      </c>
      <c r="E9" s="635">
        <v>193177385.03</v>
      </c>
      <c r="F9" s="634">
        <v>1.75</v>
      </c>
      <c r="H9" s="381" t="s">
        <v>547</v>
      </c>
      <c r="I9" s="651">
        <v>3267</v>
      </c>
      <c r="J9" s="648">
        <v>2.92</v>
      </c>
      <c r="K9" s="651">
        <v>574852181.00999999</v>
      </c>
      <c r="L9" s="648">
        <v>5.22</v>
      </c>
      <c r="M9"/>
    </row>
    <row r="10" spans="2:13">
      <c r="B10" s="45" t="s">
        <v>507</v>
      </c>
      <c r="C10" s="631">
        <v>1148</v>
      </c>
      <c r="D10" s="632">
        <v>1.03</v>
      </c>
      <c r="E10" s="635">
        <v>166928494.38</v>
      </c>
      <c r="F10" s="634">
        <v>1.52</v>
      </c>
      <c r="H10" s="381" t="s">
        <v>548</v>
      </c>
      <c r="I10" s="651">
        <v>3389</v>
      </c>
      <c r="J10" s="648">
        <v>3.03</v>
      </c>
      <c r="K10" s="651">
        <v>632065460.86000001</v>
      </c>
      <c r="L10" s="648">
        <v>5.74</v>
      </c>
      <c r="M10"/>
    </row>
    <row r="11" spans="2:13">
      <c r="B11" s="45" t="s">
        <v>508</v>
      </c>
      <c r="C11" s="631">
        <v>6</v>
      </c>
      <c r="D11" s="632">
        <v>0.01</v>
      </c>
      <c r="E11" s="635">
        <v>556519.62</v>
      </c>
      <c r="F11" s="634">
        <v>0.01</v>
      </c>
      <c r="H11" s="381" t="s">
        <v>549</v>
      </c>
      <c r="I11" s="651">
        <v>2578</v>
      </c>
      <c r="J11" s="648">
        <v>2.2999999999999998</v>
      </c>
      <c r="K11" s="651">
        <v>477107411.06</v>
      </c>
      <c r="L11" s="648">
        <v>4.33</v>
      </c>
      <c r="M11"/>
    </row>
    <row r="12" spans="2:13" ht="13.5" thickBot="1">
      <c r="B12" s="45" t="s">
        <v>509</v>
      </c>
      <c r="C12" s="631">
        <v>0</v>
      </c>
      <c r="D12" s="632">
        <v>0</v>
      </c>
      <c r="E12" s="635">
        <v>0</v>
      </c>
      <c r="F12" s="634">
        <v>0</v>
      </c>
      <c r="H12" s="381" t="s">
        <v>89</v>
      </c>
      <c r="I12" s="651">
        <v>62</v>
      </c>
      <c r="J12" s="648">
        <v>0.06</v>
      </c>
      <c r="K12" s="651">
        <v>-42133.45</v>
      </c>
      <c r="L12" s="648">
        <v>0</v>
      </c>
      <c r="M12"/>
    </row>
    <row r="13" spans="2:13" ht="13.5" thickBot="1">
      <c r="B13" s="45" t="s">
        <v>510</v>
      </c>
      <c r="C13" s="631">
        <v>0</v>
      </c>
      <c r="D13" s="632">
        <v>0</v>
      </c>
      <c r="E13" s="635">
        <v>0</v>
      </c>
      <c r="F13" s="634">
        <v>0</v>
      </c>
      <c r="H13" s="379" t="s">
        <v>14</v>
      </c>
      <c r="I13" s="652">
        <v>111897</v>
      </c>
      <c r="J13" s="653">
        <v>100</v>
      </c>
      <c r="K13" s="652">
        <v>11017269365.76</v>
      </c>
      <c r="L13" s="653">
        <v>100</v>
      </c>
    </row>
    <row r="14" spans="2:13" ht="13.5" customHeight="1" thickBot="1">
      <c r="B14" s="49" t="s">
        <v>89</v>
      </c>
      <c r="C14" s="631">
        <v>0</v>
      </c>
      <c r="D14" s="634">
        <v>0</v>
      </c>
      <c r="E14" s="635">
        <v>0</v>
      </c>
      <c r="F14" s="634">
        <v>0</v>
      </c>
      <c r="H14" s="729" t="s">
        <v>628</v>
      </c>
      <c r="I14" s="730"/>
      <c r="J14" s="730"/>
      <c r="K14" s="730"/>
      <c r="L14" s="730"/>
    </row>
    <row r="15" spans="2:13" ht="13.5" thickBot="1">
      <c r="B15" s="49" t="s">
        <v>14</v>
      </c>
      <c r="C15" s="636">
        <v>111897</v>
      </c>
      <c r="D15" s="637">
        <v>100</v>
      </c>
      <c r="E15" s="638">
        <v>11017269365.76</v>
      </c>
      <c r="F15" s="637">
        <v>100</v>
      </c>
      <c r="H15" s="731"/>
      <c r="I15" s="731"/>
      <c r="J15" s="731"/>
      <c r="K15" s="731"/>
      <c r="L15" s="731"/>
    </row>
    <row r="16" spans="2:13" ht="13.5" customHeight="1" thickBot="1">
      <c r="B16" s="732" t="s">
        <v>629</v>
      </c>
      <c r="C16" s="732"/>
      <c r="D16" s="732"/>
      <c r="E16" s="732"/>
      <c r="F16" s="732"/>
      <c r="H16" s="1"/>
      <c r="I16" s="1"/>
      <c r="J16" s="1"/>
      <c r="K16" s="1"/>
      <c r="L16" s="1"/>
    </row>
    <row r="17" spans="2:17">
      <c r="B17" s="733"/>
      <c r="C17" s="733"/>
      <c r="D17" s="733"/>
      <c r="E17" s="733"/>
      <c r="F17" s="733"/>
      <c r="H17" s="214" t="s">
        <v>40</v>
      </c>
      <c r="I17" s="214" t="s">
        <v>5</v>
      </c>
      <c r="J17" s="214" t="s">
        <v>11</v>
      </c>
      <c r="K17" s="377" t="s">
        <v>6</v>
      </c>
      <c r="L17" s="214" t="s">
        <v>11</v>
      </c>
      <c r="M17"/>
    </row>
    <row r="18" spans="2:17" ht="13.5" thickBot="1">
      <c r="H18" s="217" t="s">
        <v>41</v>
      </c>
      <c r="I18" s="217" t="s">
        <v>31</v>
      </c>
      <c r="J18" s="217" t="s">
        <v>22</v>
      </c>
      <c r="K18" s="227" t="s">
        <v>10</v>
      </c>
      <c r="L18" s="217" t="s">
        <v>23</v>
      </c>
      <c r="M18"/>
    </row>
    <row r="19" spans="2:17">
      <c r="B19" s="214" t="s">
        <v>44</v>
      </c>
      <c r="C19" s="378" t="s">
        <v>5</v>
      </c>
      <c r="D19" s="214" t="s">
        <v>11</v>
      </c>
      <c r="E19" s="377" t="s">
        <v>6</v>
      </c>
      <c r="F19" s="214" t="s">
        <v>11</v>
      </c>
      <c r="H19" s="380" t="s">
        <v>542</v>
      </c>
      <c r="I19" s="655">
        <v>24598</v>
      </c>
      <c r="J19" s="656">
        <v>21.98</v>
      </c>
      <c r="K19" s="655">
        <v>688802779.95000005</v>
      </c>
      <c r="L19" s="656">
        <v>6.25</v>
      </c>
      <c r="M19"/>
    </row>
    <row r="20" spans="2:17" ht="13.5" thickBot="1">
      <c r="B20" s="217"/>
      <c r="C20" s="216" t="s">
        <v>31</v>
      </c>
      <c r="D20" s="217" t="s">
        <v>22</v>
      </c>
      <c r="E20" s="227" t="s">
        <v>10</v>
      </c>
      <c r="F20" s="217" t="s">
        <v>23</v>
      </c>
      <c r="H20" s="381" t="s">
        <v>543</v>
      </c>
      <c r="I20" s="657">
        <v>29804</v>
      </c>
      <c r="J20" s="654">
        <v>26.64</v>
      </c>
      <c r="K20" s="657">
        <v>2304479880.3299999</v>
      </c>
      <c r="L20" s="654">
        <v>20.92</v>
      </c>
      <c r="M20"/>
    </row>
    <row r="21" spans="2:17">
      <c r="B21" s="45" t="s">
        <v>511</v>
      </c>
      <c r="C21" s="641">
        <v>0</v>
      </c>
      <c r="D21" s="639">
        <v>0</v>
      </c>
      <c r="E21" s="642">
        <v>0</v>
      </c>
      <c r="F21" s="639">
        <v>0</v>
      </c>
      <c r="H21" s="381" t="s">
        <v>544</v>
      </c>
      <c r="I21" s="657">
        <v>34792</v>
      </c>
      <c r="J21" s="654">
        <v>31.09</v>
      </c>
      <c r="K21" s="657">
        <v>4424816604.7299995</v>
      </c>
      <c r="L21" s="654">
        <v>40.159999999999997</v>
      </c>
      <c r="M21"/>
    </row>
    <row r="22" spans="2:17">
      <c r="B22" s="45" t="s">
        <v>512</v>
      </c>
      <c r="C22" s="643">
        <v>0</v>
      </c>
      <c r="D22" s="640">
        <v>0</v>
      </c>
      <c r="E22" s="644">
        <v>0</v>
      </c>
      <c r="F22" s="640">
        <v>0</v>
      </c>
      <c r="H22" s="381" t="s">
        <v>545</v>
      </c>
      <c r="I22" s="657">
        <v>7186</v>
      </c>
      <c r="J22" s="654">
        <v>6.42</v>
      </c>
      <c r="K22" s="657">
        <v>1118309989.4000001</v>
      </c>
      <c r="L22" s="654">
        <v>10.15</v>
      </c>
      <c r="M22"/>
    </row>
    <row r="23" spans="2:17">
      <c r="B23" s="45" t="s">
        <v>513</v>
      </c>
      <c r="C23" s="643">
        <v>369</v>
      </c>
      <c r="D23" s="640">
        <v>0.33</v>
      </c>
      <c r="E23" s="644">
        <v>47430664.329999998</v>
      </c>
      <c r="F23" s="640">
        <v>0.43</v>
      </c>
      <c r="H23" s="381" t="s">
        <v>546</v>
      </c>
      <c r="I23" s="657">
        <v>5406</v>
      </c>
      <c r="J23" s="654">
        <v>4.83</v>
      </c>
      <c r="K23" s="657">
        <v>879827557.71000004</v>
      </c>
      <c r="L23" s="654">
        <v>7.99</v>
      </c>
      <c r="M23"/>
    </row>
    <row r="24" spans="2:17">
      <c r="B24" s="45" t="s">
        <v>514</v>
      </c>
      <c r="C24" s="643">
        <v>4930</v>
      </c>
      <c r="D24" s="640">
        <v>4.41</v>
      </c>
      <c r="E24" s="644">
        <v>593722261.48000002</v>
      </c>
      <c r="F24" s="640">
        <v>5.39</v>
      </c>
      <c r="H24" s="381" t="s">
        <v>547</v>
      </c>
      <c r="I24" s="657">
        <v>4759</v>
      </c>
      <c r="J24" s="654">
        <v>4.25</v>
      </c>
      <c r="K24" s="657">
        <v>811132857.72000003</v>
      </c>
      <c r="L24" s="654">
        <v>7.36</v>
      </c>
      <c r="M24"/>
    </row>
    <row r="25" spans="2:17">
      <c r="B25" s="45" t="s">
        <v>515</v>
      </c>
      <c r="C25" s="643">
        <v>1632</v>
      </c>
      <c r="D25" s="640">
        <v>1.46</v>
      </c>
      <c r="E25" s="644">
        <v>205259190.87</v>
      </c>
      <c r="F25" s="640">
        <v>1.86</v>
      </c>
      <c r="H25" s="381" t="s">
        <v>548</v>
      </c>
      <c r="I25" s="657">
        <v>2918</v>
      </c>
      <c r="J25" s="654">
        <v>2.61</v>
      </c>
      <c r="K25" s="657">
        <v>500918177.32999998</v>
      </c>
      <c r="L25" s="654">
        <v>4.55</v>
      </c>
      <c r="M25"/>
    </row>
    <row r="26" spans="2:17" ht="13.5" customHeight="1">
      <c r="B26" s="45" t="s">
        <v>516</v>
      </c>
      <c r="C26" s="643">
        <v>2099</v>
      </c>
      <c r="D26" s="640">
        <v>1.88</v>
      </c>
      <c r="E26" s="644">
        <v>257798920.75999999</v>
      </c>
      <c r="F26" s="640">
        <v>2.34</v>
      </c>
      <c r="G26" s="396"/>
      <c r="H26" s="510" t="s">
        <v>549</v>
      </c>
      <c r="I26" s="657">
        <v>2355</v>
      </c>
      <c r="J26" s="654">
        <v>2.1</v>
      </c>
      <c r="K26" s="657">
        <v>285587907.74000001</v>
      </c>
      <c r="L26" s="654">
        <v>2.59</v>
      </c>
      <c r="M26" s="396"/>
      <c r="N26" s="396"/>
      <c r="O26" s="396"/>
      <c r="P26" s="396"/>
      <c r="Q26" s="396"/>
    </row>
    <row r="27" spans="2:17" ht="13.5" thickBot="1">
      <c r="B27" s="45" t="s">
        <v>517</v>
      </c>
      <c r="C27" s="643">
        <v>2506</v>
      </c>
      <c r="D27" s="640">
        <v>2.2400000000000002</v>
      </c>
      <c r="E27" s="644">
        <v>295057572.13999999</v>
      </c>
      <c r="F27" s="640">
        <v>2.68</v>
      </c>
      <c r="H27" s="381" t="s">
        <v>89</v>
      </c>
      <c r="I27" s="657">
        <v>79</v>
      </c>
      <c r="J27" s="654">
        <v>7.0000000000000007E-2</v>
      </c>
      <c r="K27" s="657">
        <v>3393610.85</v>
      </c>
      <c r="L27" s="654">
        <v>0.03</v>
      </c>
    </row>
    <row r="28" spans="2:17" ht="13.5" thickBot="1">
      <c r="B28" s="45" t="s">
        <v>518</v>
      </c>
      <c r="C28" s="643">
        <v>3149</v>
      </c>
      <c r="D28" s="640">
        <v>2.81</v>
      </c>
      <c r="E28" s="644">
        <v>370905665.39999998</v>
      </c>
      <c r="F28" s="640">
        <v>3.37</v>
      </c>
      <c r="H28" s="379" t="s">
        <v>14</v>
      </c>
      <c r="I28" s="658">
        <v>111897</v>
      </c>
      <c r="J28" s="659">
        <v>100</v>
      </c>
      <c r="K28" s="658">
        <v>11017269365.76</v>
      </c>
      <c r="L28" s="659">
        <v>100</v>
      </c>
    </row>
    <row r="29" spans="2:17">
      <c r="B29" s="45" t="s">
        <v>519</v>
      </c>
      <c r="C29" s="643">
        <v>1413</v>
      </c>
      <c r="D29" s="640">
        <v>1.26</v>
      </c>
      <c r="E29" s="644">
        <v>157052181.56999999</v>
      </c>
      <c r="F29" s="640">
        <v>1.43</v>
      </c>
      <c r="H29" s="729" t="s">
        <v>630</v>
      </c>
      <c r="I29" s="734"/>
      <c r="J29" s="734"/>
      <c r="K29" s="734"/>
      <c r="L29" s="734"/>
    </row>
    <row r="30" spans="2:17">
      <c r="B30" s="45" t="s">
        <v>520</v>
      </c>
      <c r="C30" s="643">
        <v>3651</v>
      </c>
      <c r="D30" s="640">
        <v>3.26</v>
      </c>
      <c r="E30" s="644">
        <v>370132067.07999998</v>
      </c>
      <c r="F30" s="640">
        <v>3.36</v>
      </c>
      <c r="H30" s="735"/>
      <c r="I30" s="735"/>
      <c r="J30" s="735"/>
      <c r="K30" s="735"/>
      <c r="L30" s="735"/>
      <c r="M30"/>
    </row>
    <row r="31" spans="2:17" ht="13.5" thickBot="1">
      <c r="B31" s="45" t="s">
        <v>521</v>
      </c>
      <c r="C31" s="643">
        <v>3150</v>
      </c>
      <c r="D31" s="640">
        <v>2.82</v>
      </c>
      <c r="E31" s="644">
        <v>336255281.98000002</v>
      </c>
      <c r="F31" s="640">
        <v>3.05</v>
      </c>
      <c r="H31" s="1"/>
      <c r="I31" s="1"/>
      <c r="J31" s="1"/>
      <c r="K31" s="1"/>
      <c r="L31" s="1"/>
      <c r="M31"/>
    </row>
    <row r="32" spans="2:17">
      <c r="B32" s="45" t="s">
        <v>522</v>
      </c>
      <c r="C32" s="643">
        <v>4731</v>
      </c>
      <c r="D32" s="640">
        <v>4.2300000000000004</v>
      </c>
      <c r="E32" s="644">
        <v>633951717.17999995</v>
      </c>
      <c r="F32" s="640">
        <v>5.75</v>
      </c>
      <c r="H32" s="214" t="s">
        <v>267</v>
      </c>
      <c r="I32" s="214" t="s">
        <v>5</v>
      </c>
      <c r="J32" s="214" t="s">
        <v>11</v>
      </c>
      <c r="K32" s="377" t="s">
        <v>6</v>
      </c>
      <c r="L32" s="214" t="s">
        <v>11</v>
      </c>
      <c r="M32"/>
    </row>
    <row r="33" spans="2:13" ht="13.5" thickBot="1">
      <c r="B33" s="45" t="s">
        <v>523</v>
      </c>
      <c r="C33" s="643">
        <v>6954</v>
      </c>
      <c r="D33" s="640">
        <v>6.21</v>
      </c>
      <c r="E33" s="644">
        <v>1021033936.41</v>
      </c>
      <c r="F33" s="640">
        <v>9.27</v>
      </c>
      <c r="H33" s="217" t="s">
        <v>268</v>
      </c>
      <c r="I33" s="217" t="s">
        <v>31</v>
      </c>
      <c r="J33" s="217" t="s">
        <v>22</v>
      </c>
      <c r="K33" s="227" t="s">
        <v>10</v>
      </c>
      <c r="L33" s="217" t="s">
        <v>23</v>
      </c>
      <c r="M33"/>
    </row>
    <row r="34" spans="2:13">
      <c r="B34" s="45" t="s">
        <v>524</v>
      </c>
      <c r="C34" s="643">
        <v>10873</v>
      </c>
      <c r="D34" s="640">
        <v>9.7200000000000006</v>
      </c>
      <c r="E34" s="644">
        <v>1360945858.6300001</v>
      </c>
      <c r="F34" s="640">
        <v>12.35</v>
      </c>
      <c r="H34" s="380" t="s">
        <v>542</v>
      </c>
      <c r="I34" s="661">
        <v>9646</v>
      </c>
      <c r="J34" s="662">
        <v>8.6199999999999992</v>
      </c>
      <c r="K34" s="661">
        <v>392146282.14999998</v>
      </c>
      <c r="L34" s="662">
        <v>3.56</v>
      </c>
      <c r="M34"/>
    </row>
    <row r="35" spans="2:13">
      <c r="B35" s="45" t="s">
        <v>525</v>
      </c>
      <c r="C35" s="643">
        <v>8375</v>
      </c>
      <c r="D35" s="640">
        <v>7.48</v>
      </c>
      <c r="E35" s="644">
        <v>968041324.17999995</v>
      </c>
      <c r="F35" s="640">
        <v>8.7899999999999991</v>
      </c>
      <c r="H35" s="381" t="s">
        <v>543</v>
      </c>
      <c r="I35" s="663">
        <v>25791</v>
      </c>
      <c r="J35" s="660">
        <v>23.05</v>
      </c>
      <c r="K35" s="663">
        <v>1630184178.8699999</v>
      </c>
      <c r="L35" s="660">
        <v>14.8</v>
      </c>
      <c r="M35"/>
    </row>
    <row r="36" spans="2:13">
      <c r="B36" s="45" t="s">
        <v>526</v>
      </c>
      <c r="C36" s="643">
        <v>8973</v>
      </c>
      <c r="D36" s="640">
        <v>8.02</v>
      </c>
      <c r="E36" s="644">
        <v>932604702.27999997</v>
      </c>
      <c r="F36" s="640">
        <v>8.4600000000000009</v>
      </c>
      <c r="H36" s="381" t="s">
        <v>544</v>
      </c>
      <c r="I36" s="663">
        <v>39402</v>
      </c>
      <c r="J36" s="660">
        <v>35.21</v>
      </c>
      <c r="K36" s="663">
        <v>4196346635.5900002</v>
      </c>
      <c r="L36" s="660">
        <v>38.090000000000003</v>
      </c>
      <c r="M36"/>
    </row>
    <row r="37" spans="2:13">
      <c r="B37" s="45" t="s">
        <v>527</v>
      </c>
      <c r="C37" s="643">
        <v>6368</v>
      </c>
      <c r="D37" s="640">
        <v>5.69</v>
      </c>
      <c r="E37" s="644">
        <v>612314375.62</v>
      </c>
      <c r="F37" s="640">
        <v>5.56</v>
      </c>
      <c r="H37" s="381" t="s">
        <v>545</v>
      </c>
      <c r="I37" s="663">
        <v>9655</v>
      </c>
      <c r="J37" s="660">
        <v>8.6300000000000008</v>
      </c>
      <c r="K37" s="663">
        <v>1276463780.03</v>
      </c>
      <c r="L37" s="660">
        <v>11.59</v>
      </c>
      <c r="M37"/>
    </row>
    <row r="38" spans="2:13">
      <c r="B38" s="45" t="s">
        <v>528</v>
      </c>
      <c r="C38" s="643">
        <v>5055</v>
      </c>
      <c r="D38" s="640">
        <v>4.5199999999999996</v>
      </c>
      <c r="E38" s="644">
        <v>453361997.89999998</v>
      </c>
      <c r="F38" s="640">
        <v>4.12</v>
      </c>
      <c r="H38" s="381" t="s">
        <v>546</v>
      </c>
      <c r="I38" s="663">
        <v>7744</v>
      </c>
      <c r="J38" s="660">
        <v>6.92</v>
      </c>
      <c r="K38" s="663">
        <v>1068468130.61</v>
      </c>
      <c r="L38" s="660">
        <v>9.6999999999999993</v>
      </c>
      <c r="M38"/>
    </row>
    <row r="39" spans="2:13">
      <c r="B39" s="45" t="s">
        <v>529</v>
      </c>
      <c r="C39" s="643">
        <v>3891</v>
      </c>
      <c r="D39" s="640">
        <v>3.48</v>
      </c>
      <c r="E39" s="644">
        <v>324083874.44999999</v>
      </c>
      <c r="F39" s="640">
        <v>2.94</v>
      </c>
      <c r="H39" s="540" t="s">
        <v>547</v>
      </c>
      <c r="I39" s="663">
        <v>11193</v>
      </c>
      <c r="J39" s="660">
        <v>10</v>
      </c>
      <c r="K39" s="663">
        <v>1546706690.24</v>
      </c>
      <c r="L39" s="660">
        <v>14.04</v>
      </c>
      <c r="M39"/>
    </row>
    <row r="40" spans="2:13">
      <c r="B40" s="45" t="s">
        <v>530</v>
      </c>
      <c r="C40" s="643">
        <v>4738</v>
      </c>
      <c r="D40" s="640">
        <v>4.2300000000000004</v>
      </c>
      <c r="E40" s="644">
        <v>360269871.13</v>
      </c>
      <c r="F40" s="640">
        <v>3.27</v>
      </c>
      <c r="H40" s="540" t="s">
        <v>548</v>
      </c>
      <c r="I40" s="663">
        <v>8371</v>
      </c>
      <c r="J40" s="660">
        <v>7.48</v>
      </c>
      <c r="K40" s="663">
        <v>901865164.32000005</v>
      </c>
      <c r="L40" s="660">
        <v>8.19</v>
      </c>
      <c r="M40"/>
    </row>
    <row r="41" spans="2:13">
      <c r="B41" s="45" t="s">
        <v>531</v>
      </c>
      <c r="C41" s="643">
        <v>5355</v>
      </c>
      <c r="D41" s="640">
        <v>4.79</v>
      </c>
      <c r="E41" s="644">
        <v>386087373.94</v>
      </c>
      <c r="F41" s="640">
        <v>3.5</v>
      </c>
      <c r="H41" s="540" t="s">
        <v>549</v>
      </c>
      <c r="I41" s="663">
        <v>16</v>
      </c>
      <c r="J41" s="660">
        <v>0.01</v>
      </c>
      <c r="K41" s="663">
        <v>1694893.1</v>
      </c>
      <c r="L41" s="660">
        <v>0.02</v>
      </c>
      <c r="M41"/>
    </row>
    <row r="42" spans="2:13" ht="13.5" thickBot="1">
      <c r="B42" s="45" t="s">
        <v>532</v>
      </c>
      <c r="C42" s="643">
        <v>4675</v>
      </c>
      <c r="D42" s="640">
        <v>4.18</v>
      </c>
      <c r="E42" s="644">
        <v>324084278.57999998</v>
      </c>
      <c r="F42" s="640">
        <v>2.94</v>
      </c>
      <c r="H42" s="381" t="s">
        <v>89</v>
      </c>
      <c r="I42" s="663">
        <v>79</v>
      </c>
      <c r="J42" s="660">
        <v>7.0000000000000007E-2</v>
      </c>
      <c r="K42" s="663">
        <v>3393610.85</v>
      </c>
      <c r="L42" s="660">
        <v>0.03</v>
      </c>
      <c r="M42"/>
    </row>
    <row r="43" spans="2:13" ht="13.5" thickBot="1">
      <c r="B43" s="45" t="s">
        <v>533</v>
      </c>
      <c r="C43" s="643">
        <v>3893</v>
      </c>
      <c r="D43" s="640">
        <v>3.48</v>
      </c>
      <c r="E43" s="644">
        <v>247693807.84999999</v>
      </c>
      <c r="F43" s="640">
        <v>2.25</v>
      </c>
      <c r="H43" s="379" t="s">
        <v>14</v>
      </c>
      <c r="I43" s="658">
        <v>111897</v>
      </c>
      <c r="J43" s="659">
        <v>100</v>
      </c>
      <c r="K43" s="658">
        <v>11017269365.76</v>
      </c>
      <c r="L43" s="659">
        <v>100</v>
      </c>
    </row>
    <row r="44" spans="2:13" ht="12.75" customHeight="1">
      <c r="B44" s="45" t="s">
        <v>534</v>
      </c>
      <c r="C44" s="643">
        <v>3800</v>
      </c>
      <c r="D44" s="640">
        <v>3.4</v>
      </c>
      <c r="E44" s="644">
        <v>215386561.44</v>
      </c>
      <c r="F44" s="640">
        <v>1.95</v>
      </c>
      <c r="H44" s="729" t="s">
        <v>633</v>
      </c>
      <c r="I44" s="729"/>
      <c r="J44" s="729"/>
      <c r="K44" s="729"/>
      <c r="L44" s="729"/>
    </row>
    <row r="45" spans="2:13">
      <c r="B45" s="45" t="s">
        <v>535</v>
      </c>
      <c r="C45" s="643">
        <v>2416</v>
      </c>
      <c r="D45" s="640">
        <v>2.16</v>
      </c>
      <c r="E45" s="644">
        <v>140155307.28999999</v>
      </c>
      <c r="F45" s="640">
        <v>1.27</v>
      </c>
      <c r="H45" s="315"/>
      <c r="I45" s="315"/>
      <c r="J45" s="315"/>
      <c r="K45" s="315"/>
      <c r="L45" s="315"/>
    </row>
    <row r="46" spans="2:13">
      <c r="B46" s="45" t="s">
        <v>536</v>
      </c>
      <c r="C46" s="643">
        <v>2325</v>
      </c>
      <c r="D46" s="640">
        <v>2.08</v>
      </c>
      <c r="E46" s="644">
        <v>133813262.44</v>
      </c>
      <c r="F46" s="640">
        <v>1.21</v>
      </c>
    </row>
    <row r="47" spans="2:13">
      <c r="B47" s="45" t="s">
        <v>537</v>
      </c>
      <c r="C47" s="643">
        <v>887</v>
      </c>
      <c r="D47" s="640">
        <v>0.79</v>
      </c>
      <c r="E47" s="644">
        <v>44452876.049999997</v>
      </c>
      <c r="F47" s="640">
        <v>0.4</v>
      </c>
    </row>
    <row r="48" spans="2:13">
      <c r="B48" s="45" t="s">
        <v>538</v>
      </c>
      <c r="C48" s="643">
        <v>853</v>
      </c>
      <c r="D48" s="640">
        <v>0.76</v>
      </c>
      <c r="E48" s="644">
        <v>41945278.07</v>
      </c>
      <c r="F48" s="640">
        <v>0.38</v>
      </c>
    </row>
    <row r="49" spans="2:6">
      <c r="B49" s="45" t="s">
        <v>539</v>
      </c>
      <c r="C49" s="643">
        <v>696</v>
      </c>
      <c r="D49" s="640">
        <v>0.62</v>
      </c>
      <c r="E49" s="644">
        <v>28019498.690000001</v>
      </c>
      <c r="F49" s="640">
        <v>0.25</v>
      </c>
    </row>
    <row r="50" spans="2:6">
      <c r="B50" s="45" t="s">
        <v>540</v>
      </c>
      <c r="C50" s="643">
        <v>678</v>
      </c>
      <c r="D50" s="640">
        <v>0.61</v>
      </c>
      <c r="E50" s="644">
        <v>28605121.129999999</v>
      </c>
      <c r="F50" s="640">
        <v>0.26</v>
      </c>
    </row>
    <row r="51" spans="2:6" ht="13.5" thickBot="1">
      <c r="B51" s="45" t="s">
        <v>541</v>
      </c>
      <c r="C51" s="643">
        <v>3462</v>
      </c>
      <c r="D51" s="640">
        <v>3.09</v>
      </c>
      <c r="E51" s="644">
        <v>126804536.89</v>
      </c>
      <c r="F51" s="640">
        <v>1.1499999999999999</v>
      </c>
    </row>
    <row r="52" spans="2:6" ht="13.5" thickBot="1">
      <c r="B52" s="345" t="s">
        <v>14</v>
      </c>
      <c r="C52" s="645">
        <v>111897</v>
      </c>
      <c r="D52" s="646">
        <v>100</v>
      </c>
      <c r="E52" s="647">
        <v>11017269365.76</v>
      </c>
      <c r="F52" s="646">
        <v>100</v>
      </c>
    </row>
    <row r="53" spans="2:6" ht="12.75" customHeight="1">
      <c r="B53" s="736" t="s">
        <v>627</v>
      </c>
      <c r="C53" s="737"/>
      <c r="D53" s="737"/>
      <c r="E53" s="737"/>
      <c r="F53" s="737"/>
    </row>
    <row r="54" spans="2:6">
      <c r="B54" s="738"/>
      <c r="C54" s="738"/>
      <c r="D54" s="738"/>
      <c r="E54" s="738"/>
      <c r="F54" s="738"/>
    </row>
    <row r="55" spans="2:6">
      <c r="B55" s="50"/>
      <c r="C55" s="127"/>
      <c r="D55" s="126"/>
      <c r="E55" s="128"/>
      <c r="F55" s="126"/>
    </row>
    <row r="56" spans="2:6">
      <c r="B56" s="50"/>
      <c r="C56" s="127"/>
      <c r="D56" s="126"/>
      <c r="E56" s="128"/>
      <c r="F56" s="126"/>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April 2014</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70"/>
  <sheetViews>
    <sheetView view="pageLayout" zoomScale="59" zoomScaleNormal="100" zoomScaleSheetLayoutView="55" zoomScalePageLayoutView="59" workbookViewId="0">
      <selection activeCell="J7" sqref="J7"/>
    </sheetView>
  </sheetViews>
  <sheetFormatPr defaultRowHeight="12"/>
  <cols>
    <col min="1" max="1" width="9.140625" style="297"/>
    <col min="2" max="2" width="29.28515625" customWidth="1"/>
    <col min="3" max="3" width="22.85546875" bestFit="1" customWidth="1"/>
    <col min="4" max="4" width="22.85546875" style="425" customWidth="1"/>
    <col min="5" max="5" width="18.7109375" bestFit="1" customWidth="1"/>
    <col min="6" max="6" width="18.7109375" customWidth="1"/>
    <col min="7" max="7" width="17.7109375" bestFit="1" customWidth="1"/>
    <col min="8" max="8" width="17.7109375" style="198" customWidth="1"/>
    <col min="9" max="9" width="19.42578125" customWidth="1"/>
    <col min="10" max="10" width="28.42578125" bestFit="1" customWidth="1"/>
    <col min="11" max="11" width="18.28515625" style="190" bestFit="1" customWidth="1"/>
    <col min="12" max="12" width="17.140625" bestFit="1" customWidth="1"/>
    <col min="13" max="13" width="15.140625" bestFit="1" customWidth="1"/>
    <col min="14" max="14" width="20" bestFit="1" customWidth="1"/>
    <col min="15" max="15" width="21.5703125" customWidth="1"/>
    <col min="16" max="16" width="23.140625" bestFit="1" customWidth="1"/>
    <col min="17" max="17" width="15.85546875" customWidth="1"/>
    <col min="18" max="19" width="10.85546875" customWidth="1"/>
    <col min="20" max="20" width="17.5703125" bestFit="1" customWidth="1"/>
  </cols>
  <sheetData>
    <row r="2" spans="1:20" ht="12.75" thickBot="1">
      <c r="B2" s="129" t="s">
        <v>46</v>
      </c>
      <c r="C2" s="41"/>
      <c r="D2" s="41"/>
      <c r="E2" s="41"/>
      <c r="F2" s="130"/>
      <c r="G2" s="74"/>
      <c r="H2" s="194"/>
      <c r="I2" s="74"/>
      <c r="J2" s="74"/>
      <c r="K2" s="186"/>
      <c r="L2" s="74"/>
      <c r="M2" s="74"/>
      <c r="N2" s="74"/>
      <c r="O2" s="74"/>
      <c r="P2" s="74"/>
      <c r="Q2" s="74"/>
      <c r="R2" s="74"/>
      <c r="S2" s="74"/>
      <c r="T2" s="131"/>
    </row>
    <row r="3" spans="1:20">
      <c r="B3" s="132"/>
      <c r="C3" s="66"/>
      <c r="D3" s="66"/>
      <c r="E3" s="66"/>
      <c r="F3" s="133"/>
      <c r="G3" s="4"/>
      <c r="H3" s="195"/>
      <c r="I3" s="4"/>
      <c r="J3" s="4"/>
      <c r="K3" s="187"/>
      <c r="L3" s="4"/>
      <c r="M3" s="4"/>
      <c r="N3" s="4"/>
      <c r="O3" s="4"/>
      <c r="P3" s="4"/>
      <c r="Q3" s="4"/>
      <c r="R3" s="4"/>
      <c r="S3" s="4"/>
      <c r="T3" s="4"/>
    </row>
    <row r="4" spans="1:20" s="425" customFormat="1">
      <c r="A4" s="297"/>
      <c r="B4" s="453" t="s">
        <v>299</v>
      </c>
      <c r="C4" s="740" t="s">
        <v>636</v>
      </c>
      <c r="D4" s="740"/>
      <c r="E4" s="740"/>
      <c r="F4" s="741"/>
      <c r="G4" s="4"/>
      <c r="H4" s="195"/>
      <c r="I4" s="4"/>
      <c r="J4" s="4"/>
      <c r="K4" s="187"/>
      <c r="L4" s="4"/>
      <c r="M4" s="4"/>
      <c r="N4" s="4"/>
      <c r="O4" s="4"/>
      <c r="P4" s="4"/>
      <c r="Q4" s="4"/>
      <c r="R4" s="4"/>
      <c r="S4" s="4"/>
      <c r="T4" s="4"/>
    </row>
    <row r="5" spans="1:20">
      <c r="B5" s="416" t="s">
        <v>433</v>
      </c>
      <c r="C5" s="394">
        <v>40494</v>
      </c>
      <c r="D5" s="394"/>
      <c r="E5" s="134"/>
      <c r="F5" s="4"/>
      <c r="G5" s="132"/>
      <c r="H5" s="196"/>
      <c r="I5" s="4"/>
      <c r="J5" s="739" t="s">
        <v>65</v>
      </c>
      <c r="K5" s="739"/>
      <c r="L5" s="4"/>
      <c r="M5" s="4"/>
      <c r="N5" s="4"/>
      <c r="O5" s="4"/>
      <c r="P5" s="4"/>
      <c r="Q5" s="4"/>
      <c r="R5" s="4"/>
      <c r="S5" s="4"/>
      <c r="T5" s="4"/>
    </row>
    <row r="6" spans="1:20" ht="12.75" thickBot="1">
      <c r="B6" s="258"/>
      <c r="C6" s="258"/>
      <c r="D6" s="258"/>
      <c r="E6" s="258"/>
      <c r="F6" s="258"/>
      <c r="G6" s="132"/>
      <c r="H6" s="259"/>
      <c r="I6" s="258"/>
      <c r="J6" s="258"/>
      <c r="K6" s="260"/>
      <c r="L6" s="258"/>
      <c r="M6" s="258"/>
      <c r="N6" s="258"/>
      <c r="O6" s="258"/>
      <c r="P6" s="258"/>
      <c r="Q6" s="258"/>
      <c r="R6" s="258"/>
      <c r="S6" s="258"/>
      <c r="T6" s="258"/>
    </row>
    <row r="7" spans="1:20" ht="54" customHeight="1" thickBot="1">
      <c r="B7" s="215" t="s">
        <v>66</v>
      </c>
      <c r="C7" s="215" t="s">
        <v>464</v>
      </c>
      <c r="D7" s="215" t="s">
        <v>465</v>
      </c>
      <c r="E7" s="215" t="s">
        <v>203</v>
      </c>
      <c r="F7" s="215" t="s">
        <v>204</v>
      </c>
      <c r="G7" s="253" t="s">
        <v>47</v>
      </c>
      <c r="H7" s="261" t="s">
        <v>48</v>
      </c>
      <c r="I7" s="253" t="s">
        <v>49</v>
      </c>
      <c r="J7" s="253" t="s">
        <v>50</v>
      </c>
      <c r="K7" s="254" t="s">
        <v>51</v>
      </c>
      <c r="L7" s="253" t="s">
        <v>52</v>
      </c>
      <c r="M7" s="253" t="s">
        <v>53</v>
      </c>
      <c r="N7" s="253" t="s">
        <v>54</v>
      </c>
      <c r="O7" s="253" t="s">
        <v>55</v>
      </c>
      <c r="P7" s="253" t="s">
        <v>56</v>
      </c>
      <c r="Q7" s="253" t="s">
        <v>57</v>
      </c>
      <c r="R7" s="253" t="s">
        <v>58</v>
      </c>
      <c r="S7" s="253" t="s">
        <v>59</v>
      </c>
      <c r="T7" s="253" t="s">
        <v>87</v>
      </c>
    </row>
    <row r="8" spans="1:20">
      <c r="B8" s="135"/>
      <c r="C8" s="43"/>
      <c r="D8" s="43"/>
      <c r="E8" s="43"/>
      <c r="F8" s="43"/>
      <c r="G8" s="43"/>
      <c r="H8" s="197"/>
      <c r="I8" s="137"/>
      <c r="J8" s="138"/>
      <c r="K8" s="188"/>
      <c r="L8" s="139"/>
      <c r="M8" s="262"/>
      <c r="N8" s="263"/>
      <c r="O8" s="263"/>
      <c r="P8" s="142"/>
      <c r="Q8" s="264"/>
      <c r="R8" s="144"/>
      <c r="S8" s="145"/>
      <c r="T8" s="146"/>
    </row>
    <row r="9" spans="1:20">
      <c r="B9" s="265" t="s">
        <v>60</v>
      </c>
      <c r="C9" s="44" t="s">
        <v>179</v>
      </c>
      <c r="D9" s="44" t="s">
        <v>466</v>
      </c>
      <c r="E9" s="44" t="s">
        <v>202</v>
      </c>
      <c r="F9" s="44" t="s">
        <v>202</v>
      </c>
      <c r="G9" s="44" t="s">
        <v>170</v>
      </c>
      <c r="H9" s="256">
        <v>1.629</v>
      </c>
      <c r="I9" s="191">
        <v>500000000</v>
      </c>
      <c r="J9" s="266">
        <v>-500000000</v>
      </c>
      <c r="K9" s="189">
        <v>0</v>
      </c>
      <c r="L9" s="173" t="s">
        <v>173</v>
      </c>
      <c r="M9" s="267">
        <v>1.5E-3</v>
      </c>
      <c r="N9" s="160" t="s">
        <v>177</v>
      </c>
      <c r="O9" s="160" t="s">
        <v>177</v>
      </c>
      <c r="P9" s="160" t="s">
        <v>177</v>
      </c>
      <c r="Q9" s="160" t="s">
        <v>177</v>
      </c>
      <c r="R9" s="149" t="s">
        <v>184</v>
      </c>
      <c r="S9" s="76">
        <v>40817</v>
      </c>
      <c r="T9" s="150" t="s">
        <v>191</v>
      </c>
    </row>
    <row r="10" spans="1:20">
      <c r="B10" s="265" t="s">
        <v>61</v>
      </c>
      <c r="C10" s="44" t="s">
        <v>180</v>
      </c>
      <c r="D10" s="44" t="s">
        <v>467</v>
      </c>
      <c r="E10" s="44" t="s">
        <v>169</v>
      </c>
      <c r="F10" s="44" t="s">
        <v>169</v>
      </c>
      <c r="G10" s="44" t="s">
        <v>170</v>
      </c>
      <c r="H10" s="256">
        <v>1.6279999999999999</v>
      </c>
      <c r="I10" s="191">
        <v>900000000</v>
      </c>
      <c r="J10" s="266">
        <v>-900000000</v>
      </c>
      <c r="K10" s="189">
        <v>0</v>
      </c>
      <c r="L10" s="173" t="s">
        <v>175</v>
      </c>
      <c r="M10" s="267">
        <v>1.4E-2</v>
      </c>
      <c r="N10" s="268" t="s">
        <v>177</v>
      </c>
      <c r="O10" s="255" t="s">
        <v>177</v>
      </c>
      <c r="P10" s="298" t="s">
        <v>177</v>
      </c>
      <c r="Q10" s="366" t="s">
        <v>177</v>
      </c>
      <c r="R10" s="149">
        <v>41730</v>
      </c>
      <c r="S10" s="76">
        <v>56523</v>
      </c>
      <c r="T10" s="150" t="s">
        <v>187</v>
      </c>
    </row>
    <row r="11" spans="1:20">
      <c r="B11" s="265" t="s">
        <v>62</v>
      </c>
      <c r="C11" s="44" t="s">
        <v>181</v>
      </c>
      <c r="D11" s="44" t="s">
        <v>468</v>
      </c>
      <c r="E11" s="44" t="s">
        <v>169</v>
      </c>
      <c r="F11" s="44" t="s">
        <v>169</v>
      </c>
      <c r="G11" s="44" t="s">
        <v>172</v>
      </c>
      <c r="H11" s="256">
        <v>0.87619999999999998</v>
      </c>
      <c r="I11" s="191">
        <v>500000000</v>
      </c>
      <c r="J11" s="266">
        <v>-500000000</v>
      </c>
      <c r="K11" s="189">
        <v>0</v>
      </c>
      <c r="L11" s="173" t="s">
        <v>176</v>
      </c>
      <c r="M11" s="267">
        <v>1.4E-2</v>
      </c>
      <c r="N11" s="268" t="s">
        <v>177</v>
      </c>
      <c r="O11" s="255" t="s">
        <v>177</v>
      </c>
      <c r="P11" s="298" t="s">
        <v>177</v>
      </c>
      <c r="Q11" s="366" t="s">
        <v>177</v>
      </c>
      <c r="R11" s="149">
        <v>41730</v>
      </c>
      <c r="S11" s="76">
        <v>56523</v>
      </c>
      <c r="T11" s="150" t="s">
        <v>187</v>
      </c>
    </row>
    <row r="12" spans="1:20">
      <c r="B12" s="265" t="s">
        <v>63</v>
      </c>
      <c r="C12" s="44" t="s">
        <v>182</v>
      </c>
      <c r="D12" s="44" t="s">
        <v>469</v>
      </c>
      <c r="E12" s="44" t="s">
        <v>169</v>
      </c>
      <c r="F12" s="44" t="s">
        <v>169</v>
      </c>
      <c r="G12" s="44" t="s">
        <v>172</v>
      </c>
      <c r="H12" s="256">
        <v>0.87619999999999998</v>
      </c>
      <c r="I12" s="191">
        <v>750000000</v>
      </c>
      <c r="J12" s="266">
        <v>0</v>
      </c>
      <c r="K12" s="189">
        <v>750000000</v>
      </c>
      <c r="L12" s="173" t="s">
        <v>176</v>
      </c>
      <c r="M12" s="267">
        <v>1.4999999999999999E-2</v>
      </c>
      <c r="N12" s="268">
        <v>1.8279999999999998E-2</v>
      </c>
      <c r="O12" s="255" t="s">
        <v>588</v>
      </c>
      <c r="P12" s="298">
        <v>41835</v>
      </c>
      <c r="Q12" s="366">
        <v>3465583.3333333326</v>
      </c>
      <c r="R12" s="149">
        <v>42370</v>
      </c>
      <c r="S12" s="76">
        <v>56523</v>
      </c>
      <c r="T12" s="150" t="s">
        <v>187</v>
      </c>
    </row>
    <row r="13" spans="1:20">
      <c r="B13" s="265" t="s">
        <v>64</v>
      </c>
      <c r="C13" s="44" t="s">
        <v>205</v>
      </c>
      <c r="D13" s="44" t="s">
        <v>470</v>
      </c>
      <c r="E13" s="44" t="s">
        <v>169</v>
      </c>
      <c r="F13" s="44" t="s">
        <v>169</v>
      </c>
      <c r="G13" s="44" t="s">
        <v>171</v>
      </c>
      <c r="H13" s="195" t="s">
        <v>177</v>
      </c>
      <c r="I13" s="191">
        <v>375000000</v>
      </c>
      <c r="J13" s="266">
        <v>0</v>
      </c>
      <c r="K13" s="189">
        <v>375000000</v>
      </c>
      <c r="L13" s="173" t="s">
        <v>185</v>
      </c>
      <c r="M13" s="267"/>
      <c r="N13" s="373">
        <v>4.0090000000000001E-2</v>
      </c>
      <c r="O13" s="255" t="s">
        <v>589</v>
      </c>
      <c r="P13" s="298">
        <v>41927</v>
      </c>
      <c r="Q13" s="374">
        <v>7516875</v>
      </c>
      <c r="R13" s="149">
        <v>43009</v>
      </c>
      <c r="S13" s="76">
        <v>56523</v>
      </c>
      <c r="T13" s="150" t="s">
        <v>191</v>
      </c>
    </row>
    <row r="14" spans="1:20">
      <c r="B14" s="265" t="s">
        <v>67</v>
      </c>
      <c r="C14" s="44" t="s">
        <v>183</v>
      </c>
      <c r="D14" s="44" t="s">
        <v>184</v>
      </c>
      <c r="E14" s="44" t="s">
        <v>184</v>
      </c>
      <c r="F14" s="44" t="s">
        <v>184</v>
      </c>
      <c r="G14" s="44" t="s">
        <v>171</v>
      </c>
      <c r="H14" s="195" t="s">
        <v>177</v>
      </c>
      <c r="I14" s="191">
        <v>600000000</v>
      </c>
      <c r="J14" s="266">
        <v>0</v>
      </c>
      <c r="K14" s="189">
        <v>600000000</v>
      </c>
      <c r="L14" s="173" t="s">
        <v>174</v>
      </c>
      <c r="M14" s="267">
        <v>8.9999999999999993E-3</v>
      </c>
      <c r="N14" s="268">
        <v>1.4253099999999999E-2</v>
      </c>
      <c r="O14" s="255" t="s">
        <v>588</v>
      </c>
      <c r="P14" s="298">
        <v>41835</v>
      </c>
      <c r="Q14" s="366">
        <v>2132107.5616438352</v>
      </c>
      <c r="R14" s="149" t="s">
        <v>184</v>
      </c>
      <c r="S14" s="76">
        <v>56523</v>
      </c>
      <c r="T14" s="150" t="s">
        <v>186</v>
      </c>
    </row>
    <row r="15" spans="1:20" ht="12.75" thickBot="1">
      <c r="B15" s="269"/>
      <c r="C15" s="270"/>
      <c r="D15" s="270"/>
      <c r="E15" s="500">
        <v>41670</v>
      </c>
      <c r="F15" s="270"/>
      <c r="G15" s="270"/>
      <c r="H15" s="271"/>
      <c r="I15" s="270"/>
      <c r="J15" s="252"/>
      <c r="K15" s="272"/>
      <c r="L15" s="252"/>
      <c r="M15" s="269"/>
      <c r="N15" s="269"/>
      <c r="O15" s="269"/>
      <c r="P15" s="270"/>
      <c r="Q15" s="273"/>
      <c r="R15" s="252"/>
      <c r="S15" s="270"/>
      <c r="T15" s="274"/>
    </row>
    <row r="16" spans="1:20">
      <c r="B16" s="257"/>
      <c r="C16" s="4"/>
      <c r="D16" s="4"/>
      <c r="E16" s="4"/>
      <c r="F16" s="4"/>
      <c r="G16" s="4"/>
      <c r="H16" s="196"/>
      <c r="I16" s="110"/>
      <c r="J16" s="47"/>
      <c r="K16" s="193"/>
      <c r="L16" s="47"/>
      <c r="M16" s="47"/>
      <c r="N16" s="47"/>
      <c r="O16" s="77"/>
      <c r="P16" s="77"/>
      <c r="Q16" s="78"/>
      <c r="R16" s="79"/>
      <c r="S16" s="4"/>
      <c r="T16" s="5"/>
    </row>
    <row r="17" spans="2:20">
      <c r="B17" s="132"/>
      <c r="C17" s="47"/>
      <c r="D17" s="47"/>
      <c r="E17" s="499"/>
      <c r="F17" s="47"/>
      <c r="G17" s="47"/>
      <c r="H17" s="195"/>
      <c r="I17" s="151"/>
      <c r="J17" s="61"/>
      <c r="K17" s="192"/>
      <c r="L17" s="147"/>
      <c r="M17" s="152"/>
      <c r="N17" s="153"/>
      <c r="O17" s="154"/>
      <c r="P17" s="148"/>
      <c r="Q17" s="155"/>
      <c r="R17" s="149"/>
      <c r="S17" s="156"/>
      <c r="T17" s="157"/>
    </row>
    <row r="19" spans="2:20">
      <c r="B19" s="416" t="s">
        <v>433</v>
      </c>
      <c r="C19" s="394">
        <v>40583</v>
      </c>
      <c r="D19" s="394"/>
      <c r="E19" s="134"/>
      <c r="F19" s="4"/>
      <c r="G19" s="132"/>
      <c r="H19" s="196"/>
      <c r="I19" s="4"/>
      <c r="J19" s="739" t="s">
        <v>68</v>
      </c>
      <c r="K19" s="739"/>
      <c r="L19" s="4"/>
      <c r="M19" s="4"/>
      <c r="N19" s="4"/>
      <c r="O19" s="4"/>
      <c r="P19" s="4"/>
      <c r="Q19" s="4"/>
      <c r="R19" s="4"/>
      <c r="S19" s="4"/>
      <c r="T19" s="4"/>
    </row>
    <row r="20" spans="2:20" ht="12.75" thickBot="1">
      <c r="B20" s="258"/>
      <c r="C20" s="258"/>
      <c r="D20" s="258"/>
      <c r="E20" s="258"/>
      <c r="F20" s="258"/>
      <c r="G20" s="132"/>
      <c r="H20" s="259"/>
      <c r="I20" s="258"/>
      <c r="J20" s="258"/>
      <c r="K20" s="260"/>
      <c r="L20" s="258"/>
      <c r="M20" s="258"/>
      <c r="N20" s="258"/>
      <c r="O20" s="258"/>
      <c r="P20" s="258"/>
      <c r="Q20" s="258"/>
      <c r="R20" s="258"/>
      <c r="S20" s="258"/>
      <c r="T20" s="258"/>
    </row>
    <row r="21" spans="2:20" ht="54.75" customHeight="1" thickBot="1">
      <c r="B21" s="215" t="s">
        <v>69</v>
      </c>
      <c r="C21" s="215" t="s">
        <v>464</v>
      </c>
      <c r="D21" s="215" t="s">
        <v>465</v>
      </c>
      <c r="E21" s="215" t="s">
        <v>203</v>
      </c>
      <c r="F21" s="215" t="s">
        <v>204</v>
      </c>
      <c r="G21" s="253" t="s">
        <v>47</v>
      </c>
      <c r="H21" s="261" t="s">
        <v>48</v>
      </c>
      <c r="I21" s="253" t="s">
        <v>49</v>
      </c>
      <c r="J21" s="253" t="s">
        <v>50</v>
      </c>
      <c r="K21" s="254" t="s">
        <v>51</v>
      </c>
      <c r="L21" s="253" t="s">
        <v>52</v>
      </c>
      <c r="M21" s="253" t="s">
        <v>53</v>
      </c>
      <c r="N21" s="253" t="s">
        <v>54</v>
      </c>
      <c r="O21" s="253" t="s">
        <v>55</v>
      </c>
      <c r="P21" s="253" t="s">
        <v>56</v>
      </c>
      <c r="Q21" s="253" t="s">
        <v>57</v>
      </c>
      <c r="R21" s="253" t="s">
        <v>58</v>
      </c>
      <c r="S21" s="253" t="s">
        <v>59</v>
      </c>
      <c r="T21" s="253" t="s">
        <v>87</v>
      </c>
    </row>
    <row r="22" spans="2:20">
      <c r="B22" s="135"/>
      <c r="C22" s="43"/>
      <c r="D22" s="43"/>
      <c r="E22" s="43"/>
      <c r="F22" s="136"/>
      <c r="G22" s="43"/>
      <c r="H22" s="197"/>
      <c r="I22" s="137"/>
      <c r="J22" s="138"/>
      <c r="K22" s="188"/>
      <c r="L22" s="139"/>
      <c r="M22" s="140"/>
      <c r="N22" s="141"/>
      <c r="O22" s="142"/>
      <c r="P22" s="141"/>
      <c r="Q22" s="143"/>
      <c r="R22" s="144"/>
      <c r="S22" s="145"/>
      <c r="T22" s="146"/>
    </row>
    <row r="23" spans="2:20">
      <c r="B23" s="265" t="s">
        <v>60</v>
      </c>
      <c r="C23" s="44" t="s">
        <v>188</v>
      </c>
      <c r="D23" s="44" t="s">
        <v>471</v>
      </c>
      <c r="E23" s="44" t="s">
        <v>201</v>
      </c>
      <c r="F23" s="47" t="s">
        <v>201</v>
      </c>
      <c r="G23" s="44" t="s">
        <v>170</v>
      </c>
      <c r="H23" s="195">
        <v>1.6198999999999999</v>
      </c>
      <c r="I23" s="158">
        <v>500000000</v>
      </c>
      <c r="J23" s="266">
        <v>-500000000</v>
      </c>
      <c r="K23" s="189">
        <v>0</v>
      </c>
      <c r="L23" s="173" t="s">
        <v>173</v>
      </c>
      <c r="M23" s="174">
        <v>1.4E-3</v>
      </c>
      <c r="N23" s="160" t="s">
        <v>177</v>
      </c>
      <c r="O23" s="160" t="s">
        <v>177</v>
      </c>
      <c r="P23" s="160" t="s">
        <v>177</v>
      </c>
      <c r="Q23" s="160" t="s">
        <v>177</v>
      </c>
      <c r="R23" s="149" t="s">
        <v>184</v>
      </c>
      <c r="S23" s="76">
        <v>40909</v>
      </c>
      <c r="T23" s="150" t="s">
        <v>191</v>
      </c>
    </row>
    <row r="24" spans="2:20">
      <c r="B24" s="265" t="s">
        <v>61</v>
      </c>
      <c r="C24" s="44" t="s">
        <v>189</v>
      </c>
      <c r="D24" s="44" t="s">
        <v>472</v>
      </c>
      <c r="E24" s="44" t="s">
        <v>169</v>
      </c>
      <c r="F24" s="47" t="s">
        <v>169</v>
      </c>
      <c r="G24" s="44" t="s">
        <v>170</v>
      </c>
      <c r="H24" s="195">
        <v>1.6198999999999999</v>
      </c>
      <c r="I24" s="158">
        <v>700000000</v>
      </c>
      <c r="J24" s="266">
        <v>-440472439</v>
      </c>
      <c r="K24" s="189">
        <v>259527561</v>
      </c>
      <c r="L24" s="173" t="s">
        <v>175</v>
      </c>
      <c r="M24" s="174">
        <v>1.35E-2</v>
      </c>
      <c r="N24" s="268">
        <v>1.5764500000000001E-2</v>
      </c>
      <c r="O24" s="255" t="s">
        <v>588</v>
      </c>
      <c r="P24" s="298">
        <v>41835</v>
      </c>
      <c r="Q24" s="366">
        <v>1034195.3428333043</v>
      </c>
      <c r="R24" s="149">
        <v>41821</v>
      </c>
      <c r="S24" s="76">
        <v>56523</v>
      </c>
      <c r="T24" s="150" t="s">
        <v>187</v>
      </c>
    </row>
    <row r="25" spans="2:20">
      <c r="B25" s="265" t="s">
        <v>62</v>
      </c>
      <c r="C25" s="44" t="s">
        <v>206</v>
      </c>
      <c r="D25" s="44" t="s">
        <v>473</v>
      </c>
      <c r="E25" s="44" t="s">
        <v>169</v>
      </c>
      <c r="F25" s="47" t="s">
        <v>169</v>
      </c>
      <c r="G25" s="44" t="s">
        <v>172</v>
      </c>
      <c r="H25" s="195">
        <v>0.85299999999999998</v>
      </c>
      <c r="I25" s="158">
        <v>650000000</v>
      </c>
      <c r="J25" s="266">
        <v>-409010121</v>
      </c>
      <c r="K25" s="189">
        <v>240989879</v>
      </c>
      <c r="L25" s="173" t="s">
        <v>176</v>
      </c>
      <c r="M25" s="174">
        <v>1.35E-2</v>
      </c>
      <c r="N25" s="268">
        <v>1.678E-2</v>
      </c>
      <c r="O25" s="255" t="s">
        <v>588</v>
      </c>
      <c r="P25" s="298">
        <v>41835</v>
      </c>
      <c r="Q25" s="366">
        <v>1022185.3484317223</v>
      </c>
      <c r="R25" s="149">
        <v>41821</v>
      </c>
      <c r="S25" s="76">
        <v>56523</v>
      </c>
      <c r="T25" s="150" t="s">
        <v>187</v>
      </c>
    </row>
    <row r="26" spans="2:20" ht="13.5" customHeight="1">
      <c r="B26" s="265" t="s">
        <v>63</v>
      </c>
      <c r="C26" s="44" t="s">
        <v>207</v>
      </c>
      <c r="D26" s="44" t="s">
        <v>474</v>
      </c>
      <c r="E26" s="44" t="s">
        <v>169</v>
      </c>
      <c r="F26" s="47" t="s">
        <v>169</v>
      </c>
      <c r="G26" s="44" t="s">
        <v>172</v>
      </c>
      <c r="H26" s="195">
        <v>0.85299999999999998</v>
      </c>
      <c r="I26" s="158">
        <v>500000000</v>
      </c>
      <c r="J26" s="266">
        <v>0</v>
      </c>
      <c r="K26" s="189">
        <v>500000000</v>
      </c>
      <c r="L26" s="173" t="s">
        <v>176</v>
      </c>
      <c r="M26" s="174">
        <v>1.4500000000000001E-2</v>
      </c>
      <c r="N26" s="268">
        <v>1.7780000000000001E-2</v>
      </c>
      <c r="O26" s="255" t="s">
        <v>588</v>
      </c>
      <c r="P26" s="298">
        <v>41835</v>
      </c>
      <c r="Q26" s="366">
        <v>2247194.444444445</v>
      </c>
      <c r="R26" s="149">
        <v>42461</v>
      </c>
      <c r="S26" s="76">
        <v>56523</v>
      </c>
      <c r="T26" s="150" t="s">
        <v>187</v>
      </c>
    </row>
    <row r="27" spans="2:20">
      <c r="B27" s="265" t="s">
        <v>64</v>
      </c>
      <c r="C27" s="44" t="s">
        <v>208</v>
      </c>
      <c r="D27" s="44" t="s">
        <v>475</v>
      </c>
      <c r="E27" s="44" t="s">
        <v>169</v>
      </c>
      <c r="F27" s="47" t="s">
        <v>169</v>
      </c>
      <c r="G27" s="44" t="s">
        <v>171</v>
      </c>
      <c r="H27" s="195" t="s">
        <v>177</v>
      </c>
      <c r="I27" s="158">
        <v>325000000</v>
      </c>
      <c r="J27" s="266">
        <v>0</v>
      </c>
      <c r="K27" s="189">
        <v>325000000</v>
      </c>
      <c r="L27" s="173" t="s">
        <v>174</v>
      </c>
      <c r="M27" s="174">
        <v>1.4500000000000001E-2</v>
      </c>
      <c r="N27" s="268">
        <v>1.9753100000000003E-2</v>
      </c>
      <c r="O27" s="255" t="s">
        <v>588</v>
      </c>
      <c r="P27" s="298">
        <v>41835</v>
      </c>
      <c r="Q27" s="366">
        <v>1600542.280821918</v>
      </c>
      <c r="R27" s="149">
        <v>42461</v>
      </c>
      <c r="S27" s="76">
        <v>56523</v>
      </c>
      <c r="T27" s="150" t="s">
        <v>187</v>
      </c>
    </row>
    <row r="28" spans="2:20">
      <c r="B28" s="265" t="s">
        <v>67</v>
      </c>
      <c r="C28" s="44" t="s">
        <v>190</v>
      </c>
      <c r="D28" s="44" t="s">
        <v>184</v>
      </c>
      <c r="E28" s="44" t="s">
        <v>184</v>
      </c>
      <c r="F28" s="47" t="s">
        <v>184</v>
      </c>
      <c r="G28" s="44" t="s">
        <v>171</v>
      </c>
      <c r="H28" s="195" t="s">
        <v>177</v>
      </c>
      <c r="I28" s="158">
        <v>450000000</v>
      </c>
      <c r="J28" s="266">
        <v>0</v>
      </c>
      <c r="K28" s="189">
        <v>450000000</v>
      </c>
      <c r="L28" s="173" t="s">
        <v>174</v>
      </c>
      <c r="M28" s="174">
        <v>8.9999999999999993E-3</v>
      </c>
      <c r="N28" s="268">
        <v>1.4253099999999999E-2</v>
      </c>
      <c r="O28" s="255" t="s">
        <v>588</v>
      </c>
      <c r="P28" s="298">
        <v>41835</v>
      </c>
      <c r="Q28" s="366">
        <v>1599080.6712328764</v>
      </c>
      <c r="R28" s="149" t="s">
        <v>184</v>
      </c>
      <c r="S28" s="76">
        <v>56523</v>
      </c>
      <c r="T28" s="150" t="s">
        <v>186</v>
      </c>
    </row>
    <row r="29" spans="2:20" ht="12.75" thickBot="1">
      <c r="B29" s="269"/>
      <c r="C29" s="270"/>
      <c r="D29" s="270"/>
      <c r="E29" s="270"/>
      <c r="F29" s="252"/>
      <c r="G29" s="270"/>
      <c r="H29" s="271"/>
      <c r="I29" s="270"/>
      <c r="J29" s="252"/>
      <c r="K29" s="272"/>
      <c r="L29" s="252"/>
      <c r="M29" s="270"/>
      <c r="N29" s="252"/>
      <c r="O29" s="270"/>
      <c r="P29" s="252"/>
      <c r="Q29" s="275"/>
      <c r="R29" s="252"/>
      <c r="S29" s="270"/>
      <c r="T29" s="274"/>
    </row>
    <row r="30" spans="2:20">
      <c r="B30" s="257"/>
      <c r="C30" s="4"/>
      <c r="D30" s="4"/>
      <c r="E30" s="4"/>
      <c r="F30" s="4"/>
      <c r="G30" s="4"/>
      <c r="H30" s="196"/>
      <c r="I30" s="110"/>
      <c r="J30" s="47"/>
      <c r="K30" s="193"/>
      <c r="L30" s="47"/>
      <c r="M30" s="47"/>
      <c r="N30" s="47"/>
      <c r="O30" s="77"/>
      <c r="P30" s="77"/>
      <c r="Q30" s="78"/>
      <c r="R30" s="79"/>
      <c r="S30" s="4"/>
      <c r="T30" s="5"/>
    </row>
    <row r="33" spans="2:20">
      <c r="B33" s="416" t="s">
        <v>433</v>
      </c>
      <c r="C33" s="394">
        <v>40627</v>
      </c>
      <c r="D33" s="394"/>
      <c r="E33" s="134"/>
      <c r="F33" s="4"/>
      <c r="G33" s="132"/>
      <c r="H33" s="196"/>
      <c r="I33" s="4"/>
      <c r="J33" s="739" t="s">
        <v>105</v>
      </c>
      <c r="K33" s="739"/>
      <c r="L33" s="4"/>
      <c r="M33" s="4"/>
      <c r="N33" s="4"/>
      <c r="O33" s="4"/>
      <c r="P33" s="4"/>
      <c r="Q33" s="4"/>
      <c r="R33" s="4"/>
      <c r="S33" s="4"/>
      <c r="T33" s="4"/>
    </row>
    <row r="34" spans="2:20" ht="12.75" thickBot="1">
      <c r="B34" s="258"/>
      <c r="C34" s="258"/>
      <c r="D34" s="258"/>
      <c r="E34" s="258"/>
      <c r="F34" s="258"/>
      <c r="G34" s="132"/>
      <c r="H34" s="259"/>
      <c r="I34" s="258"/>
      <c r="J34" s="258"/>
      <c r="K34" s="260"/>
      <c r="L34" s="258"/>
      <c r="M34" s="258"/>
      <c r="N34" s="258"/>
      <c r="O34" s="258"/>
      <c r="P34" s="258"/>
      <c r="Q34" s="258"/>
      <c r="R34" s="258"/>
      <c r="S34" s="258"/>
      <c r="T34" s="258"/>
    </row>
    <row r="35" spans="2:20" ht="54" customHeight="1" thickBot="1">
      <c r="B35" s="215" t="s">
        <v>106</v>
      </c>
      <c r="C35" s="215" t="s">
        <v>464</v>
      </c>
      <c r="D35" s="215" t="s">
        <v>465</v>
      </c>
      <c r="E35" s="215" t="s">
        <v>203</v>
      </c>
      <c r="F35" s="215" t="s">
        <v>204</v>
      </c>
      <c r="G35" s="253" t="s">
        <v>47</v>
      </c>
      <c r="H35" s="261" t="s">
        <v>48</v>
      </c>
      <c r="I35" s="253" t="s">
        <v>49</v>
      </c>
      <c r="J35" s="253" t="s">
        <v>50</v>
      </c>
      <c r="K35" s="254" t="s">
        <v>51</v>
      </c>
      <c r="L35" s="253" t="s">
        <v>52</v>
      </c>
      <c r="M35" s="253" t="s">
        <v>53</v>
      </c>
      <c r="N35" s="253" t="s">
        <v>54</v>
      </c>
      <c r="O35" s="253" t="s">
        <v>55</v>
      </c>
      <c r="P35" s="253" t="s">
        <v>56</v>
      </c>
      <c r="Q35" s="253" t="s">
        <v>57</v>
      </c>
      <c r="R35" s="253" t="s">
        <v>58</v>
      </c>
      <c r="S35" s="253" t="s">
        <v>59</v>
      </c>
      <c r="T35" s="253" t="s">
        <v>87</v>
      </c>
    </row>
    <row r="36" spans="2:20">
      <c r="B36" s="135"/>
      <c r="C36" s="43"/>
      <c r="D36" s="43"/>
      <c r="E36" s="43"/>
      <c r="F36" s="136"/>
      <c r="G36" s="43"/>
      <c r="H36" s="197"/>
      <c r="I36" s="137"/>
      <c r="J36" s="138"/>
      <c r="K36" s="188"/>
      <c r="L36" s="139"/>
      <c r="M36" s="140"/>
      <c r="N36" s="141"/>
      <c r="O36" s="142"/>
      <c r="P36" s="141"/>
      <c r="Q36" s="143"/>
      <c r="R36" s="144"/>
      <c r="S36" s="145"/>
      <c r="T36" s="146"/>
    </row>
    <row r="37" spans="2:20">
      <c r="B37" s="276" t="s">
        <v>60</v>
      </c>
      <c r="C37" s="44" t="s">
        <v>192</v>
      </c>
      <c r="D37" s="44" t="s">
        <v>184</v>
      </c>
      <c r="E37" s="44" t="s">
        <v>169</v>
      </c>
      <c r="F37" s="47" t="s">
        <v>169</v>
      </c>
      <c r="G37" s="44" t="s">
        <v>171</v>
      </c>
      <c r="H37" s="195" t="s">
        <v>177</v>
      </c>
      <c r="I37" s="158">
        <v>250000000</v>
      </c>
      <c r="J37" s="266">
        <v>-133811585</v>
      </c>
      <c r="K37" s="189">
        <v>116188415</v>
      </c>
      <c r="L37" s="173" t="s">
        <v>174</v>
      </c>
      <c r="M37" s="174">
        <v>1.1599999999999999E-2</v>
      </c>
      <c r="N37" s="268">
        <v>1.6853099999999999E-2</v>
      </c>
      <c r="O37" s="255" t="s">
        <v>588</v>
      </c>
      <c r="P37" s="298">
        <v>41835</v>
      </c>
      <c r="Q37" s="366">
        <v>488192.55586882599</v>
      </c>
      <c r="R37" s="149">
        <v>41821</v>
      </c>
      <c r="S37" s="76">
        <v>56523</v>
      </c>
      <c r="T37" s="150" t="s">
        <v>187</v>
      </c>
    </row>
    <row r="38" spans="2:20" ht="12.75" thickBot="1">
      <c r="B38" s="269"/>
      <c r="C38" s="270"/>
      <c r="D38" s="270"/>
      <c r="E38" s="270"/>
      <c r="F38" s="252"/>
      <c r="G38" s="270"/>
      <c r="H38" s="271"/>
      <c r="I38" s="270"/>
      <c r="J38" s="252"/>
      <c r="K38" s="272"/>
      <c r="L38" s="252"/>
      <c r="M38" s="270"/>
      <c r="N38" s="252"/>
      <c r="O38" s="270"/>
      <c r="P38" s="252"/>
      <c r="Q38" s="275"/>
      <c r="R38" s="252"/>
      <c r="S38" s="270"/>
      <c r="T38" s="274"/>
    </row>
    <row r="39" spans="2:20">
      <c r="B39" s="257"/>
      <c r="C39" s="4"/>
      <c r="D39" s="4"/>
      <c r="E39" s="4"/>
      <c r="F39" s="4"/>
      <c r="G39" s="4"/>
      <c r="H39" s="196"/>
      <c r="I39" s="110"/>
      <c r="J39" s="47"/>
      <c r="K39" s="193"/>
      <c r="L39" s="47"/>
      <c r="M39" s="47"/>
      <c r="N39" s="47"/>
      <c r="O39" s="77"/>
      <c r="P39" s="77"/>
      <c r="Q39" s="78"/>
      <c r="R39" s="79"/>
      <c r="S39" s="4"/>
      <c r="T39" s="5"/>
    </row>
    <row r="42" spans="2:20">
      <c r="B42" s="416" t="s">
        <v>433</v>
      </c>
      <c r="C42" s="394">
        <v>40807</v>
      </c>
      <c r="D42" s="394"/>
      <c r="E42" s="134"/>
      <c r="F42" s="4"/>
      <c r="G42" s="132"/>
      <c r="H42" s="196"/>
      <c r="I42" s="4"/>
      <c r="J42" s="739" t="s">
        <v>147</v>
      </c>
      <c r="K42" s="739"/>
      <c r="L42" s="4"/>
      <c r="M42" s="4"/>
      <c r="N42" s="4"/>
      <c r="O42" s="4"/>
      <c r="P42" s="4"/>
      <c r="Q42" s="4"/>
      <c r="R42" s="4"/>
      <c r="S42" s="4"/>
      <c r="T42" s="4"/>
    </row>
    <row r="43" spans="2:20" ht="10.5" customHeight="1" thickBot="1">
      <c r="B43" s="258"/>
      <c r="C43" s="258"/>
      <c r="D43" s="258"/>
      <c r="E43" s="258"/>
      <c r="F43" s="258"/>
      <c r="G43" s="132"/>
      <c r="H43" s="259"/>
      <c r="I43" s="258"/>
      <c r="J43" s="258"/>
      <c r="K43" s="260"/>
      <c r="L43" s="258"/>
      <c r="M43" s="258"/>
      <c r="N43" s="258"/>
      <c r="O43" s="258"/>
      <c r="P43" s="258"/>
      <c r="Q43" s="258"/>
      <c r="R43" s="258"/>
      <c r="S43" s="258"/>
      <c r="T43" s="258"/>
    </row>
    <row r="44" spans="2:20" ht="54" customHeight="1" thickBot="1">
      <c r="B44" s="215" t="s">
        <v>148</v>
      </c>
      <c r="C44" s="215" t="s">
        <v>464</v>
      </c>
      <c r="D44" s="215" t="s">
        <v>465</v>
      </c>
      <c r="E44" s="215" t="s">
        <v>203</v>
      </c>
      <c r="F44" s="215" t="s">
        <v>204</v>
      </c>
      <c r="G44" s="253" t="s">
        <v>47</v>
      </c>
      <c r="H44" s="261" t="s">
        <v>48</v>
      </c>
      <c r="I44" s="253" t="s">
        <v>49</v>
      </c>
      <c r="J44" s="253" t="s">
        <v>50</v>
      </c>
      <c r="K44" s="254" t="s">
        <v>51</v>
      </c>
      <c r="L44" s="253" t="s">
        <v>52</v>
      </c>
      <c r="M44" s="253" t="s">
        <v>53</v>
      </c>
      <c r="N44" s="253" t="s">
        <v>54</v>
      </c>
      <c r="O44" s="253" t="s">
        <v>55</v>
      </c>
      <c r="P44" s="253" t="s">
        <v>56</v>
      </c>
      <c r="Q44" s="253" t="s">
        <v>57</v>
      </c>
      <c r="R44" s="253" t="s">
        <v>58</v>
      </c>
      <c r="S44" s="253" t="s">
        <v>59</v>
      </c>
      <c r="T44" s="253" t="s">
        <v>87</v>
      </c>
    </row>
    <row r="45" spans="2:20">
      <c r="B45" s="135"/>
      <c r="C45" s="43"/>
      <c r="D45" s="43"/>
      <c r="E45" s="43"/>
      <c r="F45" s="136"/>
      <c r="G45" s="43"/>
      <c r="H45" s="197"/>
      <c r="I45" s="137"/>
      <c r="J45" s="138"/>
      <c r="K45" s="188"/>
      <c r="L45" s="139"/>
      <c r="M45" s="140"/>
      <c r="N45" s="141"/>
      <c r="O45" s="142"/>
      <c r="P45" s="141"/>
      <c r="Q45" s="143"/>
      <c r="R45" s="144"/>
      <c r="S45" s="145"/>
      <c r="T45" s="146"/>
    </row>
    <row r="46" spans="2:20">
      <c r="B46" s="265" t="s">
        <v>60</v>
      </c>
      <c r="C46" s="44" t="s">
        <v>193</v>
      </c>
      <c r="D46" s="44" t="s">
        <v>476</v>
      </c>
      <c r="E46" s="44" t="s">
        <v>201</v>
      </c>
      <c r="F46" s="47" t="s">
        <v>201</v>
      </c>
      <c r="G46" s="44" t="s">
        <v>170</v>
      </c>
      <c r="H46" s="195">
        <v>1.5793999999999999</v>
      </c>
      <c r="I46" s="158">
        <v>500000000</v>
      </c>
      <c r="J46" s="266">
        <v>-500000000</v>
      </c>
      <c r="K46" s="189">
        <v>0</v>
      </c>
      <c r="L46" s="173" t="s">
        <v>173</v>
      </c>
      <c r="M46" s="174">
        <v>1.2999999999999999E-3</v>
      </c>
      <c r="N46" s="160" t="s">
        <v>177</v>
      </c>
      <c r="O46" s="160" t="s">
        <v>177</v>
      </c>
      <c r="P46" s="298"/>
      <c r="Q46" s="427" t="s">
        <v>177</v>
      </c>
      <c r="R46" s="149" t="s">
        <v>184</v>
      </c>
      <c r="S46" s="76">
        <v>41091</v>
      </c>
      <c r="T46" s="150" t="s">
        <v>191</v>
      </c>
    </row>
    <row r="47" spans="2:20">
      <c r="B47" s="265" t="s">
        <v>61</v>
      </c>
      <c r="C47" s="44" t="s">
        <v>194</v>
      </c>
      <c r="D47" s="44" t="s">
        <v>477</v>
      </c>
      <c r="E47" s="44" t="s">
        <v>169</v>
      </c>
      <c r="F47" s="47" t="s">
        <v>169</v>
      </c>
      <c r="G47" s="44" t="s">
        <v>170</v>
      </c>
      <c r="H47" s="195">
        <v>1.5767500000000001</v>
      </c>
      <c r="I47" s="158">
        <v>2000000000</v>
      </c>
      <c r="J47" s="266">
        <v>-667637194.25</v>
      </c>
      <c r="K47" s="189">
        <v>1332362805.75</v>
      </c>
      <c r="L47" s="173" t="s">
        <v>175</v>
      </c>
      <c r="M47" s="174">
        <v>1.55E-2</v>
      </c>
      <c r="N47" s="268">
        <v>1.7764499999999999E-2</v>
      </c>
      <c r="O47" s="255" t="s">
        <v>588</v>
      </c>
      <c r="P47" s="298">
        <v>41835</v>
      </c>
      <c r="Q47" s="366">
        <v>5982936.3186385408</v>
      </c>
      <c r="R47" s="149">
        <v>42005</v>
      </c>
      <c r="S47" s="76">
        <v>56523</v>
      </c>
      <c r="T47" s="150" t="s">
        <v>187</v>
      </c>
    </row>
    <row r="48" spans="2:20">
      <c r="B48" s="265" t="s">
        <v>62</v>
      </c>
      <c r="C48" s="44" t="s">
        <v>195</v>
      </c>
      <c r="D48" s="44" t="s">
        <v>478</v>
      </c>
      <c r="E48" s="44" t="s">
        <v>169</v>
      </c>
      <c r="F48" s="47" t="s">
        <v>169</v>
      </c>
      <c r="G48" s="44" t="s">
        <v>172</v>
      </c>
      <c r="H48" s="195">
        <v>0.87270000000000003</v>
      </c>
      <c r="I48" s="158">
        <v>200000000</v>
      </c>
      <c r="J48" s="266">
        <v>-66763719.419999987</v>
      </c>
      <c r="K48" s="189">
        <v>133236280.58000001</v>
      </c>
      <c r="L48" s="173" t="s">
        <v>176</v>
      </c>
      <c r="M48" s="174">
        <v>1.4E-2</v>
      </c>
      <c r="N48" s="268">
        <v>1.728E-2</v>
      </c>
      <c r="O48" s="255" t="s">
        <v>588</v>
      </c>
      <c r="P48" s="298">
        <v>41835</v>
      </c>
      <c r="Q48" s="366">
        <v>581976.07357344008</v>
      </c>
      <c r="R48" s="149">
        <v>42005</v>
      </c>
      <c r="S48" s="76">
        <v>56523</v>
      </c>
      <c r="T48" s="150" t="s">
        <v>187</v>
      </c>
    </row>
    <row r="49" spans="2:20">
      <c r="B49" s="265" t="s">
        <v>63</v>
      </c>
      <c r="C49" s="44" t="s">
        <v>196</v>
      </c>
      <c r="D49" s="44" t="s">
        <v>479</v>
      </c>
      <c r="E49" s="44" t="s">
        <v>169</v>
      </c>
      <c r="F49" s="47" t="s">
        <v>169</v>
      </c>
      <c r="G49" s="44" t="s">
        <v>171</v>
      </c>
      <c r="H49" s="195" t="s">
        <v>177</v>
      </c>
      <c r="I49" s="158">
        <v>165000000</v>
      </c>
      <c r="J49" s="266">
        <v>0</v>
      </c>
      <c r="K49" s="189">
        <v>165000000</v>
      </c>
      <c r="L49" s="173" t="s">
        <v>174</v>
      </c>
      <c r="M49" s="174">
        <v>1.6500000000000001E-2</v>
      </c>
      <c r="N49" s="268">
        <v>2.1753100000000001E-2</v>
      </c>
      <c r="O49" s="255" t="s">
        <v>588</v>
      </c>
      <c r="P49" s="298">
        <v>41835</v>
      </c>
      <c r="Q49" s="366">
        <v>894856.97671232885</v>
      </c>
      <c r="R49" s="149">
        <v>42644</v>
      </c>
      <c r="S49" s="76">
        <v>56523</v>
      </c>
      <c r="T49" s="150" t="s">
        <v>187</v>
      </c>
    </row>
    <row r="50" spans="2:20" s="297" customFormat="1">
      <c r="B50" s="265" t="s">
        <v>64</v>
      </c>
      <c r="C50" s="44" t="s">
        <v>197</v>
      </c>
      <c r="D50" s="44" t="s">
        <v>480</v>
      </c>
      <c r="E50" s="44" t="s">
        <v>169</v>
      </c>
      <c r="F50" s="47" t="s">
        <v>169</v>
      </c>
      <c r="G50" s="44" t="s">
        <v>170</v>
      </c>
      <c r="H50" s="195">
        <v>1.58</v>
      </c>
      <c r="I50" s="158">
        <v>500000000</v>
      </c>
      <c r="J50" s="266">
        <v>0</v>
      </c>
      <c r="K50" s="189">
        <v>500000000</v>
      </c>
      <c r="L50" s="173" t="s">
        <v>495</v>
      </c>
      <c r="M50" s="331">
        <v>0</v>
      </c>
      <c r="N50" s="373">
        <v>3.6150000000000002E-2</v>
      </c>
      <c r="O50" s="255" t="s">
        <v>550</v>
      </c>
      <c r="P50" s="298">
        <v>41835</v>
      </c>
      <c r="Q50" s="374">
        <v>9037500</v>
      </c>
      <c r="R50" s="149">
        <v>43466</v>
      </c>
      <c r="S50" s="76">
        <v>56523</v>
      </c>
      <c r="T50" s="150" t="s">
        <v>187</v>
      </c>
    </row>
    <row r="51" spans="2:20">
      <c r="B51" s="265" t="s">
        <v>70</v>
      </c>
      <c r="C51" s="44" t="s">
        <v>198</v>
      </c>
      <c r="D51" s="44" t="s">
        <v>481</v>
      </c>
      <c r="E51" s="44" t="s">
        <v>169</v>
      </c>
      <c r="F51" s="47" t="s">
        <v>169</v>
      </c>
      <c r="G51" s="44" t="s">
        <v>170</v>
      </c>
      <c r="H51" s="195">
        <v>1.58</v>
      </c>
      <c r="I51" s="158">
        <v>250000000</v>
      </c>
      <c r="J51" s="266">
        <v>0</v>
      </c>
      <c r="K51" s="189">
        <v>250000000</v>
      </c>
      <c r="L51" s="173" t="s">
        <v>175</v>
      </c>
      <c r="M51" s="174">
        <v>1.7500000000000002E-2</v>
      </c>
      <c r="N51" s="268">
        <v>1.9764500000000001E-2</v>
      </c>
      <c r="O51" s="255" t="s">
        <v>588</v>
      </c>
      <c r="P51" s="298">
        <v>41835</v>
      </c>
      <c r="Q51" s="366">
        <v>1249006.5972222225</v>
      </c>
      <c r="R51" s="149">
        <v>43466</v>
      </c>
      <c r="S51" s="76">
        <v>56523</v>
      </c>
      <c r="T51" s="150" t="s">
        <v>187</v>
      </c>
    </row>
    <row r="52" spans="2:20" ht="12.75" thickBot="1">
      <c r="B52" s="269"/>
      <c r="C52" s="270"/>
      <c r="D52" s="270"/>
      <c r="E52" s="270"/>
      <c r="F52" s="252"/>
      <c r="G52" s="270"/>
      <c r="H52" s="271"/>
      <c r="I52" s="270"/>
      <c r="J52" s="252"/>
      <c r="K52" s="272"/>
      <c r="L52" s="252"/>
      <c r="M52" s="270"/>
      <c r="N52" s="252"/>
      <c r="O52" s="270"/>
      <c r="P52" s="252"/>
      <c r="Q52" s="275"/>
      <c r="R52" s="252"/>
      <c r="S52" s="270"/>
      <c r="T52" s="274"/>
    </row>
    <row r="53" spans="2:20">
      <c r="B53" s="257"/>
      <c r="C53" s="4"/>
      <c r="D53" s="4"/>
      <c r="E53" s="4"/>
      <c r="F53" s="4"/>
      <c r="G53" s="4"/>
      <c r="H53" s="196"/>
      <c r="I53" s="110"/>
      <c r="J53" s="47"/>
      <c r="K53" s="193"/>
      <c r="L53" s="47"/>
      <c r="M53" s="47"/>
      <c r="N53" s="47"/>
      <c r="O53" s="77"/>
      <c r="P53" s="77"/>
      <c r="Q53" s="78"/>
      <c r="R53" s="79"/>
      <c r="S53" s="4"/>
      <c r="T53" s="5"/>
    </row>
    <row r="56" spans="2:20">
      <c r="B56" s="416" t="s">
        <v>433</v>
      </c>
      <c r="C56" s="394">
        <v>40933</v>
      </c>
      <c r="D56" s="394"/>
      <c r="E56" s="134"/>
      <c r="F56" s="4"/>
      <c r="G56" s="132"/>
      <c r="H56" s="196"/>
      <c r="I56" s="4"/>
      <c r="J56" s="739" t="s">
        <v>252</v>
      </c>
      <c r="K56" s="739"/>
      <c r="L56" s="4"/>
      <c r="M56" s="4"/>
      <c r="N56" s="4"/>
      <c r="O56" s="4"/>
      <c r="P56" s="4"/>
      <c r="Q56" s="4"/>
      <c r="R56" s="4"/>
      <c r="S56" s="4"/>
      <c r="T56" s="4"/>
    </row>
    <row r="57" spans="2:20" ht="12.75" thickBot="1">
      <c r="B57" s="258"/>
      <c r="C57" s="258"/>
      <c r="D57" s="258"/>
      <c r="E57" s="258"/>
      <c r="F57" s="258"/>
      <c r="G57" s="132"/>
      <c r="H57" s="259"/>
      <c r="I57" s="258"/>
      <c r="J57" s="258"/>
      <c r="K57" s="260"/>
      <c r="L57" s="258"/>
      <c r="M57" s="258"/>
      <c r="N57" s="258"/>
      <c r="O57" s="258"/>
      <c r="P57" s="258"/>
      <c r="Q57" s="258"/>
      <c r="R57" s="258"/>
      <c r="S57" s="258"/>
      <c r="T57" s="258"/>
    </row>
    <row r="58" spans="2:20" ht="54" customHeight="1" thickBot="1">
      <c r="B58" s="215" t="s">
        <v>253</v>
      </c>
      <c r="C58" s="215" t="s">
        <v>464</v>
      </c>
      <c r="D58" s="215" t="s">
        <v>465</v>
      </c>
      <c r="E58" s="215" t="s">
        <v>203</v>
      </c>
      <c r="F58" s="215" t="s">
        <v>204</v>
      </c>
      <c r="G58" s="253" t="s">
        <v>47</v>
      </c>
      <c r="H58" s="261" t="s">
        <v>48</v>
      </c>
      <c r="I58" s="253" t="s">
        <v>49</v>
      </c>
      <c r="J58" s="253" t="s">
        <v>50</v>
      </c>
      <c r="K58" s="254" t="s">
        <v>51</v>
      </c>
      <c r="L58" s="253" t="s">
        <v>52</v>
      </c>
      <c r="M58" s="253" t="s">
        <v>53</v>
      </c>
      <c r="N58" s="253" t="s">
        <v>54</v>
      </c>
      <c r="O58" s="253" t="s">
        <v>55</v>
      </c>
      <c r="P58" s="253" t="s">
        <v>56</v>
      </c>
      <c r="Q58" s="253" t="s">
        <v>57</v>
      </c>
      <c r="R58" s="253" t="s">
        <v>58</v>
      </c>
      <c r="S58" s="253" t="s">
        <v>59</v>
      </c>
      <c r="T58" s="253" t="s">
        <v>87</v>
      </c>
    </row>
    <row r="59" spans="2:20">
      <c r="B59" s="135"/>
      <c r="C59" s="43"/>
      <c r="D59" s="43"/>
      <c r="E59" s="43"/>
      <c r="F59" s="136"/>
      <c r="G59" s="43"/>
      <c r="H59" s="197"/>
      <c r="I59" s="137"/>
      <c r="J59" s="138"/>
      <c r="K59" s="188"/>
      <c r="L59" s="139"/>
      <c r="M59" s="140"/>
      <c r="N59" s="141"/>
      <c r="O59" s="142"/>
      <c r="P59" s="141"/>
      <c r="Q59" s="143"/>
      <c r="R59" s="144"/>
      <c r="S59" s="145"/>
      <c r="T59" s="146"/>
    </row>
    <row r="60" spans="2:20">
      <c r="B60" s="265" t="s">
        <v>60</v>
      </c>
      <c r="C60" s="44" t="s">
        <v>254</v>
      </c>
      <c r="D60" s="44" t="s">
        <v>482</v>
      </c>
      <c r="E60" s="44" t="s">
        <v>201</v>
      </c>
      <c r="F60" s="47" t="s">
        <v>201</v>
      </c>
      <c r="G60" s="44" t="s">
        <v>170</v>
      </c>
      <c r="H60" s="195">
        <v>1.54</v>
      </c>
      <c r="I60" s="158">
        <v>500000000</v>
      </c>
      <c r="J60" s="266">
        <v>-500000000</v>
      </c>
      <c r="K60" s="189">
        <v>0</v>
      </c>
      <c r="L60" s="173" t="s">
        <v>173</v>
      </c>
      <c r="M60" s="174">
        <v>2E-3</v>
      </c>
      <c r="N60" s="160" t="s">
        <v>177</v>
      </c>
      <c r="O60" s="160" t="s">
        <v>177</v>
      </c>
      <c r="P60" s="160" t="s">
        <v>177</v>
      </c>
      <c r="Q60" s="427" t="s">
        <v>177</v>
      </c>
      <c r="R60" s="149" t="s">
        <v>184</v>
      </c>
      <c r="S60" s="76">
        <v>41275</v>
      </c>
      <c r="T60" s="150" t="s">
        <v>191</v>
      </c>
    </row>
    <row r="61" spans="2:20">
      <c r="B61" s="265" t="s">
        <v>61</v>
      </c>
      <c r="C61" s="44" t="s">
        <v>255</v>
      </c>
      <c r="D61" s="44" t="s">
        <v>483</v>
      </c>
      <c r="E61" s="44" t="s">
        <v>169</v>
      </c>
      <c r="F61" s="47" t="s">
        <v>169</v>
      </c>
      <c r="G61" s="44" t="s">
        <v>170</v>
      </c>
      <c r="H61" s="195">
        <v>1.54</v>
      </c>
      <c r="I61" s="158">
        <v>500000000</v>
      </c>
      <c r="J61" s="266">
        <v>-139658848.62</v>
      </c>
      <c r="K61" s="189">
        <v>360341151.38</v>
      </c>
      <c r="L61" s="173" t="s">
        <v>175</v>
      </c>
      <c r="M61" s="174">
        <v>1.6500000000000001E-2</v>
      </c>
      <c r="N61" s="268">
        <v>1.87645E-2</v>
      </c>
      <c r="O61" s="255" t="s">
        <v>588</v>
      </c>
      <c r="P61" s="298">
        <v>41835</v>
      </c>
      <c r="Q61" s="366">
        <v>1709187.6658093641</v>
      </c>
      <c r="R61" s="149">
        <v>42095</v>
      </c>
      <c r="S61" s="76">
        <v>56523</v>
      </c>
      <c r="T61" s="150" t="s">
        <v>187</v>
      </c>
    </row>
    <row r="62" spans="2:20">
      <c r="B62" s="265" t="s">
        <v>62</v>
      </c>
      <c r="C62" s="44" t="s">
        <v>256</v>
      </c>
      <c r="D62" s="44" t="s">
        <v>484</v>
      </c>
      <c r="E62" s="44" t="s">
        <v>169</v>
      </c>
      <c r="F62" s="47" t="s">
        <v>169</v>
      </c>
      <c r="G62" s="44" t="s">
        <v>172</v>
      </c>
      <c r="H62" s="195">
        <v>0.83</v>
      </c>
      <c r="I62" s="158">
        <v>1200000000</v>
      </c>
      <c r="J62" s="266">
        <v>-335181236.65999997</v>
      </c>
      <c r="K62" s="189">
        <v>864818763.34000003</v>
      </c>
      <c r="L62" s="173" t="s">
        <v>176</v>
      </c>
      <c r="M62" s="174">
        <v>1.55E-2</v>
      </c>
      <c r="N62" s="268">
        <v>1.8779999999999998E-2</v>
      </c>
      <c r="O62" s="255" t="s">
        <v>588</v>
      </c>
      <c r="P62" s="298">
        <v>41835</v>
      </c>
      <c r="Q62" s="366">
        <v>4105438.8060355368</v>
      </c>
      <c r="R62" s="149">
        <v>42095</v>
      </c>
      <c r="S62" s="76">
        <v>56523</v>
      </c>
      <c r="T62" s="150" t="s">
        <v>187</v>
      </c>
    </row>
    <row r="63" spans="2:20">
      <c r="B63" s="265" t="s">
        <v>63</v>
      </c>
      <c r="C63" s="44" t="s">
        <v>257</v>
      </c>
      <c r="D63" s="44" t="s">
        <v>485</v>
      </c>
      <c r="E63" s="44" t="s">
        <v>169</v>
      </c>
      <c r="F63" s="47" t="s">
        <v>169</v>
      </c>
      <c r="G63" s="44" t="s">
        <v>171</v>
      </c>
      <c r="H63" s="195" t="s">
        <v>177</v>
      </c>
      <c r="I63" s="158">
        <v>175000000</v>
      </c>
      <c r="J63" s="266">
        <v>-48880597.020000011</v>
      </c>
      <c r="K63" s="189">
        <v>126119402.97999999</v>
      </c>
      <c r="L63" s="173" t="s">
        <v>174</v>
      </c>
      <c r="M63" s="174">
        <v>1.7500000000000002E-2</v>
      </c>
      <c r="N63" s="268">
        <v>2.2753100000000002E-2</v>
      </c>
      <c r="O63" s="255" t="s">
        <v>588</v>
      </c>
      <c r="P63" s="298">
        <v>41835</v>
      </c>
      <c r="Q63" s="366">
        <v>715436.36247376888</v>
      </c>
      <c r="R63" s="149">
        <v>42095</v>
      </c>
      <c r="S63" s="76">
        <v>56523</v>
      </c>
      <c r="T63" s="150" t="s">
        <v>187</v>
      </c>
    </row>
    <row r="64" spans="2:20">
      <c r="B64" s="265" t="s">
        <v>64</v>
      </c>
      <c r="C64" s="44" t="s">
        <v>258</v>
      </c>
      <c r="D64" s="44" t="s">
        <v>486</v>
      </c>
      <c r="E64" s="44" t="s">
        <v>169</v>
      </c>
      <c r="F64" s="47" t="s">
        <v>169</v>
      </c>
      <c r="G64" s="44" t="s">
        <v>259</v>
      </c>
      <c r="H64" s="195">
        <v>118</v>
      </c>
      <c r="I64" s="158">
        <v>20000000000</v>
      </c>
      <c r="J64" s="266">
        <v>-5586353944.4400024</v>
      </c>
      <c r="K64" s="189">
        <v>14413646055.559998</v>
      </c>
      <c r="L64" s="173" t="s">
        <v>260</v>
      </c>
      <c r="M64" s="174">
        <v>1.2500000000000001E-2</v>
      </c>
      <c r="N64" s="268">
        <v>1.3850000000000001E-2</v>
      </c>
      <c r="O64" s="255" t="s">
        <v>588</v>
      </c>
      <c r="P64" s="298">
        <v>41835</v>
      </c>
      <c r="Q64" s="366">
        <v>50461774.461458459</v>
      </c>
      <c r="R64" s="149">
        <v>42095</v>
      </c>
      <c r="S64" s="76">
        <v>56523</v>
      </c>
      <c r="T64" s="150" t="s">
        <v>187</v>
      </c>
    </row>
    <row r="65" spans="2:20">
      <c r="B65" s="265" t="s">
        <v>70</v>
      </c>
      <c r="C65" s="44" t="s">
        <v>261</v>
      </c>
      <c r="D65" s="44" t="s">
        <v>487</v>
      </c>
      <c r="E65" s="44" t="s">
        <v>169</v>
      </c>
      <c r="F65" s="47" t="s">
        <v>169</v>
      </c>
      <c r="G65" s="44" t="s">
        <v>171</v>
      </c>
      <c r="H65" s="195" t="s">
        <v>177</v>
      </c>
      <c r="I65" s="158">
        <v>215000000</v>
      </c>
      <c r="J65" s="266">
        <v>0</v>
      </c>
      <c r="K65" s="189">
        <v>215000000</v>
      </c>
      <c r="L65" s="173" t="s">
        <v>174</v>
      </c>
      <c r="M65" s="174">
        <v>1.8499999999999999E-2</v>
      </c>
      <c r="N65" s="268">
        <v>2.3753099999999999E-2</v>
      </c>
      <c r="O65" s="255" t="s">
        <v>588</v>
      </c>
      <c r="P65" s="298">
        <v>41835</v>
      </c>
      <c r="Q65" s="366">
        <v>1273231.2369863014</v>
      </c>
      <c r="R65" s="149">
        <v>42917</v>
      </c>
      <c r="S65" s="76">
        <v>56523</v>
      </c>
      <c r="T65" s="150" t="s">
        <v>187</v>
      </c>
    </row>
    <row r="66" spans="2:20">
      <c r="B66" s="265" t="s">
        <v>67</v>
      </c>
      <c r="C66" s="44" t="s">
        <v>262</v>
      </c>
      <c r="D66" s="44" t="s">
        <v>184</v>
      </c>
      <c r="E66" s="44" t="s">
        <v>184</v>
      </c>
      <c r="F66" s="47" t="s">
        <v>184</v>
      </c>
      <c r="G66" s="44" t="s">
        <v>171</v>
      </c>
      <c r="H66" s="195" t="s">
        <v>177</v>
      </c>
      <c r="I66" s="158">
        <v>610000000</v>
      </c>
      <c r="J66" s="266">
        <v>0</v>
      </c>
      <c r="K66" s="189">
        <v>610000000</v>
      </c>
      <c r="L66" s="173" t="s">
        <v>174</v>
      </c>
      <c r="M66" s="174">
        <v>8.9999999999999993E-3</v>
      </c>
      <c r="N66" s="268">
        <v>1.4253099999999999E-2</v>
      </c>
      <c r="O66" s="255" t="s">
        <v>588</v>
      </c>
      <c r="P66" s="298">
        <v>41835</v>
      </c>
      <c r="Q66" s="366">
        <v>2167642.687671233</v>
      </c>
      <c r="R66" s="149" t="s">
        <v>184</v>
      </c>
      <c r="S66" s="76">
        <v>56523</v>
      </c>
      <c r="T66" s="150" t="s">
        <v>186</v>
      </c>
    </row>
    <row r="67" spans="2:20" ht="12.75" thickBot="1">
      <c r="B67" s="269"/>
      <c r="C67" s="270"/>
      <c r="D67" s="270"/>
      <c r="E67" s="270"/>
      <c r="F67" s="252"/>
      <c r="G67" s="270"/>
      <c r="H67" s="271"/>
      <c r="I67" s="270"/>
      <c r="J67" s="252"/>
      <c r="K67" s="272"/>
      <c r="L67" s="252"/>
      <c r="M67" s="270"/>
      <c r="N67" s="252"/>
      <c r="O67" s="270"/>
      <c r="P67" s="252"/>
      <c r="Q67" s="275"/>
      <c r="R67" s="252"/>
      <c r="S67" s="270"/>
      <c r="T67" s="274"/>
    </row>
    <row r="68" spans="2:20">
      <c r="B68" s="257"/>
      <c r="C68" s="4"/>
      <c r="D68" s="4"/>
      <c r="E68" s="4"/>
      <c r="F68" s="4"/>
      <c r="G68" s="4"/>
      <c r="H68" s="196"/>
      <c r="I68" s="110"/>
      <c r="J68" s="47"/>
      <c r="K68" s="193"/>
      <c r="L68" s="47"/>
      <c r="M68" s="355"/>
      <c r="N68" s="47"/>
      <c r="O68" s="77"/>
      <c r="P68" s="77"/>
      <c r="Q68" s="78"/>
      <c r="R68" s="79"/>
      <c r="S68" s="4"/>
      <c r="T68" s="5"/>
    </row>
    <row r="69" spans="2:20">
      <c r="M69" s="356"/>
      <c r="N69" s="357"/>
      <c r="O69" s="357"/>
    </row>
    <row r="70" spans="2:20">
      <c r="P70" s="296"/>
      <c r="Q70" s="358"/>
    </row>
  </sheetData>
  <mergeCells count="6">
    <mergeCell ref="J56:K56"/>
    <mergeCell ref="C4:F4"/>
    <mergeCell ref="J5:K5"/>
    <mergeCell ref="J19:K19"/>
    <mergeCell ref="J33:K33"/>
    <mergeCell ref="J42:K42"/>
  </mergeCells>
  <pageMargins left="0.70866141732283472" right="0.70866141732283472" top="0.74803149606299213" bottom="0.74803149606299213" header="0.31496062992125984" footer="0.31496062992125984"/>
  <pageSetup paperSize="9" scale="39" orientation="landscape" r:id="rId1"/>
  <headerFooter scaleWithDoc="0">
    <oddHeader>&amp;C&amp;"-,Regular"&amp;8Holmes Master Trust Investor Report - April 2014</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Layout" zoomScale="80" zoomScaleNormal="70" zoomScaleSheetLayoutView="80" zoomScalePageLayoutView="80" workbookViewId="0">
      <selection activeCell="Q40" sqref="Q40"/>
    </sheetView>
  </sheetViews>
  <sheetFormatPr defaultRowHeight="12"/>
  <cols>
    <col min="2" max="2" width="29.28515625" customWidth="1"/>
    <col min="3" max="3" width="18.140625" bestFit="1" customWidth="1"/>
    <col min="4" max="4" width="18.140625" style="425" customWidth="1"/>
    <col min="5" max="5" width="20.5703125" customWidth="1"/>
    <col min="6" max="6" width="19.85546875" customWidth="1"/>
    <col min="7" max="7" width="17.7109375" bestFit="1" customWidth="1"/>
    <col min="8" max="8" width="17.7109375" style="198" customWidth="1"/>
    <col min="9" max="9" width="17.140625" customWidth="1"/>
    <col min="10" max="10" width="15" customWidth="1"/>
    <col min="11" max="11" width="16.42578125" style="190"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9" t="s">
        <v>46</v>
      </c>
      <c r="C2" s="41"/>
      <c r="D2" s="41"/>
      <c r="E2" s="41"/>
      <c r="F2" s="130"/>
      <c r="G2" s="74"/>
      <c r="H2" s="194"/>
      <c r="I2" s="74"/>
      <c r="J2" s="74"/>
      <c r="K2" s="186"/>
      <c r="L2" s="74"/>
      <c r="M2" s="74"/>
      <c r="N2" s="74"/>
      <c r="O2" s="74"/>
      <c r="P2" s="74"/>
      <c r="Q2" s="74"/>
      <c r="R2" s="74"/>
      <c r="S2" s="74"/>
      <c r="T2" s="131"/>
      <c r="U2" s="131"/>
    </row>
    <row r="3" spans="1:21">
      <c r="A3" s="297"/>
    </row>
    <row r="4" spans="1:21">
      <c r="A4" s="297"/>
    </row>
    <row r="5" spans="1:21">
      <c r="A5" s="297"/>
      <c r="B5" s="416" t="s">
        <v>433</v>
      </c>
      <c r="C5" s="394" t="s">
        <v>372</v>
      </c>
      <c r="D5" s="394"/>
      <c r="E5" s="134"/>
      <c r="F5" s="4"/>
      <c r="G5" s="132"/>
      <c r="H5" s="196"/>
      <c r="I5" s="4"/>
      <c r="J5" s="739" t="s">
        <v>276</v>
      </c>
      <c r="K5" s="739"/>
      <c r="L5" s="4"/>
      <c r="M5" s="4"/>
      <c r="N5" s="4"/>
      <c r="O5" s="4"/>
      <c r="P5" s="4"/>
      <c r="Q5" s="4"/>
      <c r="R5" s="4"/>
      <c r="S5" s="4"/>
      <c r="T5" s="4"/>
    </row>
    <row r="6" spans="1:21" ht="12.75" thickBot="1">
      <c r="A6" s="297"/>
      <c r="B6" s="258"/>
      <c r="C6" s="258"/>
      <c r="D6" s="258"/>
      <c r="E6" s="258"/>
      <c r="F6" s="258"/>
      <c r="G6" s="132"/>
      <c r="H6" s="259"/>
      <c r="I6" s="258"/>
      <c r="J6" s="258"/>
      <c r="K6" s="260"/>
      <c r="L6" s="258"/>
      <c r="M6" s="258"/>
      <c r="N6" s="258"/>
      <c r="O6" s="258"/>
      <c r="P6" s="258"/>
      <c r="Q6" s="258"/>
      <c r="R6" s="258"/>
      <c r="S6" s="258"/>
      <c r="T6" s="258"/>
    </row>
    <row r="7" spans="1:21" ht="54" customHeight="1" thickBot="1">
      <c r="A7" s="297"/>
      <c r="B7" s="215" t="s">
        <v>273</v>
      </c>
      <c r="C7" s="215" t="s">
        <v>464</v>
      </c>
      <c r="D7" s="215" t="s">
        <v>465</v>
      </c>
      <c r="E7" s="215" t="s">
        <v>203</v>
      </c>
      <c r="F7" s="215" t="s">
        <v>204</v>
      </c>
      <c r="G7" s="253" t="s">
        <v>47</v>
      </c>
      <c r="H7" s="261" t="s">
        <v>48</v>
      </c>
      <c r="I7" s="253" t="s">
        <v>49</v>
      </c>
      <c r="J7" s="253" t="s">
        <v>50</v>
      </c>
      <c r="K7" s="254" t="s">
        <v>51</v>
      </c>
      <c r="L7" s="253" t="s">
        <v>52</v>
      </c>
      <c r="M7" s="253" t="s">
        <v>53</v>
      </c>
      <c r="N7" s="253" t="s">
        <v>54</v>
      </c>
      <c r="O7" s="253" t="s">
        <v>55</v>
      </c>
      <c r="P7" s="253" t="s">
        <v>56</v>
      </c>
      <c r="Q7" s="253" t="s">
        <v>57</v>
      </c>
      <c r="R7" s="253" t="s">
        <v>58</v>
      </c>
      <c r="S7" s="253" t="s">
        <v>59</v>
      </c>
      <c r="T7" s="253" t="s">
        <v>87</v>
      </c>
    </row>
    <row r="8" spans="1:21">
      <c r="A8" s="297"/>
      <c r="B8" s="135"/>
      <c r="C8" s="43"/>
      <c r="D8" s="43"/>
      <c r="E8" s="43"/>
      <c r="F8" s="136"/>
      <c r="G8" s="43"/>
      <c r="H8" s="197"/>
      <c r="I8" s="137"/>
      <c r="J8" s="138"/>
      <c r="K8" s="188"/>
      <c r="L8" s="139"/>
      <c r="M8" s="140"/>
      <c r="N8" s="141"/>
      <c r="O8" s="142"/>
      <c r="P8" s="141"/>
      <c r="Q8" s="143"/>
      <c r="R8" s="144"/>
      <c r="S8" s="145"/>
      <c r="T8" s="145"/>
    </row>
    <row r="9" spans="1:21">
      <c r="A9" s="297"/>
      <c r="B9" s="265" t="s">
        <v>60</v>
      </c>
      <c r="C9" s="44" t="s">
        <v>274</v>
      </c>
      <c r="D9" s="44" t="s">
        <v>184</v>
      </c>
      <c r="E9" s="44" t="s">
        <v>169</v>
      </c>
      <c r="F9" s="47" t="s">
        <v>169</v>
      </c>
      <c r="G9" s="44" t="s">
        <v>170</v>
      </c>
      <c r="H9" s="195">
        <v>1.5920000000000001</v>
      </c>
      <c r="I9" s="158">
        <v>1250000000</v>
      </c>
      <c r="J9" s="266">
        <v>0</v>
      </c>
      <c r="K9" s="189">
        <v>1250000000</v>
      </c>
      <c r="L9" s="173" t="s">
        <v>175</v>
      </c>
      <c r="M9" s="174">
        <v>1.55E-2</v>
      </c>
      <c r="N9" s="268">
        <v>1.7764499999999999E-2</v>
      </c>
      <c r="O9" s="255" t="s">
        <v>588</v>
      </c>
      <c r="P9" s="298">
        <v>41835</v>
      </c>
      <c r="Q9" s="366">
        <v>5613088.541666666</v>
      </c>
      <c r="R9" s="149">
        <v>43023</v>
      </c>
      <c r="S9" s="76">
        <v>56523</v>
      </c>
      <c r="T9" s="76" t="s">
        <v>187</v>
      </c>
    </row>
    <row r="10" spans="1:21">
      <c r="A10" s="297"/>
      <c r="B10" s="265" t="s">
        <v>67</v>
      </c>
      <c r="C10" s="44" t="s">
        <v>275</v>
      </c>
      <c r="D10" s="44" t="s">
        <v>184</v>
      </c>
      <c r="E10" s="44" t="s">
        <v>184</v>
      </c>
      <c r="F10" s="47" t="s">
        <v>184</v>
      </c>
      <c r="G10" s="44" t="s">
        <v>171</v>
      </c>
      <c r="H10" s="195" t="s">
        <v>177</v>
      </c>
      <c r="I10" s="158">
        <v>175000000</v>
      </c>
      <c r="J10" s="266">
        <v>0</v>
      </c>
      <c r="K10" s="189">
        <v>175000000</v>
      </c>
      <c r="L10" s="173" t="s">
        <v>174</v>
      </c>
      <c r="M10" s="174">
        <v>8.9999999999999993E-3</v>
      </c>
      <c r="N10" s="268">
        <v>1.4253099999999999E-2</v>
      </c>
      <c r="O10" s="255" t="s">
        <v>588</v>
      </c>
      <c r="P10" s="298">
        <v>41835</v>
      </c>
      <c r="Q10" s="366">
        <v>621864.70547945204</v>
      </c>
      <c r="R10" s="149" t="s">
        <v>184</v>
      </c>
      <c r="S10" s="76">
        <v>56523</v>
      </c>
      <c r="T10" s="76" t="s">
        <v>186</v>
      </c>
    </row>
    <row r="11" spans="1:21" ht="12.75" thickBot="1">
      <c r="A11" s="297"/>
      <c r="B11" s="269"/>
      <c r="C11" s="270"/>
      <c r="D11" s="270"/>
      <c r="E11" s="270"/>
      <c r="F11" s="252"/>
      <c r="G11" s="270"/>
      <c r="H11" s="271"/>
      <c r="I11" s="270"/>
      <c r="J11" s="252"/>
      <c r="K11" s="272"/>
      <c r="L11" s="252"/>
      <c r="M11" s="270"/>
      <c r="N11" s="252"/>
      <c r="O11" s="270"/>
      <c r="P11" s="252"/>
      <c r="Q11" s="275"/>
      <c r="R11" s="252"/>
      <c r="S11" s="270"/>
      <c r="T11" s="270"/>
    </row>
    <row r="12" spans="1:21">
      <c r="B12" s="257"/>
      <c r="C12" s="4"/>
      <c r="D12" s="4"/>
      <c r="E12" s="4"/>
      <c r="F12" s="4"/>
      <c r="G12" s="4"/>
      <c r="H12" s="196"/>
      <c r="I12" s="110"/>
      <c r="J12" s="47"/>
      <c r="K12" s="193"/>
      <c r="L12" s="47"/>
      <c r="M12" s="47"/>
      <c r="N12" s="47"/>
      <c r="O12" s="77"/>
      <c r="P12" s="77"/>
      <c r="Q12" s="78"/>
      <c r="R12" s="79"/>
      <c r="S12" s="4"/>
      <c r="T12" s="5"/>
    </row>
    <row r="13" spans="1:21">
      <c r="N13" s="310"/>
    </row>
    <row r="15" spans="1:21">
      <c r="B15" s="416" t="s">
        <v>433</v>
      </c>
      <c r="C15" s="394">
        <v>41068</v>
      </c>
      <c r="D15" s="394"/>
      <c r="E15" s="134">
        <v>41670</v>
      </c>
      <c r="F15" s="4"/>
      <c r="G15" s="132"/>
      <c r="H15" s="196"/>
      <c r="I15" s="4"/>
      <c r="J15" s="739" t="s">
        <v>284</v>
      </c>
      <c r="K15" s="739"/>
      <c r="L15" s="4"/>
      <c r="M15" s="4"/>
      <c r="N15" s="4"/>
      <c r="O15" s="4"/>
      <c r="P15" s="4"/>
      <c r="Q15" s="4"/>
      <c r="R15" s="4"/>
      <c r="S15" s="4"/>
      <c r="T15" s="4"/>
    </row>
    <row r="16" spans="1:21" ht="12.75" thickBot="1">
      <c r="B16" s="258"/>
      <c r="C16" s="258"/>
      <c r="D16" s="258"/>
      <c r="E16" s="258" t="s">
        <v>499</v>
      </c>
      <c r="F16" s="258"/>
      <c r="G16" s="132"/>
      <c r="H16" s="259"/>
      <c r="I16" s="258"/>
      <c r="J16" s="258"/>
      <c r="K16" s="260"/>
      <c r="L16" s="258"/>
      <c r="M16" s="258"/>
      <c r="N16" s="258"/>
      <c r="O16" s="258"/>
      <c r="P16" s="258"/>
      <c r="Q16" s="258"/>
      <c r="R16" s="258"/>
      <c r="S16" s="258"/>
      <c r="T16" s="258"/>
    </row>
    <row r="17" spans="1:20" ht="54" customHeight="1" thickBot="1">
      <c r="A17" s="297"/>
      <c r="B17" s="215" t="s">
        <v>279</v>
      </c>
      <c r="C17" s="215" t="s">
        <v>464</v>
      </c>
      <c r="D17" s="215" t="s">
        <v>465</v>
      </c>
      <c r="E17" s="503">
        <v>41647</v>
      </c>
      <c r="F17" s="215" t="s">
        <v>204</v>
      </c>
      <c r="G17" s="253" t="s">
        <v>47</v>
      </c>
      <c r="H17" s="261" t="s">
        <v>48</v>
      </c>
      <c r="I17" s="253" t="s">
        <v>49</v>
      </c>
      <c r="J17" s="253" t="s">
        <v>50</v>
      </c>
      <c r="K17" s="254" t="s">
        <v>51</v>
      </c>
      <c r="L17" s="253" t="s">
        <v>52</v>
      </c>
      <c r="M17" s="253" t="s">
        <v>53</v>
      </c>
      <c r="N17" s="253" t="s">
        <v>54</v>
      </c>
      <c r="O17" s="253" t="s">
        <v>55</v>
      </c>
      <c r="P17" s="253" t="s">
        <v>56</v>
      </c>
      <c r="Q17" s="253" t="s">
        <v>57</v>
      </c>
      <c r="R17" s="253" t="s">
        <v>58</v>
      </c>
      <c r="S17" s="253" t="s">
        <v>59</v>
      </c>
      <c r="T17" s="253" t="s">
        <v>87</v>
      </c>
    </row>
    <row r="18" spans="1:20">
      <c r="B18" s="135"/>
      <c r="C18" s="43"/>
      <c r="D18" s="43"/>
      <c r="E18" s="43"/>
      <c r="F18" s="136"/>
      <c r="G18" s="43"/>
      <c r="H18" s="197"/>
      <c r="I18" s="137"/>
      <c r="J18" s="138"/>
      <c r="K18" s="188"/>
      <c r="L18" s="139"/>
      <c r="M18" s="140"/>
      <c r="N18" s="141"/>
      <c r="O18" s="142"/>
      <c r="P18" s="141"/>
      <c r="Q18" s="143"/>
      <c r="R18" s="144"/>
      <c r="S18" s="145"/>
      <c r="T18" s="145"/>
    </row>
    <row r="19" spans="1:20">
      <c r="B19" s="265" t="s">
        <v>60</v>
      </c>
      <c r="C19" s="44" t="s">
        <v>488</v>
      </c>
      <c r="D19" s="44" t="s">
        <v>282</v>
      </c>
      <c r="E19" s="44" t="s">
        <v>169</v>
      </c>
      <c r="F19" s="47" t="s">
        <v>169</v>
      </c>
      <c r="G19" s="44" t="s">
        <v>171</v>
      </c>
      <c r="H19" s="195" t="s">
        <v>177</v>
      </c>
      <c r="I19" s="158">
        <v>515000000</v>
      </c>
      <c r="J19" s="266">
        <v>0</v>
      </c>
      <c r="K19" s="189">
        <v>515000000</v>
      </c>
      <c r="L19" s="173" t="s">
        <v>174</v>
      </c>
      <c r="M19" s="174">
        <v>1.55E-2</v>
      </c>
      <c r="N19" s="268">
        <v>2.07531E-2</v>
      </c>
      <c r="O19" s="255" t="s">
        <v>588</v>
      </c>
      <c r="P19" s="298">
        <v>41835</v>
      </c>
      <c r="Q19" s="366">
        <v>2664641.1821917808</v>
      </c>
      <c r="R19" s="149">
        <v>43023</v>
      </c>
      <c r="S19" s="76">
        <v>56523</v>
      </c>
      <c r="T19" s="76" t="s">
        <v>187</v>
      </c>
    </row>
    <row r="20" spans="1:20">
      <c r="B20" s="265" t="s">
        <v>280</v>
      </c>
      <c r="C20" s="44" t="s">
        <v>283</v>
      </c>
      <c r="D20" s="44" t="s">
        <v>489</v>
      </c>
      <c r="E20" s="44" t="s">
        <v>178</v>
      </c>
      <c r="F20" s="44" t="s">
        <v>178</v>
      </c>
      <c r="G20" s="44" t="s">
        <v>170</v>
      </c>
      <c r="H20" s="195">
        <v>1.5525</v>
      </c>
      <c r="I20" s="158">
        <v>140000000</v>
      </c>
      <c r="J20" s="266">
        <v>0</v>
      </c>
      <c r="K20" s="189">
        <v>140000000</v>
      </c>
      <c r="L20" s="173" t="s">
        <v>175</v>
      </c>
      <c r="M20" s="174">
        <v>2.1999999999999999E-2</v>
      </c>
      <c r="N20" s="268">
        <v>2.4264499999999998E-2</v>
      </c>
      <c r="O20" s="255" t="s">
        <v>588</v>
      </c>
      <c r="P20" s="298">
        <v>41835</v>
      </c>
      <c r="Q20" s="366">
        <v>858693.69444444438</v>
      </c>
      <c r="R20" s="149">
        <v>43023</v>
      </c>
      <c r="S20" s="76">
        <v>56523</v>
      </c>
      <c r="T20" s="76" t="s">
        <v>187</v>
      </c>
    </row>
    <row r="21" spans="1:20">
      <c r="B21" s="265" t="s">
        <v>281</v>
      </c>
      <c r="C21" s="44" t="s">
        <v>490</v>
      </c>
      <c r="D21" s="44" t="s">
        <v>303</v>
      </c>
      <c r="E21" s="44" t="s">
        <v>178</v>
      </c>
      <c r="F21" s="44" t="s">
        <v>178</v>
      </c>
      <c r="G21" s="44" t="s">
        <v>171</v>
      </c>
      <c r="H21" s="195" t="s">
        <v>177</v>
      </c>
      <c r="I21" s="158">
        <v>33000000</v>
      </c>
      <c r="J21" s="266">
        <v>0</v>
      </c>
      <c r="K21" s="189">
        <v>33000000</v>
      </c>
      <c r="L21" s="173" t="s">
        <v>174</v>
      </c>
      <c r="M21" s="174">
        <v>2.35E-2</v>
      </c>
      <c r="N21" s="268">
        <v>2.87531E-2</v>
      </c>
      <c r="O21" s="255" t="s">
        <v>588</v>
      </c>
      <c r="P21" s="298">
        <v>41835</v>
      </c>
      <c r="Q21" s="366">
        <v>236563.17616438356</v>
      </c>
      <c r="R21" s="149">
        <v>43023</v>
      </c>
      <c r="S21" s="76">
        <v>56523</v>
      </c>
      <c r="T21" s="76" t="s">
        <v>187</v>
      </c>
    </row>
    <row r="22" spans="1:20" ht="12.75" thickBot="1">
      <c r="B22" s="269"/>
      <c r="C22" s="313"/>
      <c r="D22" s="313"/>
      <c r="E22" s="270"/>
      <c r="F22" s="252"/>
      <c r="G22" s="270"/>
      <c r="H22" s="271"/>
      <c r="I22" s="270"/>
      <c r="J22" s="252"/>
      <c r="K22" s="272"/>
      <c r="L22" s="252"/>
      <c r="M22" s="270"/>
      <c r="N22" s="252"/>
      <c r="O22" s="270"/>
      <c r="P22" s="252"/>
      <c r="Q22" s="275"/>
      <c r="R22" s="252"/>
      <c r="S22" s="270"/>
      <c r="T22" s="270"/>
    </row>
    <row r="23" spans="1:20">
      <c r="B23" s="257"/>
      <c r="C23" s="4"/>
      <c r="D23" s="4"/>
      <c r="E23" s="4"/>
      <c r="F23" s="4"/>
      <c r="G23" s="4"/>
      <c r="H23" s="196"/>
      <c r="I23" s="110"/>
      <c r="J23" s="47"/>
      <c r="K23" s="193"/>
      <c r="L23" s="47"/>
      <c r="M23" s="47"/>
      <c r="N23" s="47"/>
      <c r="O23" s="77"/>
      <c r="P23" s="77"/>
      <c r="Q23" s="78"/>
      <c r="R23" s="79"/>
      <c r="S23" s="4"/>
      <c r="T23" s="5"/>
    </row>
    <row r="26" spans="1:20" ht="16.5" customHeight="1">
      <c r="B26" s="416" t="s">
        <v>433</v>
      </c>
      <c r="C26" s="134" t="s">
        <v>373</v>
      </c>
      <c r="D26" s="134"/>
      <c r="E26" s="134"/>
      <c r="F26" s="4"/>
      <c r="G26" s="118"/>
      <c r="H26" s="196"/>
      <c r="I26" s="4"/>
      <c r="J26" s="739" t="s">
        <v>293</v>
      </c>
      <c r="K26" s="739"/>
      <c r="L26" s="4"/>
      <c r="M26" s="4"/>
      <c r="N26" s="4"/>
      <c r="O26" s="4"/>
      <c r="P26" s="4"/>
      <c r="Q26" s="4"/>
      <c r="R26" s="4"/>
      <c r="S26" s="4"/>
      <c r="T26" s="4"/>
    </row>
    <row r="27" spans="1:20" ht="12.75" thickBot="1">
      <c r="B27" s="258"/>
      <c r="C27" s="258"/>
      <c r="D27" s="258"/>
      <c r="E27" s="258"/>
      <c r="F27" s="258"/>
      <c r="G27" s="132"/>
      <c r="H27" s="259"/>
      <c r="I27" s="258"/>
      <c r="J27" s="258"/>
      <c r="K27" s="260"/>
      <c r="L27" s="258"/>
      <c r="M27" s="258"/>
      <c r="N27" s="258"/>
      <c r="O27" s="258"/>
      <c r="P27" s="258"/>
      <c r="Q27" s="258"/>
      <c r="R27" s="258"/>
      <c r="S27" s="258"/>
      <c r="T27" s="258"/>
    </row>
    <row r="28" spans="1:20" ht="54" customHeight="1" thickBot="1">
      <c r="A28" s="297"/>
      <c r="B28" s="215" t="s">
        <v>292</v>
      </c>
      <c r="C28" s="215" t="s">
        <v>464</v>
      </c>
      <c r="D28" s="215" t="s">
        <v>465</v>
      </c>
      <c r="E28" s="215" t="s">
        <v>203</v>
      </c>
      <c r="F28" s="215" t="s">
        <v>204</v>
      </c>
      <c r="G28" s="253" t="s">
        <v>47</v>
      </c>
      <c r="H28" s="261" t="s">
        <v>48</v>
      </c>
      <c r="I28" s="253" t="s">
        <v>49</v>
      </c>
      <c r="J28" s="253" t="s">
        <v>50</v>
      </c>
      <c r="K28" s="254" t="s">
        <v>51</v>
      </c>
      <c r="L28" s="253" t="s">
        <v>52</v>
      </c>
      <c r="M28" s="253" t="s">
        <v>53</v>
      </c>
      <c r="N28" s="253" t="s">
        <v>54</v>
      </c>
      <c r="O28" s="253" t="s">
        <v>55</v>
      </c>
      <c r="P28" s="253" t="s">
        <v>56</v>
      </c>
      <c r="Q28" s="253" t="s">
        <v>57</v>
      </c>
      <c r="R28" s="253" t="s">
        <v>58</v>
      </c>
      <c r="S28" s="253" t="s">
        <v>59</v>
      </c>
      <c r="T28" s="253" t="s">
        <v>87</v>
      </c>
    </row>
    <row r="29" spans="1:20">
      <c r="B29" s="135"/>
      <c r="C29" s="43"/>
      <c r="D29" s="43"/>
      <c r="E29" s="43"/>
      <c r="F29" s="136"/>
      <c r="G29" s="43"/>
      <c r="H29" s="197"/>
      <c r="I29" s="137"/>
      <c r="J29" s="138"/>
      <c r="K29" s="188"/>
      <c r="L29" s="139"/>
      <c r="M29" s="140"/>
      <c r="N29" s="141"/>
      <c r="O29" s="142"/>
      <c r="P29" s="141"/>
      <c r="Q29" s="143"/>
      <c r="R29" s="144"/>
      <c r="S29" s="145"/>
      <c r="T29" s="145"/>
    </row>
    <row r="30" spans="1:20">
      <c r="B30" s="265" t="s">
        <v>60</v>
      </c>
      <c r="C30" s="44" t="s">
        <v>294</v>
      </c>
      <c r="D30" s="44" t="s">
        <v>184</v>
      </c>
      <c r="E30" s="44" t="s">
        <v>169</v>
      </c>
      <c r="F30" s="47" t="s">
        <v>169</v>
      </c>
      <c r="G30" s="44" t="s">
        <v>172</v>
      </c>
      <c r="H30" s="195">
        <v>1.2731901911440009</v>
      </c>
      <c r="I30" s="158">
        <v>650000000</v>
      </c>
      <c r="J30" s="266">
        <v>-185714286</v>
      </c>
      <c r="K30" s="189">
        <v>464285714</v>
      </c>
      <c r="L30" s="173" t="s">
        <v>176</v>
      </c>
      <c r="M30" s="174">
        <v>7.4999999999999997E-3</v>
      </c>
      <c r="N30" s="268">
        <v>1.078E-2</v>
      </c>
      <c r="O30" s="255" t="s">
        <v>588</v>
      </c>
      <c r="P30" s="298">
        <v>41835</v>
      </c>
      <c r="Q30" s="366">
        <v>1265152.7769992221</v>
      </c>
      <c r="R30" s="149">
        <v>42200</v>
      </c>
      <c r="S30" s="76">
        <v>56523</v>
      </c>
      <c r="T30" s="76" t="s">
        <v>187</v>
      </c>
    </row>
    <row r="31" spans="1:20">
      <c r="B31" s="265" t="s">
        <v>67</v>
      </c>
      <c r="C31" s="44" t="s">
        <v>295</v>
      </c>
      <c r="D31" s="44" t="s">
        <v>184</v>
      </c>
      <c r="E31" s="44" t="s">
        <v>184</v>
      </c>
      <c r="F31" s="47" t="s">
        <v>184</v>
      </c>
      <c r="G31" s="44" t="s">
        <v>171</v>
      </c>
      <c r="H31" s="195" t="s">
        <v>177</v>
      </c>
      <c r="I31" s="158">
        <v>180000000</v>
      </c>
      <c r="J31" s="266">
        <v>0</v>
      </c>
      <c r="K31" s="189">
        <v>180000000</v>
      </c>
      <c r="L31" s="173" t="s">
        <v>174</v>
      </c>
      <c r="M31" s="174">
        <v>8.9999999999999993E-3</v>
      </c>
      <c r="N31" s="268">
        <v>1.4253099999999999E-2</v>
      </c>
      <c r="O31" s="255" t="s">
        <v>588</v>
      </c>
      <c r="P31" s="298">
        <v>41835</v>
      </c>
      <c r="Q31" s="366">
        <v>639632.26849315071</v>
      </c>
      <c r="R31" s="149" t="s">
        <v>184</v>
      </c>
      <c r="S31" s="76">
        <v>56523</v>
      </c>
      <c r="T31" s="76" t="s">
        <v>186</v>
      </c>
    </row>
    <row r="32" spans="1:20" ht="12.75" thickBot="1">
      <c r="B32" s="269"/>
      <c r="C32" s="313"/>
      <c r="D32" s="313"/>
      <c r="E32" s="270"/>
      <c r="F32" s="252"/>
      <c r="G32" s="270"/>
      <c r="H32" s="271"/>
      <c r="I32" s="270"/>
      <c r="J32" s="252"/>
      <c r="K32" s="272"/>
      <c r="L32" s="252"/>
      <c r="M32" s="270"/>
      <c r="N32" s="252"/>
      <c r="O32" s="270"/>
      <c r="P32" s="252"/>
      <c r="Q32" s="275"/>
      <c r="R32" s="252"/>
      <c r="S32" s="270"/>
      <c r="T32" s="270"/>
    </row>
    <row r="33" spans="1:21">
      <c r="B33" s="258"/>
      <c r="C33" s="383"/>
      <c r="D33" s="383"/>
      <c r="E33" s="258"/>
      <c r="F33" s="258"/>
      <c r="G33" s="258"/>
      <c r="H33" s="259"/>
      <c r="I33" s="258"/>
      <c r="J33" s="258"/>
      <c r="K33" s="260"/>
      <c r="L33" s="258"/>
      <c r="M33" s="258"/>
      <c r="N33" s="258"/>
      <c r="O33" s="258"/>
      <c r="P33" s="258"/>
      <c r="Q33" s="384"/>
      <c r="R33" s="258"/>
      <c r="S33" s="258"/>
      <c r="T33" s="258"/>
    </row>
    <row r="34" spans="1:21">
      <c r="B34" s="258"/>
      <c r="C34" s="383"/>
      <c r="D34" s="383"/>
      <c r="E34" s="258"/>
      <c r="F34" s="258"/>
      <c r="G34" s="258"/>
      <c r="H34" s="259"/>
      <c r="I34" s="258"/>
      <c r="J34" s="258"/>
      <c r="K34" s="260"/>
      <c r="L34" s="258"/>
      <c r="M34" s="258"/>
      <c r="N34" s="258"/>
      <c r="O34" s="258"/>
      <c r="P34" s="258"/>
      <c r="Q34" s="384"/>
      <c r="R34" s="258"/>
      <c r="S34" s="258"/>
      <c r="T34" s="258"/>
    </row>
    <row r="35" spans="1:21">
      <c r="B35" s="258"/>
      <c r="C35" s="383"/>
      <c r="D35" s="383"/>
      <c r="E35" s="258"/>
      <c r="F35" s="258"/>
      <c r="G35" s="258"/>
      <c r="H35" s="259"/>
      <c r="I35" s="258"/>
      <c r="J35" s="258"/>
      <c r="K35" s="260"/>
      <c r="L35" s="258"/>
      <c r="M35" s="258"/>
      <c r="N35" s="258"/>
      <c r="O35" s="258"/>
      <c r="P35" s="258"/>
      <c r="Q35" s="384"/>
      <c r="R35" s="258"/>
      <c r="S35" s="258"/>
      <c r="T35" s="258"/>
    </row>
    <row r="36" spans="1:21">
      <c r="B36" s="416" t="s">
        <v>433</v>
      </c>
      <c r="C36" s="134" t="s">
        <v>374</v>
      </c>
      <c r="D36" s="134"/>
      <c r="E36" s="134"/>
      <c r="F36" s="4"/>
      <c r="G36" s="132"/>
      <c r="H36" s="196"/>
      <c r="I36" s="4"/>
      <c r="J36" s="739" t="s">
        <v>317</v>
      </c>
      <c r="K36" s="739"/>
      <c r="L36" s="4"/>
      <c r="M36" s="4"/>
      <c r="N36" s="4"/>
      <c r="O36" s="4"/>
      <c r="P36" s="4"/>
      <c r="Q36" s="4"/>
      <c r="R36" s="4"/>
      <c r="S36" s="4"/>
      <c r="T36" s="4"/>
    </row>
    <row r="37" spans="1:21" ht="12.75" thickBot="1">
      <c r="B37" s="258"/>
      <c r="C37" s="258"/>
      <c r="D37" s="258"/>
      <c r="E37" s="258"/>
      <c r="F37" s="258"/>
      <c r="G37" s="132"/>
      <c r="H37" s="259"/>
      <c r="I37" s="258"/>
      <c r="J37" s="258"/>
      <c r="K37" s="260"/>
      <c r="L37" s="258"/>
      <c r="M37" s="258"/>
      <c r="N37" s="258"/>
      <c r="O37" s="258"/>
      <c r="P37" s="258"/>
      <c r="Q37" s="258"/>
      <c r="R37" s="258"/>
      <c r="S37" s="258"/>
      <c r="T37" s="258"/>
    </row>
    <row r="38" spans="1:21" ht="54" customHeight="1" thickBot="1">
      <c r="A38" s="297"/>
      <c r="B38" s="215" t="s">
        <v>313</v>
      </c>
      <c r="C38" s="215" t="s">
        <v>464</v>
      </c>
      <c r="D38" s="215" t="s">
        <v>465</v>
      </c>
      <c r="E38" s="215" t="s">
        <v>203</v>
      </c>
      <c r="F38" s="215" t="s">
        <v>204</v>
      </c>
      <c r="G38" s="253" t="s">
        <v>47</v>
      </c>
      <c r="H38" s="261" t="s">
        <v>48</v>
      </c>
      <c r="I38" s="253" t="s">
        <v>49</v>
      </c>
      <c r="J38" s="253" t="s">
        <v>50</v>
      </c>
      <c r="K38" s="254" t="s">
        <v>51</v>
      </c>
      <c r="L38" s="253" t="s">
        <v>52</v>
      </c>
      <c r="M38" s="253" t="s">
        <v>53</v>
      </c>
      <c r="N38" s="253" t="s">
        <v>54</v>
      </c>
      <c r="O38" s="253" t="s">
        <v>55</v>
      </c>
      <c r="P38" s="253" t="s">
        <v>56</v>
      </c>
      <c r="Q38" s="253" t="s">
        <v>57</v>
      </c>
      <c r="R38" s="253" t="s">
        <v>58</v>
      </c>
      <c r="S38" s="253" t="s">
        <v>59</v>
      </c>
      <c r="T38" s="253" t="s">
        <v>87</v>
      </c>
      <c r="U38" s="253" t="s">
        <v>318</v>
      </c>
    </row>
    <row r="39" spans="1:21">
      <c r="B39" s="135"/>
      <c r="C39" s="43"/>
      <c r="D39" s="43"/>
      <c r="E39" s="43"/>
      <c r="F39" s="136"/>
      <c r="G39" s="43"/>
      <c r="H39" s="197"/>
      <c r="I39" s="137"/>
      <c r="J39" s="138"/>
      <c r="K39" s="188"/>
      <c r="L39" s="139"/>
      <c r="M39" s="140"/>
      <c r="N39" s="141"/>
      <c r="O39" s="142"/>
      <c r="P39" s="141"/>
      <c r="Q39" s="143"/>
      <c r="R39" s="144"/>
      <c r="S39" s="145"/>
      <c r="T39" s="146"/>
      <c r="U39" s="146"/>
    </row>
    <row r="40" spans="1:21">
      <c r="B40" s="265" t="s">
        <v>60</v>
      </c>
      <c r="C40" s="44" t="s">
        <v>314</v>
      </c>
      <c r="D40" s="44" t="s">
        <v>491</v>
      </c>
      <c r="E40" s="44" t="s">
        <v>169</v>
      </c>
      <c r="F40" s="44" t="s">
        <v>169</v>
      </c>
      <c r="G40" s="44" t="s">
        <v>170</v>
      </c>
      <c r="H40" s="195">
        <v>1.5095000000000001</v>
      </c>
      <c r="I40" s="158">
        <v>750000000</v>
      </c>
      <c r="J40" s="266">
        <v>0</v>
      </c>
      <c r="K40" s="158"/>
      <c r="L40" s="173" t="s">
        <v>173</v>
      </c>
      <c r="M40" s="174">
        <v>8.0000000000000004E-4</v>
      </c>
      <c r="N40" s="375" t="s">
        <v>177</v>
      </c>
      <c r="O40" s="255" t="s">
        <v>177</v>
      </c>
      <c r="P40" s="298" t="s">
        <v>177</v>
      </c>
      <c r="Q40" s="669">
        <v>0</v>
      </c>
      <c r="R40" s="149" t="s">
        <v>184</v>
      </c>
      <c r="S40" s="76">
        <v>41730</v>
      </c>
      <c r="T40" s="150" t="s">
        <v>187</v>
      </c>
      <c r="U40" s="150" t="s">
        <v>320</v>
      </c>
    </row>
    <row r="41" spans="1:21">
      <c r="B41" s="265" t="s">
        <v>61</v>
      </c>
      <c r="C41" s="44" t="s">
        <v>315</v>
      </c>
      <c r="D41" s="44" t="s">
        <v>492</v>
      </c>
      <c r="E41" s="44" t="s">
        <v>169</v>
      </c>
      <c r="F41" s="44" t="s">
        <v>169</v>
      </c>
      <c r="G41" s="44" t="s">
        <v>171</v>
      </c>
      <c r="H41" s="195" t="s">
        <v>177</v>
      </c>
      <c r="I41" s="158">
        <v>500000000</v>
      </c>
      <c r="J41" s="266">
        <v>0</v>
      </c>
      <c r="K41" s="158">
        <v>500000000</v>
      </c>
      <c r="L41" s="173" t="s">
        <v>174</v>
      </c>
      <c r="M41" s="174">
        <v>4.0000000000000001E-3</v>
      </c>
      <c r="N41" s="268">
        <v>9.2531000000000002E-3</v>
      </c>
      <c r="O41" s="255" t="s">
        <v>588</v>
      </c>
      <c r="P41" s="298">
        <v>41835</v>
      </c>
      <c r="Q41" s="366">
        <v>1153468.6301369863</v>
      </c>
      <c r="R41" s="149">
        <v>42658</v>
      </c>
      <c r="S41" s="76">
        <v>56523</v>
      </c>
      <c r="T41" s="150" t="s">
        <v>187</v>
      </c>
      <c r="U41" s="150" t="s">
        <v>320</v>
      </c>
    </row>
    <row r="42" spans="1:21">
      <c r="B42" s="265" t="s">
        <v>62</v>
      </c>
      <c r="C42" s="44" t="s">
        <v>316</v>
      </c>
      <c r="D42" s="44" t="s">
        <v>184</v>
      </c>
      <c r="E42" s="44" t="s">
        <v>169</v>
      </c>
      <c r="F42" s="44" t="s">
        <v>169</v>
      </c>
      <c r="G42" s="44" t="s">
        <v>171</v>
      </c>
      <c r="H42" s="195" t="s">
        <v>177</v>
      </c>
      <c r="I42" s="158">
        <v>100000000</v>
      </c>
      <c r="J42" s="266">
        <v>0</v>
      </c>
      <c r="K42" s="158">
        <v>100000000</v>
      </c>
      <c r="L42" s="173" t="s">
        <v>174</v>
      </c>
      <c r="M42" s="174">
        <v>4.0000000000000001E-3</v>
      </c>
      <c r="N42" s="375">
        <v>9.2531000000000002E-3</v>
      </c>
      <c r="O42" s="255" t="s">
        <v>588</v>
      </c>
      <c r="P42" s="298">
        <v>41835</v>
      </c>
      <c r="Q42" s="366">
        <v>230693.72602739726</v>
      </c>
      <c r="R42" s="149">
        <v>42750</v>
      </c>
      <c r="S42" s="76">
        <v>56523</v>
      </c>
      <c r="T42" s="150" t="s">
        <v>187</v>
      </c>
      <c r="U42" s="150" t="s">
        <v>319</v>
      </c>
    </row>
    <row r="43" spans="1:21" ht="12.75" thickBot="1">
      <c r="B43" s="269"/>
      <c r="C43" s="313"/>
      <c r="D43" s="313"/>
      <c r="E43" s="270"/>
      <c r="F43" s="252"/>
      <c r="G43" s="270"/>
      <c r="H43" s="271"/>
      <c r="I43" s="270"/>
      <c r="J43" s="252"/>
      <c r="K43" s="272"/>
      <c r="L43" s="252"/>
      <c r="M43" s="270"/>
      <c r="N43" s="252"/>
      <c r="O43" s="270"/>
      <c r="P43" s="252"/>
      <c r="Q43" s="275"/>
      <c r="R43" s="252"/>
      <c r="S43" s="270"/>
      <c r="T43" s="274"/>
      <c r="U43" s="385"/>
    </row>
    <row r="44" spans="1:21">
      <c r="B44" s="258"/>
      <c r="C44" s="383"/>
      <c r="D44" s="383"/>
      <c r="E44" s="258"/>
      <c r="F44" s="258"/>
      <c r="G44" s="258"/>
      <c r="H44" s="259"/>
      <c r="I44" s="258"/>
      <c r="J44" s="258"/>
      <c r="K44" s="260"/>
      <c r="L44" s="258"/>
      <c r="M44" s="258"/>
      <c r="N44" s="258"/>
      <c r="O44" s="258"/>
      <c r="P44" s="258"/>
      <c r="Q44" s="384"/>
      <c r="R44" s="258"/>
      <c r="S44" s="258"/>
      <c r="T44" s="258"/>
    </row>
    <row r="45" spans="1:21">
      <c r="B45" s="417" t="s">
        <v>434</v>
      </c>
    </row>
    <row r="46" spans="1:21">
      <c r="Q46" s="358"/>
    </row>
    <row r="48" spans="1:21">
      <c r="Q48" s="358"/>
    </row>
    <row r="56" spans="9:14">
      <c r="I56" s="316"/>
    </row>
    <row r="57" spans="9:14" ht="14.25">
      <c r="N57" s="317"/>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r:id="rId1"/>
  <headerFooter scaleWithDoc="0">
    <oddHeader>&amp;C&amp;"-,Regular"&amp;8Holmes Master Trust Investor Report - April 2014</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Layout" zoomScale="80" zoomScaleNormal="100" zoomScaleSheetLayoutView="80" zoomScalePageLayoutView="80" workbookViewId="0">
      <selection activeCell="E29" sqref="E29"/>
    </sheetView>
  </sheetViews>
  <sheetFormatPr defaultRowHeight="12"/>
  <cols>
    <col min="1" max="1" width="8.5703125" customWidth="1"/>
    <col min="2" max="2" width="51" customWidth="1"/>
    <col min="3" max="3" width="20.28515625" customWidth="1"/>
    <col min="4" max="4" width="19.140625" bestFit="1"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79" t="s">
        <v>153</v>
      </c>
      <c r="C2" s="387" t="s">
        <v>14</v>
      </c>
      <c r="D2" s="106"/>
      <c r="E2" s="387" t="s">
        <v>71</v>
      </c>
      <c r="F2" s="179" t="s">
        <v>72</v>
      </c>
      <c r="G2" s="387" t="s">
        <v>154</v>
      </c>
    </row>
    <row r="3" spans="2:8" ht="12.75" thickBot="1">
      <c r="B3" s="108"/>
      <c r="C3" s="388" t="s">
        <v>10</v>
      </c>
      <c r="D3" s="108"/>
      <c r="E3" s="388" t="s">
        <v>73</v>
      </c>
      <c r="F3" s="180" t="s">
        <v>74</v>
      </c>
      <c r="G3" s="109"/>
    </row>
    <row r="4" spans="2:8">
      <c r="B4" s="381"/>
      <c r="C4" s="82"/>
      <c r="D4" s="381"/>
      <c r="E4" s="82"/>
      <c r="F4" s="381"/>
      <c r="G4" s="82"/>
    </row>
    <row r="5" spans="2:8">
      <c r="B5" s="381" t="s">
        <v>155</v>
      </c>
      <c r="C5" s="405">
        <v>7548001527.6849985</v>
      </c>
      <c r="D5" s="397">
        <v>0.77925483220149028</v>
      </c>
      <c r="E5" s="491">
        <v>0.22074516779850981</v>
      </c>
      <c r="F5" s="397">
        <v>0.2687517157098519</v>
      </c>
      <c r="G5" s="397">
        <v>8.3000000000000004E-2</v>
      </c>
      <c r="H5" s="297"/>
    </row>
    <row r="6" spans="2:8">
      <c r="B6" s="381" t="s">
        <v>285</v>
      </c>
      <c r="C6" s="405">
        <v>123177134</v>
      </c>
      <c r="D6" s="397">
        <v>1.271679351602753E-2</v>
      </c>
      <c r="E6" s="491">
        <v>0.20802837428248228</v>
      </c>
      <c r="F6" s="397">
        <v>0.22074516779850981</v>
      </c>
      <c r="G6" s="397">
        <v>5.7000000000000002E-2</v>
      </c>
      <c r="H6" s="297"/>
    </row>
    <row r="7" spans="2:8" ht="12.75" thickBot="1">
      <c r="B7" s="381" t="s">
        <v>75</v>
      </c>
      <c r="C7" s="406">
        <v>2015000000</v>
      </c>
      <c r="D7" s="397">
        <v>0.20802837428248228</v>
      </c>
      <c r="E7" s="397">
        <v>0</v>
      </c>
      <c r="F7" s="397">
        <v>0</v>
      </c>
      <c r="G7" s="397">
        <v>0</v>
      </c>
      <c r="H7" s="297"/>
    </row>
    <row r="8" spans="2:8">
      <c r="B8" s="381"/>
      <c r="C8" s="405">
        <v>9686178661.6849976</v>
      </c>
      <c r="D8" s="399">
        <v>1</v>
      </c>
      <c r="E8" s="397"/>
      <c r="F8" s="400"/>
      <c r="G8" s="401"/>
      <c r="H8" s="297"/>
    </row>
    <row r="9" spans="2:8" ht="12.75" thickBot="1">
      <c r="B9" s="381"/>
      <c r="C9" s="398"/>
      <c r="D9" s="397"/>
      <c r="E9" s="397"/>
      <c r="F9" s="400"/>
      <c r="G9" s="401"/>
      <c r="H9" s="297"/>
    </row>
    <row r="10" spans="2:8">
      <c r="B10" s="46"/>
      <c r="C10" s="402"/>
      <c r="D10" s="399"/>
      <c r="E10" s="399"/>
      <c r="F10" s="403"/>
      <c r="G10" s="404"/>
      <c r="H10" s="297"/>
    </row>
    <row r="11" spans="2:8">
      <c r="B11" s="381" t="s">
        <v>337</v>
      </c>
      <c r="C11" s="398">
        <v>465000000</v>
      </c>
      <c r="D11" s="397">
        <v>4.8006547911342068E-2</v>
      </c>
      <c r="E11" s="397"/>
      <c r="F11" s="400"/>
      <c r="G11" s="401"/>
      <c r="H11" s="297"/>
    </row>
    <row r="12" spans="2:8" ht="12.75" thickBot="1">
      <c r="B12" s="59"/>
      <c r="C12" s="83"/>
      <c r="D12" s="386"/>
      <c r="E12" s="84"/>
      <c r="F12" s="181"/>
      <c r="G12" s="84"/>
      <c r="H12" s="297"/>
    </row>
    <row r="13" spans="2:8" ht="12.75" customHeight="1">
      <c r="B13" s="50"/>
      <c r="C13" s="85"/>
      <c r="D13" s="85"/>
      <c r="E13" s="70"/>
      <c r="F13" s="86"/>
      <c r="G13" s="70"/>
    </row>
    <row r="14" spans="2:8" ht="12.75" thickBot="1">
      <c r="B14" s="86"/>
      <c r="C14" s="86"/>
      <c r="D14" s="85"/>
      <c r="E14" s="70"/>
      <c r="F14" s="86"/>
      <c r="G14" s="70"/>
    </row>
    <row r="15" spans="2:8">
      <c r="B15" s="380" t="s">
        <v>76</v>
      </c>
      <c r="C15" s="361">
        <v>0</v>
      </c>
      <c r="D15" s="489"/>
      <c r="E15" s="499"/>
      <c r="F15" s="47"/>
      <c r="G15" s="47"/>
    </row>
    <row r="16" spans="2:8">
      <c r="B16" s="381" t="s">
        <v>77</v>
      </c>
      <c r="C16" s="362">
        <v>0</v>
      </c>
      <c r="D16" s="490"/>
      <c r="E16" s="87"/>
      <c r="F16" s="47"/>
      <c r="G16" s="47"/>
    </row>
    <row r="17" spans="2:17">
      <c r="B17" s="381" t="s">
        <v>78</v>
      </c>
      <c r="C17" s="362">
        <v>0</v>
      </c>
      <c r="D17" s="490"/>
      <c r="E17" s="502"/>
      <c r="F17" s="4"/>
      <c r="G17" s="4"/>
    </row>
    <row r="18" spans="2:17">
      <c r="B18" s="381" t="s">
        <v>79</v>
      </c>
      <c r="C18" s="362">
        <v>0</v>
      </c>
      <c r="D18" s="85"/>
      <c r="E18" s="4"/>
      <c r="F18" s="4"/>
      <c r="G18" s="4"/>
    </row>
    <row r="19" spans="2:17">
      <c r="B19" s="381" t="s">
        <v>80</v>
      </c>
      <c r="C19" s="362">
        <v>0</v>
      </c>
      <c r="D19" s="85"/>
      <c r="E19" s="87"/>
      <c r="F19" s="47"/>
      <c r="G19" s="47"/>
    </row>
    <row r="20" spans="2:17" ht="12.75" thickBot="1">
      <c r="B20" s="88" t="s">
        <v>81</v>
      </c>
      <c r="C20" s="363">
        <v>0</v>
      </c>
      <c r="D20" s="85"/>
      <c r="E20" s="87"/>
      <c r="F20" s="47"/>
      <c r="G20" s="47"/>
    </row>
    <row r="21" spans="2:17">
      <c r="B21" s="13"/>
      <c r="C21" s="13"/>
      <c r="D21" s="89"/>
      <c r="E21" s="90"/>
      <c r="F21" s="47"/>
      <c r="G21" s="47"/>
    </row>
    <row r="22" spans="2:17" ht="12.75" thickBot="1">
      <c r="B22" s="86"/>
      <c r="C22" s="86"/>
      <c r="D22" s="85"/>
      <c r="E22" s="70"/>
      <c r="F22" s="86"/>
      <c r="G22" s="70"/>
    </row>
    <row r="23" spans="2:17">
      <c r="B23" s="106" t="s">
        <v>637</v>
      </c>
      <c r="C23" s="107"/>
      <c r="D23" s="4"/>
    </row>
    <row r="24" spans="2:17" ht="12.75" thickBot="1">
      <c r="B24" s="108"/>
      <c r="C24" s="109"/>
      <c r="D24" s="4"/>
    </row>
    <row r="25" spans="2:17">
      <c r="B25" s="381" t="s">
        <v>341</v>
      </c>
      <c r="C25" s="82">
        <v>515000000</v>
      </c>
      <c r="D25" s="4"/>
    </row>
    <row r="26" spans="2:17" ht="14.25" customHeight="1">
      <c r="B26" s="510" t="s">
        <v>342</v>
      </c>
      <c r="C26" s="398">
        <v>50000000</v>
      </c>
      <c r="D26" s="4"/>
      <c r="E26" s="396"/>
      <c r="F26" s="396"/>
      <c r="G26" s="396"/>
      <c r="H26" s="396"/>
      <c r="I26" s="396"/>
      <c r="J26" s="396"/>
      <c r="K26" s="396"/>
      <c r="L26" s="396"/>
      <c r="M26" s="396"/>
      <c r="N26" s="396"/>
      <c r="O26" s="396"/>
      <c r="P26" s="396"/>
      <c r="Q26" s="396"/>
    </row>
    <row r="27" spans="2:17">
      <c r="B27" s="381" t="s">
        <v>343</v>
      </c>
      <c r="C27" s="82">
        <v>0</v>
      </c>
      <c r="D27" s="4"/>
    </row>
    <row r="28" spans="2:17" ht="12.75" thickBot="1">
      <c r="B28" s="59" t="s">
        <v>340</v>
      </c>
      <c r="C28" s="83">
        <v>465000000</v>
      </c>
      <c r="D28" s="4"/>
      <c r="E28" s="70"/>
      <c r="F28" s="86"/>
      <c r="G28" s="8"/>
    </row>
    <row r="29" spans="2:17">
      <c r="B29" s="697"/>
      <c r="C29" s="697"/>
      <c r="D29" s="4"/>
      <c r="E29" s="70"/>
      <c r="F29" s="86"/>
      <c r="G29" s="8"/>
    </row>
    <row r="30" spans="2:17" ht="18.75" customHeight="1">
      <c r="B30" s="688"/>
      <c r="C30" s="688"/>
      <c r="D30" s="85"/>
      <c r="E30" s="4"/>
      <c r="F30" s="4"/>
      <c r="G30" s="4"/>
    </row>
    <row r="31" spans="2:17" ht="12.75" thickBot="1">
      <c r="B31" s="4"/>
      <c r="C31" s="4"/>
      <c r="D31" s="4"/>
      <c r="E31" s="4"/>
      <c r="F31" s="4"/>
      <c r="G31" s="8"/>
    </row>
    <row r="32" spans="2:17">
      <c r="B32" s="106" t="s">
        <v>156</v>
      </c>
      <c r="C32" s="182"/>
      <c r="D32" s="8"/>
      <c r="E32" s="70"/>
      <c r="F32" s="8"/>
      <c r="G32" s="4"/>
    </row>
    <row r="33" spans="2:15" ht="12.75" thickBot="1">
      <c r="B33" s="108"/>
      <c r="C33" s="183"/>
      <c r="D33" s="8"/>
      <c r="E33" s="70"/>
      <c r="F33" s="8"/>
      <c r="G33" s="4"/>
    </row>
    <row r="34" spans="2:15">
      <c r="B34" s="184" t="s">
        <v>338</v>
      </c>
      <c r="C34" s="455">
        <v>3.8478106767617759E-2</v>
      </c>
      <c r="D34" s="8"/>
      <c r="E34" s="70"/>
      <c r="F34" s="91"/>
      <c r="G34" s="13"/>
    </row>
    <row r="35" spans="2:15" ht="12.75" thickBot="1">
      <c r="B35" s="88" t="s">
        <v>339</v>
      </c>
      <c r="C35" s="457">
        <v>2.2094023490131474E-2</v>
      </c>
      <c r="D35" s="8"/>
      <c r="E35" s="70"/>
      <c r="F35" s="91"/>
      <c r="G35" s="13"/>
    </row>
    <row r="36" spans="2:15">
      <c r="B36" s="8" t="s">
        <v>435</v>
      </c>
      <c r="C36" s="47"/>
      <c r="D36" s="8"/>
      <c r="E36" s="70"/>
      <c r="F36" s="87"/>
      <c r="G36" s="87"/>
    </row>
    <row r="37" spans="2:15">
      <c r="B37" s="8"/>
      <c r="C37" s="47"/>
      <c r="D37" s="8"/>
      <c r="E37" s="70"/>
      <c r="F37" s="87"/>
      <c r="G37" s="87"/>
    </row>
    <row r="38" spans="2:15" ht="12.75" thickBot="1">
      <c r="C38" s="297"/>
      <c r="E38" s="70"/>
    </row>
    <row r="39" spans="2:15">
      <c r="B39" s="380" t="s">
        <v>375</v>
      </c>
      <c r="C39" s="505">
        <f>'Page 3'!N11</f>
        <v>953515318.26942277</v>
      </c>
    </row>
    <row r="40" spans="2:15">
      <c r="B40" s="81" t="s">
        <v>344</v>
      </c>
      <c r="C40" s="506">
        <v>0</v>
      </c>
    </row>
    <row r="41" spans="2:15">
      <c r="B41" s="81" t="s">
        <v>345</v>
      </c>
      <c r="C41" s="506">
        <v>0</v>
      </c>
    </row>
    <row r="42" spans="2:15" ht="12.75" thickBot="1">
      <c r="B42" s="185" t="s">
        <v>376</v>
      </c>
      <c r="C42" s="507">
        <v>0</v>
      </c>
    </row>
    <row r="43" spans="2:15" ht="12.75" thickBot="1">
      <c r="B43" s="59" t="s">
        <v>379</v>
      </c>
      <c r="C43" s="507">
        <f>C39</f>
        <v>953515318.26942277</v>
      </c>
      <c r="O43" t="s">
        <v>302</v>
      </c>
    </row>
    <row r="44" spans="2:15" ht="12.75" thickBot="1"/>
    <row r="45" spans="2:15">
      <c r="B45" s="106" t="s">
        <v>632</v>
      </c>
      <c r="C45" s="367" t="s">
        <v>168</v>
      </c>
      <c r="D45" s="367" t="s">
        <v>305</v>
      </c>
      <c r="E45" s="368" t="s">
        <v>140</v>
      </c>
    </row>
    <row r="46" spans="2:15" ht="12.75" thickBot="1">
      <c r="B46" s="108"/>
      <c r="C46" s="183"/>
      <c r="D46" s="183"/>
      <c r="E46" s="369"/>
    </row>
    <row r="47" spans="2:15">
      <c r="B47" s="409" t="s">
        <v>436</v>
      </c>
      <c r="C47" s="389" t="s">
        <v>306</v>
      </c>
      <c r="D47" s="380" t="s">
        <v>307</v>
      </c>
      <c r="E47" s="391">
        <v>104176859.92</v>
      </c>
    </row>
    <row r="48" spans="2:15">
      <c r="B48" s="81" t="s">
        <v>308</v>
      </c>
      <c r="C48" s="390" t="s">
        <v>306</v>
      </c>
      <c r="D48" s="81" t="s">
        <v>307</v>
      </c>
      <c r="E48" s="392">
        <v>465375306.73000002</v>
      </c>
      <c r="F48" s="358"/>
    </row>
    <row r="49" spans="2:6">
      <c r="B49" s="81" t="s">
        <v>346</v>
      </c>
      <c r="C49" s="390" t="s">
        <v>306</v>
      </c>
      <c r="D49" s="81" t="s">
        <v>309</v>
      </c>
      <c r="E49" s="392">
        <v>46961.34</v>
      </c>
    </row>
    <row r="50" spans="2:6" ht="12.75" thickBot="1">
      <c r="B50" s="185" t="s">
        <v>347</v>
      </c>
      <c r="C50" s="113" t="s">
        <v>177</v>
      </c>
      <c r="D50" s="113" t="s">
        <v>177</v>
      </c>
      <c r="E50" s="393" t="s">
        <v>177</v>
      </c>
    </row>
    <row r="51" spans="2:6">
      <c r="B51" s="8"/>
    </row>
    <row r="53" spans="2:6">
      <c r="C53" s="297"/>
    </row>
    <row r="55" spans="2:6">
      <c r="F55" s="508"/>
    </row>
    <row r="58" spans="2:6">
      <c r="F58" s="508"/>
    </row>
    <row r="63" spans="2:6">
      <c r="F63" s="508"/>
    </row>
  </sheetData>
  <mergeCells count="1">
    <mergeCell ref="B29:C30"/>
  </mergeCells>
  <pageMargins left="0.70866141732283472" right="0.70866141732283472" top="0.74803149606299213" bottom="0.74803149606299213" header="0.31496062992125984" footer="0.31496062992125984"/>
  <pageSetup paperSize="9" scale="58" orientation="landscape" r:id="rId1"/>
  <headerFooter scaleWithDoc="0">
    <oddHeader>&amp;C&amp;"-,Regular"&amp;8Holmes Master Trust Investor Report - April 2014</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Layout" topLeftCell="B1" zoomScaleNormal="80" zoomScaleSheetLayoutView="80" workbookViewId="0">
      <selection activeCell="F24" sqref="F24"/>
    </sheetView>
  </sheetViews>
  <sheetFormatPr defaultRowHeight="12"/>
  <cols>
    <col min="1" max="1" width="12.140625" style="351" bestFit="1" customWidth="1"/>
    <col min="2" max="2" width="37" style="454" customWidth="1"/>
    <col min="3" max="3" width="16.85546875" style="478" bestFit="1" customWidth="1"/>
    <col min="4" max="4" width="8.5703125" style="351" customWidth="1"/>
    <col min="5" max="5" width="36.140625" style="454" customWidth="1"/>
    <col min="6" max="6" width="20" style="454" customWidth="1"/>
    <col min="7" max="7" width="9.42578125" style="351" customWidth="1"/>
    <col min="8" max="8" width="57.5703125" style="454" customWidth="1"/>
    <col min="9" max="9" width="15.140625" style="487" bestFit="1" customWidth="1"/>
    <col min="10" max="16384" width="9.140625" style="454"/>
  </cols>
  <sheetData>
    <row r="1" spans="1:9" ht="12.75" thickBot="1">
      <c r="A1" s="353" t="s">
        <v>127</v>
      </c>
      <c r="B1" s="94"/>
      <c r="C1" s="458"/>
      <c r="D1" s="346"/>
      <c r="E1" s="459"/>
      <c r="F1" s="459"/>
      <c r="G1" s="346"/>
      <c r="H1" s="459"/>
      <c r="I1" s="460"/>
    </row>
    <row r="2" spans="1:9">
      <c r="B2" s="17"/>
      <c r="C2" s="461"/>
      <c r="D2" s="347"/>
      <c r="E2" s="318"/>
      <c r="F2" s="318"/>
      <c r="G2" s="347"/>
      <c r="H2" s="318"/>
      <c r="I2" s="462"/>
    </row>
    <row r="3" spans="1:9">
      <c r="B3" s="463" t="s">
        <v>107</v>
      </c>
      <c r="C3" s="464"/>
      <c r="D3" s="348"/>
      <c r="E3" s="463" t="s">
        <v>108</v>
      </c>
      <c r="F3" s="465"/>
      <c r="G3" s="348"/>
      <c r="H3" s="463" t="s">
        <v>149</v>
      </c>
      <c r="I3" s="463"/>
    </row>
    <row r="4" spans="1:9">
      <c r="B4" s="466" t="s">
        <v>590</v>
      </c>
      <c r="C4" s="467"/>
      <c r="D4" s="348"/>
      <c r="E4" s="466" t="s">
        <v>556</v>
      </c>
      <c r="F4" s="468"/>
      <c r="G4" s="348"/>
      <c r="H4" s="469"/>
      <c r="I4" s="469"/>
    </row>
    <row r="5" spans="1:9">
      <c r="A5" s="352" t="s">
        <v>226</v>
      </c>
      <c r="B5" s="469" t="s">
        <v>380</v>
      </c>
      <c r="C5" s="493">
        <v>0</v>
      </c>
      <c r="D5" s="348" t="s">
        <v>226</v>
      </c>
      <c r="E5" s="469" t="s">
        <v>388</v>
      </c>
      <c r="F5" s="493">
        <v>0</v>
      </c>
      <c r="G5" s="348" t="s">
        <v>226</v>
      </c>
      <c r="H5" s="471" t="s">
        <v>452</v>
      </c>
      <c r="I5" s="493">
        <v>0</v>
      </c>
    </row>
    <row r="6" spans="1:9">
      <c r="A6" s="352"/>
      <c r="B6" s="469" t="s">
        <v>109</v>
      </c>
      <c r="C6" s="493">
        <v>0</v>
      </c>
      <c r="D6" s="348"/>
      <c r="E6" s="469" t="s">
        <v>110</v>
      </c>
      <c r="F6" s="493">
        <v>0</v>
      </c>
      <c r="G6" s="348"/>
      <c r="H6" s="469" t="s">
        <v>358</v>
      </c>
      <c r="I6" s="493">
        <v>0</v>
      </c>
    </row>
    <row r="7" spans="1:9" ht="12.75" thickBot="1">
      <c r="A7" s="352"/>
      <c r="B7" s="469"/>
      <c r="C7" s="472"/>
      <c r="D7" s="348"/>
      <c r="E7" s="469" t="s">
        <v>111</v>
      </c>
      <c r="F7" s="493">
        <v>184728.18999999997</v>
      </c>
      <c r="G7" s="348"/>
      <c r="H7" s="469" t="s">
        <v>359</v>
      </c>
      <c r="I7" s="493">
        <v>0</v>
      </c>
    </row>
    <row r="8" spans="1:9" ht="13.5" thickTop="1" thickBot="1">
      <c r="A8" s="352"/>
      <c r="B8" s="469"/>
      <c r="C8" s="467"/>
      <c r="D8" s="348"/>
      <c r="E8" s="469"/>
      <c r="F8" s="473"/>
      <c r="G8" s="348"/>
      <c r="H8" s="474"/>
      <c r="I8" s="473"/>
    </row>
    <row r="9" spans="1:9" ht="12.75" thickTop="1">
      <c r="A9" s="352" t="s">
        <v>227</v>
      </c>
      <c r="B9" s="469" t="s">
        <v>381</v>
      </c>
      <c r="C9" s="475">
        <v>929455.14</v>
      </c>
      <c r="D9" s="348"/>
      <c r="E9" s="469"/>
      <c r="F9" s="476"/>
      <c r="G9" s="348"/>
      <c r="H9" s="474"/>
      <c r="I9" s="476"/>
    </row>
    <row r="10" spans="1:9">
      <c r="A10" s="352"/>
      <c r="B10" s="469"/>
      <c r="C10" s="461"/>
      <c r="D10" s="348" t="s">
        <v>227</v>
      </c>
      <c r="E10" s="469" t="s">
        <v>382</v>
      </c>
      <c r="F10" s="493">
        <v>30000</v>
      </c>
      <c r="G10" s="348" t="s">
        <v>227</v>
      </c>
      <c r="H10" s="474" t="s">
        <v>111</v>
      </c>
      <c r="I10" s="493">
        <v>0</v>
      </c>
    </row>
    <row r="11" spans="1:9" ht="12.75" thickBot="1">
      <c r="A11" s="352"/>
      <c r="B11" s="469"/>
      <c r="C11" s="461"/>
      <c r="D11" s="348"/>
      <c r="E11" s="469"/>
      <c r="F11" s="473"/>
      <c r="I11" s="473"/>
    </row>
    <row r="12" spans="1:9" ht="12.75" thickTop="1">
      <c r="A12" s="352" t="s">
        <v>228</v>
      </c>
      <c r="B12" s="471" t="s">
        <v>114</v>
      </c>
      <c r="C12" s="475">
        <v>30923287.584585693</v>
      </c>
      <c r="D12" s="348"/>
      <c r="E12" s="469"/>
      <c r="F12" s="476"/>
      <c r="H12" s="474"/>
      <c r="I12" s="476"/>
    </row>
    <row r="13" spans="1:9">
      <c r="A13" s="352"/>
      <c r="B13" s="469" t="s">
        <v>112</v>
      </c>
      <c r="C13" s="475">
        <v>-1815237.12458569</v>
      </c>
      <c r="D13" s="348" t="s">
        <v>228</v>
      </c>
      <c r="E13" s="471" t="s">
        <v>437</v>
      </c>
      <c r="F13" s="493">
        <v>0</v>
      </c>
      <c r="G13" s="348" t="s">
        <v>228</v>
      </c>
      <c r="H13" s="477" t="s">
        <v>453</v>
      </c>
      <c r="I13" s="493">
        <v>33105.56</v>
      </c>
    </row>
    <row r="14" spans="1:9" ht="12.75" thickBot="1">
      <c r="A14" s="352"/>
      <c r="B14" s="469"/>
      <c r="C14" s="472"/>
      <c r="D14" s="349"/>
      <c r="E14" s="471" t="s">
        <v>438</v>
      </c>
      <c r="F14" s="493">
        <v>0</v>
      </c>
      <c r="G14" s="348"/>
      <c r="H14" s="477" t="s">
        <v>454</v>
      </c>
      <c r="I14" s="493">
        <v>0</v>
      </c>
    </row>
    <row r="15" spans="1:9" ht="13.5" thickTop="1" thickBot="1">
      <c r="A15" s="352"/>
      <c r="B15" s="469"/>
      <c r="D15" s="348"/>
      <c r="E15" s="498"/>
      <c r="F15" s="473"/>
      <c r="G15" s="348"/>
      <c r="H15" s="477" t="s">
        <v>455</v>
      </c>
      <c r="I15" s="493">
        <v>0</v>
      </c>
    </row>
    <row r="16" spans="1:9" ht="13.5" thickTop="1" thickBot="1">
      <c r="A16" s="352"/>
      <c r="B16" s="469"/>
      <c r="C16" s="467"/>
      <c r="D16" s="348"/>
      <c r="E16" s="469"/>
      <c r="F16" s="476"/>
      <c r="G16" s="348"/>
      <c r="H16" s="474"/>
      <c r="I16" s="473"/>
    </row>
    <row r="17" spans="1:17" ht="12.75" thickTop="1">
      <c r="A17" s="352"/>
      <c r="D17" s="348" t="s">
        <v>229</v>
      </c>
      <c r="E17" s="498" t="s">
        <v>500</v>
      </c>
      <c r="F17" s="493">
        <v>77458433.780000001</v>
      </c>
      <c r="G17" s="348"/>
      <c r="H17" s="474"/>
      <c r="I17" s="476"/>
    </row>
    <row r="18" spans="1:17" ht="12.75" thickBot="1">
      <c r="A18" s="352"/>
      <c r="B18" s="463" t="s">
        <v>113</v>
      </c>
      <c r="C18" s="463"/>
      <c r="D18" s="348"/>
      <c r="E18" s="469"/>
      <c r="F18" s="473"/>
      <c r="G18" s="348" t="s">
        <v>229</v>
      </c>
      <c r="H18" s="477" t="s">
        <v>384</v>
      </c>
      <c r="I18" s="493">
        <v>43831001.772020556</v>
      </c>
    </row>
    <row r="19" spans="1:17" ht="12.75" thickTop="1">
      <c r="A19" s="352"/>
      <c r="B19" s="466" t="s">
        <v>590</v>
      </c>
      <c r="C19" s="469"/>
      <c r="D19" s="348"/>
      <c r="E19" s="469"/>
      <c r="F19" s="476"/>
      <c r="G19" s="348"/>
      <c r="H19" s="477" t="s">
        <v>456</v>
      </c>
      <c r="I19" s="493">
        <v>34774113.360475883</v>
      </c>
    </row>
    <row r="20" spans="1:17">
      <c r="A20" s="352"/>
      <c r="B20" s="469"/>
      <c r="C20" s="461"/>
      <c r="D20" s="348" t="s">
        <v>230</v>
      </c>
      <c r="E20" s="471" t="s">
        <v>439</v>
      </c>
      <c r="F20" s="493">
        <f>I18</f>
        <v>43831001.772020556</v>
      </c>
      <c r="G20" s="348" t="s">
        <v>230</v>
      </c>
      <c r="H20" s="477" t="s">
        <v>385</v>
      </c>
      <c r="I20" s="493">
        <v>816468.073645</v>
      </c>
    </row>
    <row r="21" spans="1:17">
      <c r="A21" s="352" t="s">
        <v>226</v>
      </c>
      <c r="B21" s="469" t="s">
        <v>114</v>
      </c>
      <c r="C21" s="470">
        <v>62416942.069422729</v>
      </c>
      <c r="D21" s="348" t="s">
        <v>231</v>
      </c>
      <c r="E21" s="469" t="s">
        <v>348</v>
      </c>
      <c r="F21" s="493">
        <v>0</v>
      </c>
      <c r="G21" s="348"/>
      <c r="H21" s="477" t="s">
        <v>456</v>
      </c>
      <c r="I21" s="493">
        <v>582987.01611077448</v>
      </c>
    </row>
    <row r="22" spans="1:17" ht="12.75" thickBot="1">
      <c r="A22" s="352"/>
      <c r="B22" s="469"/>
      <c r="C22" s="479"/>
      <c r="D22" s="348"/>
      <c r="F22" s="480"/>
      <c r="G22" s="348" t="s">
        <v>231</v>
      </c>
      <c r="H22" s="477" t="s">
        <v>386</v>
      </c>
      <c r="I22" s="493">
        <v>0</v>
      </c>
    </row>
    <row r="23" spans="1:17" ht="12.75" thickTop="1">
      <c r="A23" s="352"/>
      <c r="B23" s="469"/>
      <c r="D23" s="348"/>
      <c r="E23" s="469"/>
      <c r="F23" s="480"/>
      <c r="G23" s="348"/>
      <c r="H23" s="477" t="s">
        <v>456</v>
      </c>
      <c r="I23" s="493">
        <v>0</v>
      </c>
    </row>
    <row r="24" spans="1:17">
      <c r="A24" s="352" t="s">
        <v>227</v>
      </c>
      <c r="B24" s="469" t="s">
        <v>112</v>
      </c>
      <c r="C24" s="493">
        <v>186776418.40057728</v>
      </c>
      <c r="D24" s="348" t="s">
        <v>232</v>
      </c>
      <c r="E24" s="471" t="s">
        <v>440</v>
      </c>
      <c r="F24" s="493">
        <v>816468.073645</v>
      </c>
      <c r="G24" s="348" t="s">
        <v>232</v>
      </c>
      <c r="H24" s="477" t="s">
        <v>387</v>
      </c>
      <c r="I24" s="493">
        <v>0</v>
      </c>
    </row>
    <row r="25" spans="1:17" ht="12.75" thickBot="1">
      <c r="A25" s="352"/>
      <c r="B25" s="469"/>
      <c r="C25" s="479"/>
      <c r="D25" s="348" t="s">
        <v>233</v>
      </c>
      <c r="E25" s="469" t="s">
        <v>349</v>
      </c>
      <c r="F25" s="493">
        <v>0</v>
      </c>
      <c r="G25" s="348"/>
      <c r="H25" s="477" t="s">
        <v>456</v>
      </c>
      <c r="I25" s="493">
        <v>0</v>
      </c>
    </row>
    <row r="26" spans="1:17" ht="12" customHeight="1" thickTop="1">
      <c r="A26" s="352"/>
      <c r="B26" s="318"/>
      <c r="C26" s="461"/>
      <c r="D26" s="348"/>
      <c r="E26" s="222"/>
      <c r="F26" s="480"/>
      <c r="G26" s="348"/>
      <c r="H26" s="474"/>
      <c r="I26" s="476"/>
      <c r="J26" s="222"/>
      <c r="K26" s="222"/>
      <c r="L26" s="222"/>
      <c r="M26" s="222"/>
      <c r="N26" s="222"/>
      <c r="O26" s="222"/>
      <c r="P26" s="222"/>
      <c r="Q26" s="222"/>
    </row>
    <row r="27" spans="1:17">
      <c r="B27" s="318"/>
      <c r="D27" s="348" t="s">
        <v>234</v>
      </c>
      <c r="E27" s="471" t="s">
        <v>441</v>
      </c>
      <c r="F27" s="493">
        <v>0</v>
      </c>
      <c r="G27" s="348" t="s">
        <v>233</v>
      </c>
      <c r="H27" s="474" t="s">
        <v>356</v>
      </c>
      <c r="I27" s="493">
        <v>7052179.8082190007</v>
      </c>
    </row>
    <row r="28" spans="1:17" ht="12.75" thickBot="1">
      <c r="B28" s="469"/>
      <c r="D28" s="348" t="s">
        <v>235</v>
      </c>
      <c r="E28" s="469" t="s">
        <v>350</v>
      </c>
      <c r="F28" s="493">
        <v>0</v>
      </c>
      <c r="G28" s="348"/>
      <c r="H28" s="474"/>
      <c r="I28" s="473"/>
    </row>
    <row r="29" spans="1:17" ht="12.75" thickTop="1">
      <c r="B29" s="469"/>
      <c r="D29" s="348"/>
      <c r="F29" s="480"/>
      <c r="G29" s="348"/>
      <c r="H29" s="474"/>
      <c r="I29" s="476"/>
    </row>
    <row r="30" spans="1:17">
      <c r="B30" s="469"/>
      <c r="D30" s="348" t="s">
        <v>236</v>
      </c>
      <c r="E30" s="471" t="s">
        <v>442</v>
      </c>
      <c r="F30" s="493">
        <v>0</v>
      </c>
      <c r="G30" s="348" t="s">
        <v>234</v>
      </c>
      <c r="H30" s="474" t="s">
        <v>357</v>
      </c>
      <c r="I30" s="493">
        <v>0</v>
      </c>
    </row>
    <row r="31" spans="1:17" ht="12.75" thickBot="1">
      <c r="B31" s="469"/>
      <c r="C31" s="467"/>
      <c r="D31" s="348" t="s">
        <v>237</v>
      </c>
      <c r="E31" s="469" t="s">
        <v>351</v>
      </c>
      <c r="F31" s="493">
        <v>0</v>
      </c>
      <c r="G31" s="348"/>
      <c r="H31" s="474"/>
      <c r="I31" s="473"/>
    </row>
    <row r="32" spans="1:17" ht="13.5" thickTop="1" thickBot="1">
      <c r="B32" s="478"/>
      <c r="C32" s="467"/>
      <c r="D32" s="348"/>
      <c r="E32" s="469"/>
      <c r="F32" s="473"/>
      <c r="G32" s="348"/>
      <c r="H32" s="474"/>
      <c r="I32" s="476"/>
    </row>
    <row r="33" spans="2:9" ht="12.75" thickTop="1">
      <c r="B33" s="469"/>
      <c r="C33" s="467"/>
      <c r="D33" s="348"/>
      <c r="E33" s="469"/>
      <c r="F33" s="481"/>
      <c r="G33" s="348"/>
      <c r="H33" s="474"/>
      <c r="I33" s="476"/>
    </row>
    <row r="34" spans="2:9">
      <c r="B34" s="469"/>
      <c r="C34" s="492"/>
      <c r="D34" s="348" t="s">
        <v>238</v>
      </c>
      <c r="E34" s="469" t="s">
        <v>239</v>
      </c>
      <c r="F34" s="493">
        <v>0</v>
      </c>
      <c r="G34" s="348" t="s">
        <v>235</v>
      </c>
      <c r="H34" s="477" t="s">
        <v>457</v>
      </c>
      <c r="I34" s="493">
        <v>1250</v>
      </c>
    </row>
    <row r="35" spans="2:9" ht="12.75" thickBot="1">
      <c r="B35" s="469"/>
      <c r="C35" s="482"/>
      <c r="D35" s="348"/>
      <c r="E35" s="469"/>
      <c r="F35" s="473"/>
      <c r="G35" s="348"/>
      <c r="I35" s="473"/>
    </row>
    <row r="36" spans="2:9" ht="12.75" thickTop="1">
      <c r="B36" s="469"/>
      <c r="C36" s="467"/>
      <c r="D36" s="348"/>
      <c r="E36" s="469"/>
      <c r="F36" s="481"/>
      <c r="G36" s="348"/>
      <c r="I36" s="476"/>
    </row>
    <row r="37" spans="2:9">
      <c r="B37" s="469"/>
      <c r="C37" s="467"/>
      <c r="D37" s="348" t="s">
        <v>240</v>
      </c>
      <c r="E37" s="469" t="s">
        <v>353</v>
      </c>
      <c r="F37" s="493">
        <v>465000000</v>
      </c>
      <c r="G37" s="348"/>
      <c r="I37" s="480"/>
    </row>
    <row r="38" spans="2:9">
      <c r="B38" s="469"/>
      <c r="C38" s="467"/>
      <c r="D38" s="348" t="s">
        <v>241</v>
      </c>
      <c r="E38" s="469" t="s">
        <v>354</v>
      </c>
      <c r="F38" s="493">
        <v>0</v>
      </c>
      <c r="G38" s="348"/>
      <c r="H38" s="463" t="s">
        <v>115</v>
      </c>
      <c r="I38" s="483"/>
    </row>
    <row r="39" spans="2:9">
      <c r="B39" s="469"/>
      <c r="C39" s="467"/>
      <c r="D39" s="348" t="s">
        <v>242</v>
      </c>
      <c r="E39" s="469" t="s">
        <v>355</v>
      </c>
      <c r="F39" s="493">
        <v>0</v>
      </c>
      <c r="G39" s="348"/>
      <c r="H39" s="469"/>
      <c r="I39" s="476"/>
    </row>
    <row r="40" spans="2:9">
      <c r="B40" s="469"/>
      <c r="C40" s="467"/>
      <c r="D40" s="348"/>
      <c r="E40" s="469"/>
      <c r="F40" s="493">
        <v>0</v>
      </c>
      <c r="G40" s="348" t="s">
        <v>226</v>
      </c>
      <c r="H40" s="469" t="s">
        <v>116</v>
      </c>
      <c r="I40" s="493">
        <v>954453670.69729137</v>
      </c>
    </row>
    <row r="41" spans="2:9" ht="12.75">
      <c r="B41" s="469"/>
      <c r="C41" s="467"/>
      <c r="D41" s="348"/>
      <c r="E41" s="469"/>
      <c r="F41" s="476"/>
      <c r="G41" s="348"/>
      <c r="H41" s="484" t="s">
        <v>288</v>
      </c>
      <c r="I41" s="493">
        <v>919367570.89132142</v>
      </c>
    </row>
    <row r="42" spans="2:9">
      <c r="B42" s="469"/>
      <c r="C42" s="467"/>
      <c r="D42" s="348" t="s">
        <v>243</v>
      </c>
      <c r="E42" s="469" t="s">
        <v>352</v>
      </c>
      <c r="F42" s="493">
        <v>938352.42786871642</v>
      </c>
      <c r="G42" s="348" t="s">
        <v>227</v>
      </c>
      <c r="H42" s="469" t="s">
        <v>150</v>
      </c>
      <c r="I42" s="493">
        <v>0</v>
      </c>
    </row>
    <row r="43" spans="2:9" ht="13.5" thickBot="1">
      <c r="B43" s="469"/>
      <c r="C43" s="467"/>
      <c r="D43" s="348"/>
      <c r="E43" s="469"/>
      <c r="F43" s="473"/>
      <c r="G43" s="348"/>
      <c r="H43" s="484" t="s">
        <v>288</v>
      </c>
      <c r="I43" s="493">
        <v>0</v>
      </c>
    </row>
    <row r="44" spans="2:9" ht="12.75" thickTop="1">
      <c r="B44" s="469"/>
      <c r="C44" s="467"/>
      <c r="D44" s="348"/>
      <c r="E44" s="469"/>
      <c r="F44" s="476"/>
      <c r="G44" s="348" t="s">
        <v>228</v>
      </c>
      <c r="H44" s="469" t="s">
        <v>151</v>
      </c>
      <c r="I44" s="493">
        <v>0</v>
      </c>
    </row>
    <row r="45" spans="2:9" ht="12.75">
      <c r="B45" s="469"/>
      <c r="C45" s="467"/>
      <c r="D45" s="348" t="s">
        <v>244</v>
      </c>
      <c r="E45" s="471" t="s">
        <v>443</v>
      </c>
      <c r="F45" s="493">
        <v>7052179.8082190007</v>
      </c>
      <c r="G45" s="348"/>
      <c r="H45" s="484" t="s">
        <v>288</v>
      </c>
      <c r="I45" s="493">
        <v>0</v>
      </c>
    </row>
    <row r="46" spans="2:9" ht="12.75" thickBot="1">
      <c r="B46" s="469"/>
      <c r="C46" s="467"/>
      <c r="D46" s="348"/>
      <c r="E46" s="469"/>
      <c r="F46" s="473"/>
      <c r="G46" s="348" t="s">
        <v>229</v>
      </c>
      <c r="H46" s="469" t="s">
        <v>152</v>
      </c>
      <c r="I46" s="493">
        <v>0</v>
      </c>
    </row>
    <row r="47" spans="2:9" ht="13.5" thickTop="1">
      <c r="B47" s="469"/>
      <c r="C47" s="467"/>
      <c r="D47" s="348"/>
      <c r="E47" s="469"/>
      <c r="F47" s="476"/>
      <c r="G47" s="348"/>
      <c r="H47" s="484" t="s">
        <v>288</v>
      </c>
      <c r="I47" s="493">
        <v>0</v>
      </c>
    </row>
    <row r="48" spans="2:9" ht="39" customHeight="1">
      <c r="B48" s="469"/>
      <c r="C48" s="467"/>
      <c r="D48" s="348" t="s">
        <v>245</v>
      </c>
      <c r="E48" s="495" t="s">
        <v>383</v>
      </c>
      <c r="F48" s="493">
        <v>0</v>
      </c>
      <c r="G48" s="348" t="s">
        <v>230</v>
      </c>
      <c r="H48" s="469" t="s">
        <v>117</v>
      </c>
      <c r="I48" s="493">
        <v>0</v>
      </c>
    </row>
    <row r="49" spans="2:9">
      <c r="B49" s="469"/>
      <c r="C49" s="467"/>
      <c r="D49" s="348"/>
      <c r="E49" s="485"/>
      <c r="F49" s="496"/>
    </row>
    <row r="50" spans="2:9" ht="12.75" thickBot="1">
      <c r="B50" s="469"/>
      <c r="C50" s="467"/>
      <c r="D50" s="348" t="s">
        <v>246</v>
      </c>
      <c r="E50" s="471" t="s">
        <v>444</v>
      </c>
      <c r="F50" s="493">
        <v>0</v>
      </c>
      <c r="G50" s="348"/>
      <c r="I50" s="486"/>
    </row>
    <row r="51" spans="2:9" ht="13.5" thickTop="1" thickBot="1">
      <c r="B51" s="469"/>
      <c r="C51" s="467"/>
      <c r="D51" s="348"/>
      <c r="E51" s="471"/>
      <c r="F51" s="473"/>
    </row>
    <row r="52" spans="2:9" ht="12.75" thickTop="1">
      <c r="B52" s="469"/>
      <c r="C52" s="467"/>
      <c r="D52" s="348"/>
      <c r="E52" s="471"/>
      <c r="F52" s="476"/>
      <c r="G52" s="348"/>
    </row>
    <row r="53" spans="2:9">
      <c r="B53" s="469"/>
      <c r="C53" s="467"/>
      <c r="D53" s="348" t="s">
        <v>247</v>
      </c>
      <c r="E53" s="471" t="s">
        <v>445</v>
      </c>
      <c r="F53" s="493">
        <v>0</v>
      </c>
      <c r="G53" s="348"/>
    </row>
    <row r="54" spans="2:9" ht="12.75" thickBot="1">
      <c r="B54" s="469"/>
      <c r="C54" s="467"/>
      <c r="D54" s="350"/>
      <c r="E54" s="471"/>
      <c r="F54" s="473"/>
      <c r="G54" s="348"/>
    </row>
    <row r="55" spans="2:9" ht="12.75" thickTop="1">
      <c r="B55" s="469"/>
      <c r="C55" s="467"/>
      <c r="D55" s="350"/>
      <c r="E55" s="471"/>
      <c r="F55" s="476"/>
      <c r="G55" s="348"/>
    </row>
    <row r="56" spans="2:9">
      <c r="B56" s="469"/>
      <c r="C56" s="467"/>
      <c r="D56" s="348" t="s">
        <v>248</v>
      </c>
      <c r="E56" s="471" t="s">
        <v>446</v>
      </c>
      <c r="F56" s="493">
        <v>95399433.291705653</v>
      </c>
      <c r="G56" s="348"/>
    </row>
    <row r="57" spans="2:9" ht="12.75" thickBot="1">
      <c r="B57" s="469"/>
      <c r="C57" s="467"/>
      <c r="D57" s="350"/>
      <c r="E57" s="469"/>
      <c r="F57" s="473"/>
      <c r="G57" s="348"/>
    </row>
    <row r="58" spans="2:9" ht="12.75" thickTop="1">
      <c r="B58" s="469"/>
      <c r="C58" s="461"/>
      <c r="D58" s="350"/>
      <c r="E58" s="488"/>
      <c r="F58" s="462"/>
      <c r="G58" s="348"/>
    </row>
    <row r="59" spans="2:9">
      <c r="B59" s="318"/>
      <c r="C59" s="461"/>
      <c r="D59" s="350"/>
      <c r="E59" s="463" t="s">
        <v>118</v>
      </c>
      <c r="F59" s="463"/>
      <c r="G59" s="354"/>
    </row>
    <row r="60" spans="2:9">
      <c r="B60" s="469"/>
      <c r="C60" s="461"/>
      <c r="E60" s="466" t="s">
        <v>289</v>
      </c>
      <c r="G60" s="350"/>
    </row>
    <row r="61" spans="2:9">
      <c r="B61" s="318"/>
      <c r="C61" s="454"/>
      <c r="G61" s="350"/>
    </row>
    <row r="62" spans="2:9">
      <c r="B62" s="318"/>
      <c r="C62" s="454"/>
      <c r="D62" s="348" t="s">
        <v>226</v>
      </c>
      <c r="E62" s="471" t="s">
        <v>447</v>
      </c>
      <c r="F62" s="493">
        <v>954453670.69729137</v>
      </c>
    </row>
    <row r="63" spans="2:9">
      <c r="B63" s="318"/>
      <c r="C63" s="461"/>
      <c r="D63" s="348"/>
      <c r="E63" s="469"/>
      <c r="F63" s="494"/>
    </row>
    <row r="64" spans="2:9">
      <c r="B64" s="318"/>
      <c r="C64" s="461"/>
      <c r="D64" s="348"/>
      <c r="E64" s="469"/>
      <c r="F64" s="476"/>
      <c r="G64" s="350"/>
      <c r="H64" s="488"/>
      <c r="I64" s="462"/>
    </row>
    <row r="65" spans="2:9">
      <c r="B65" s="318"/>
      <c r="C65" s="461"/>
      <c r="D65" s="348" t="s">
        <v>227</v>
      </c>
      <c r="E65" s="3" t="s">
        <v>119</v>
      </c>
      <c r="F65" s="493">
        <v>0</v>
      </c>
      <c r="G65" s="350"/>
      <c r="H65" s="488"/>
      <c r="I65" s="462"/>
    </row>
    <row r="66" spans="2:9" ht="12.75" thickBot="1">
      <c r="B66" s="318"/>
      <c r="C66" s="461"/>
      <c r="D66" s="350"/>
      <c r="E66" s="318"/>
      <c r="F66" s="473"/>
      <c r="G66" s="350"/>
      <c r="H66" s="488"/>
      <c r="I66" s="462"/>
    </row>
    <row r="67" spans="2:9" ht="12.75" thickTop="1">
      <c r="B67" s="318"/>
      <c r="C67" s="461"/>
      <c r="D67" s="350"/>
      <c r="E67" s="318"/>
      <c r="F67" s="481"/>
      <c r="G67" s="350"/>
      <c r="H67" s="488"/>
      <c r="I67" s="462"/>
    </row>
    <row r="68" spans="2:9">
      <c r="B68" s="318"/>
      <c r="C68" s="461"/>
      <c r="D68" s="348" t="s">
        <v>228</v>
      </c>
      <c r="E68" s="318" t="s">
        <v>448</v>
      </c>
      <c r="F68" s="493">
        <v>0</v>
      </c>
      <c r="G68" s="350"/>
    </row>
    <row r="69" spans="2:9">
      <c r="B69" s="318"/>
      <c r="C69" s="461"/>
      <c r="D69" s="348" t="s">
        <v>229</v>
      </c>
      <c r="E69" s="471" t="s">
        <v>449</v>
      </c>
      <c r="F69" s="493">
        <v>0</v>
      </c>
      <c r="G69" s="350"/>
    </row>
    <row r="70" spans="2:9">
      <c r="B70" s="318"/>
      <c r="C70" s="461"/>
      <c r="D70" s="348" t="s">
        <v>230</v>
      </c>
      <c r="E70" s="471" t="s">
        <v>450</v>
      </c>
      <c r="F70" s="493">
        <v>0</v>
      </c>
      <c r="G70" s="350"/>
    </row>
    <row r="71" spans="2:9" ht="12.75" thickBot="1">
      <c r="B71" s="318"/>
      <c r="C71" s="461"/>
      <c r="E71" s="477"/>
      <c r="F71" s="473"/>
      <c r="G71" s="350"/>
    </row>
    <row r="72" spans="2:9" ht="12.75" thickTop="1">
      <c r="B72" s="318"/>
      <c r="C72" s="461"/>
      <c r="E72" s="471"/>
      <c r="F72" s="476"/>
      <c r="G72" s="350"/>
    </row>
    <row r="73" spans="2:9">
      <c r="B73" s="318"/>
      <c r="C73" s="461"/>
      <c r="D73" s="348" t="s">
        <v>231</v>
      </c>
      <c r="E73" s="471" t="s">
        <v>451</v>
      </c>
      <c r="F73" s="493">
        <v>0</v>
      </c>
      <c r="G73" s="350"/>
    </row>
    <row r="74" spans="2:9" ht="12.75" thickBot="1">
      <c r="B74" s="318"/>
      <c r="E74" s="469"/>
      <c r="F74" s="479"/>
      <c r="G74" s="350"/>
    </row>
    <row r="75" spans="2:9" ht="12.75" thickTop="1"/>
    <row r="76" spans="2:9">
      <c r="C76" s="454"/>
    </row>
    <row r="77" spans="2:9">
      <c r="C77" s="454"/>
    </row>
    <row r="78" spans="2:9">
      <c r="C78" s="454"/>
      <c r="E78" s="5"/>
    </row>
    <row r="79" spans="2:9">
      <c r="C79" s="454"/>
    </row>
    <row r="80" spans="2:9">
      <c r="C80" s="454"/>
    </row>
  </sheetData>
  <pageMargins left="0.70866141732283472" right="0.70866141732283472" top="0.74803149606299213" bottom="0.74803149606299213" header="0.31496062992125984" footer="0.31496062992125984"/>
  <pageSetup paperSize="9" scale="52" orientation="landscape" r:id="rId1"/>
  <headerFooter scaleWithDoc="0">
    <oddHeader>&amp;C&amp;"-,Regular"&amp;8Holmes Master Trust Investor Report - April 2014</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9859721-089E-4147-9E4E-4EC240092D2E}"/>
</file>

<file path=customXml/itemProps2.xml><?xml version="1.0" encoding="utf-8"?>
<ds:datastoreItem xmlns:ds="http://schemas.openxmlformats.org/officeDocument/2006/customXml" ds:itemID="{BEDC2409-C9BE-463E-9CEA-2ED4E536D9C8}"/>
</file>

<file path=customXml/itemProps3.xml><?xml version="1.0" encoding="utf-8"?>
<ds:datastoreItem xmlns:ds="http://schemas.openxmlformats.org/officeDocument/2006/customXml" ds:itemID="{5BE4E7F2-2EEE-44AB-851E-1EA0141AF2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Sejal Samant</cp:lastModifiedBy>
  <cp:lastPrinted>2014-05-28T08:40:05Z</cp:lastPrinted>
  <dcterms:created xsi:type="dcterms:W3CDTF">2011-08-15T10:47:16Z</dcterms:created>
  <dcterms:modified xsi:type="dcterms:W3CDTF">2014-05-29T15:22:56Z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