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480" windowHeight="11640" tabRatio="704"/>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 r:id="rId13"/>
  </externalReferences>
  <definedNames>
    <definedName name="A1_NextCoup" localSheetId="9">#REF!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IntPay">[2]IntPay!$B$4:$AT$184</definedName>
    <definedName name="IntPayCols">[2]IntPay!$B$3:$AT$3</definedName>
    <definedName name="IntPayRows">[2]IntPay!$A$4:$A$184</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7">'Page 8'!$A$1:$K$67</definedName>
    <definedName name="_xlnm.Print_Area" localSheetId="8">'Page 9'!$A$1:$N$29</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5621"/>
</workbook>
</file>

<file path=xl/calcChain.xml><?xml version="1.0" encoding="utf-8"?>
<calcChain xmlns="http://schemas.openxmlformats.org/spreadsheetml/2006/main">
  <c r="C28" i="7" l="1"/>
  <c r="F78" i="6" l="1"/>
  <c r="K79" i="6" l="1"/>
  <c r="K78" i="6"/>
</calcChain>
</file>

<file path=xl/sharedStrings.xml><?xml version="1.0" encoding="utf-8"?>
<sst xmlns="http://schemas.openxmlformats.org/spreadsheetml/2006/main" count="1185" uniqueCount="633">
  <si>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</si>
  <si>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</si>
  <si>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</si>
  <si>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</si>
  <si>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</si>
  <si>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</si>
  <si>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</si>
  <si>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</si>
  <si>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</si>
  <si>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</si>
  <si>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</si>
  <si>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</si>
  <si>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</si>
  <si>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</si>
  <si>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</si>
  <si>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</si>
  <si>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</si>
  <si>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</si>
  <si>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</si>
  <si>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</si>
  <si>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</si>
  <si>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</si>
  <si>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</si>
  <si>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</si>
  <si>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</si>
  <si>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</si>
  <si>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</si>
  <si>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</si>
  <si>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</si>
  <si>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</si>
  <si>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</si>
  <si>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</si>
  <si>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</si>
  <si>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</si>
  <si>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</si>
  <si>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</si>
  <si>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</si>
  <si>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</si>
  <si>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</si>
  <si>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</si>
  <si>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</si>
  <si>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</si>
  <si>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</si>
  <si>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</si>
  <si>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</si>
  <si>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</si>
  <si>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</si>
  <si>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</si>
  <si>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</si>
  <si>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</si>
  <si>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</si>
  <si>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</si>
  <si>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</si>
  <si>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</si>
  <si>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</si>
  <si>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</si>
  <si>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</si>
  <si>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</si>
  <si>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</si>
  <si>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</si>
  <si>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</si>
  <si>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</si>
  <si>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</si>
  <si>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</si>
  <si>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</si>
  <si>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</si>
  <si>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</si>
  <si>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</si>
  <si>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</si>
  <si>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</si>
  <si>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</si>
  <si>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</si>
  <si>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</si>
  <si>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</si>
  <si>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</si>
  <si>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</si>
  <si>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</si>
  <si>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</si>
  <si>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</si>
  <si>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</si>
  <si>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</si>
  <si>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</si>
  <si>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</si>
  <si>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</si>
  <si>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</si>
  <si>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</si>
  <si>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</si>
  <si>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</si>
  <si>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</si>
  <si>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</si>
  <si>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</si>
  <si>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</si>
  <si>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</si>
  <si>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</si>
  <si>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</si>
  <si>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</si>
  <si>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</si>
  <si>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</si>
  <si>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</si>
  <si>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</si>
  <si>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</si>
  <si>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</si>
  <si>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</si>
  <si>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</si>
  <si>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</si>
  <si>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</si>
  <si>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</si>
  <si>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</si>
  <si>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</si>
  <si>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</si>
  <si>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</si>
  <si>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</si>
  <si>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</si>
  <si>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</si>
  <si>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</si>
  <si>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</si>
  <si>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</si>
  <si>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</si>
  <si>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</si>
  <si>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</si>
  <si>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</si>
  <si>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</si>
  <si>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</si>
  <si>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</si>
  <si>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</si>
  <si>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</si>
  <si>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</si>
  <si>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</si>
  <si>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</si>
  <si>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</si>
  <si>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</si>
  <si>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</si>
  <si>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</si>
  <si>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</si>
  <si>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</si>
  <si>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</si>
  <si>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</si>
  <si>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</si>
  <si>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</si>
  <si>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</si>
  <si>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</si>
  <si>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</si>
  <si>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</si>
  <si>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</si>
  <si>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</si>
  <si>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</si>
  <si>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</si>
  <si>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</si>
  <si>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</si>
  <si>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</si>
  <si>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</si>
  <si>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</si>
  <si>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</si>
  <si>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</si>
  <si>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</si>
  <si>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</si>
  <si>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</si>
  <si>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</si>
  <si>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</si>
  <si>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</si>
  <si>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</si>
  <si>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</si>
  <si>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</si>
  <si>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</si>
  <si>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</si>
  <si>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</si>
  <si>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</si>
  <si>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</si>
  <si>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</si>
  <si>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</si>
  <si>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</si>
  <si>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</si>
  <si>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</si>
  <si>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</si>
  <si>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</si>
  <si>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</si>
  <si>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</si>
  <si>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</si>
  <si>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</si>
  <si>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</si>
  <si>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</si>
  <si>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</si>
  <si>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</si>
  <si>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</si>
  <si>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</si>
  <si>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</si>
  <si>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</si>
  <si>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</si>
  <si>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</si>
  <si>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</si>
  <si>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</si>
  <si>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</si>
  <si>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</si>
  <si>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</si>
  <si>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</si>
  <si>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</si>
  <si>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</si>
  <si>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</si>
  <si>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</si>
  <si>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</si>
  <si>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</si>
  <si>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</si>
  <si>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</si>
  <si>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</si>
  <si>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</si>
  <si>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</si>
  <si>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</si>
  <si>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</si>
  <si>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</si>
  <si>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</si>
  <si>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</si>
  <si>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</si>
  <si>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</si>
  <si>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</si>
  <si>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</si>
  <si>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</si>
  <si>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</si>
  <si>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</si>
  <si>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</si>
  <si>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</si>
  <si>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</si>
  <si>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</si>
  <si>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</si>
  <si>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</si>
  <si>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</si>
  <si>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</si>
  <si>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</si>
  <si>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</si>
  <si>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</si>
  <si>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</si>
  <si>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</si>
  <si>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</si>
  <si>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</si>
  <si>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</si>
  <si>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</si>
  <si>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</si>
  <si>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</si>
  <si>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</si>
  <si>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</si>
  <si>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</si>
  <si>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</si>
  <si>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</si>
  <si>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</si>
  <si>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</si>
  <si>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</si>
  <si>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</si>
  <si>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</si>
  <si>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</si>
  <si>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</si>
  <si>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</si>
  <si>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</si>
  <si>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</si>
  <si>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</si>
  <si>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</si>
  <si>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</si>
  <si>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</si>
  <si>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</si>
  <si>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</si>
  <si>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</si>
  <si>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</si>
  <si>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</si>
  <si>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</si>
  <si>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</si>
  <si>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</si>
  <si>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</si>
  <si>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</si>
  <si>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</si>
  <si>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</si>
  <si>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</si>
  <si>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</si>
  <si>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</si>
  <si>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</si>
  <si>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</si>
  <si>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</si>
  <si>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</si>
  <si>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</si>
  <si>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</si>
  <si>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</si>
  <si>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</si>
  <si>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</si>
  <si>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</si>
  <si>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</si>
  <si>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</si>
  <si>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</si>
  <si>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</si>
  <si>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</si>
  <si>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</si>
  <si>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</si>
  <si>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</si>
  <si>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</si>
  <si>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</si>
  <si>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</si>
  <si>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</si>
  <si>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</si>
  <si>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</si>
  <si>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</si>
  <si>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</si>
  <si>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</si>
  <si>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</si>
  <si>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</si>
  <si>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</si>
  <si>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</si>
  <si>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</si>
  <si>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</si>
  <si>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</si>
  <si>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</si>
  <si>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</si>
  <si>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</si>
  <si>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</si>
  <si>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</si>
  <si>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</si>
  <si>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</si>
  <si>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</si>
  <si>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</si>
  <si>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</si>
  <si>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</si>
  <si>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</si>
  <si>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</si>
  <si>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</si>
  <si>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</si>
  <si>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</si>
  <si>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</si>
  <si>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</si>
  <si>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</si>
  <si>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</si>
  <si>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</si>
  <si>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</si>
  <si>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</si>
  <si>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</si>
  <si>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</si>
  <si>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</si>
  <si>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</si>
  <si>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</si>
  <si>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</si>
  <si>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</si>
  <si>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</si>
  <si>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</si>
  <si>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</si>
  <si>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</si>
  <si>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</si>
  <si>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</si>
  <si>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</si>
  <si>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</si>
  <si>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</si>
  <si>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</si>
  <si>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</si>
  <si>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</si>
  <si>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</si>
  <si>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</si>
  <si>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</si>
  <si>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</si>
  <si>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</si>
  <si>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</si>
  <si>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</si>
  <si>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</si>
  <si>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</si>
  <si>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</si>
  <si>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</si>
  <si>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</si>
  <si>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</si>
  <si>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</si>
  <si>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</si>
  <si>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</si>
  <si>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</si>
  <si>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</si>
  <si>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</si>
  <si>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</si>
  <si>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</si>
  <si>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</si>
  <si>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</si>
  <si>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</si>
  <si>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</si>
  <si>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</si>
  <si>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</si>
  <si>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</si>
  <si>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</si>
  <si>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</si>
  <si>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</si>
  <si>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</si>
  <si>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</si>
  <si>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</si>
  <si>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</si>
  <si>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</si>
  <si>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</si>
  <si>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</si>
  <si>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</si>
  <si>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</si>
  <si>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</si>
  <si>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</si>
  <si>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</si>
  <si>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</si>
  <si>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</si>
  <si>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</si>
  <si>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</si>
  <si>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</si>
  <si>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</si>
  <si>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</si>
  <si>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</si>
  <si>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</si>
  <si>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</si>
  <si>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</si>
  <si>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</si>
  <si>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</si>
  <si>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</si>
  <si>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</si>
  <si>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</si>
  <si>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</si>
  <si>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</si>
  <si>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</si>
  <si>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</si>
  <si>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</si>
  <si>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</si>
  <si>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</si>
  <si>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</si>
  <si>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</si>
  <si>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</si>
  <si>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</si>
  <si>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</si>
  <si>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</si>
  <si>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</si>
  <si>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</si>
  <si>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</si>
  <si>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</si>
  <si>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</si>
  <si>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</si>
  <si>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</si>
  <si>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</si>
  <si>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</si>
  <si>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</si>
  <si>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</si>
  <si>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</si>
  <si>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</si>
  <si>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</si>
  <si>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</si>
  <si>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</si>
  <si>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</si>
  <si>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</si>
  <si>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</si>
  <si>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</si>
  <si>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</si>
  <si>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</si>
  <si>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</si>
  <si>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</si>
  <si>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</si>
  <si>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</si>
  <si>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</si>
  <si>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</si>
  <si>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</si>
  <si>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</si>
  <si>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</si>
  <si>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</si>
  <si>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</si>
  <si>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</si>
  <si>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</si>
  <si>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</si>
  <si>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</si>
  <si>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</si>
  <si>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</si>
  <si>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</si>
  <si>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</si>
  <si>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</si>
  <si>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</si>
  <si>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</si>
  <si>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</si>
  <si>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</si>
  <si>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</si>
  <si>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</si>
  <si>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</si>
  <si>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</si>
  <si>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</si>
  <si>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</si>
  <si>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</si>
  <si>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</si>
  <si>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</si>
  <si>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</si>
  <si>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</si>
  <si>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</si>
  <si>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</si>
  <si>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</si>
  <si>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</si>
  <si>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</si>
  <si>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</si>
  <si>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</si>
  <si>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</si>
  <si>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</si>
  <si>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</si>
  <si>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</si>
  <si>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</si>
  <si>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</si>
  <si>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</si>
  <si>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</si>
  <si>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</si>
  <si>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</si>
  <si>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</si>
  <si>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</si>
  <si>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</si>
  <si>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</si>
  <si>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</si>
  <si>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</si>
  <si>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</si>
  <si>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</si>
  <si>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</si>
  <si>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</si>
  <si>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</si>
  <si>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</si>
  <si>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</si>
  <si>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</si>
  <si>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</si>
  <si>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</si>
  <si>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</si>
  <si>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</si>
  <si>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</si>
  <si>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</si>
  <si>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</si>
  <si>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</si>
  <si>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</si>
  <si>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</si>
  <si>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</si>
  <si>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</si>
  <si>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</si>
  <si>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</si>
  <si>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</si>
  <si>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</si>
  <si>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</si>
  <si>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</si>
  <si>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</si>
  <si>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</si>
  <si>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</si>
  <si>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</si>
  <si>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</si>
  <si>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</si>
  <si>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</si>
  <si>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</si>
  <si>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</si>
  <si>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</si>
  <si>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</si>
  <si>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</si>
  <si>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</si>
  <si>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</si>
  <si>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</si>
  <si>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</si>
  <si>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</si>
  <si>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</si>
  <si>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</si>
  <si>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</si>
  <si>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</si>
  <si>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</si>
  <si>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</si>
  <si>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</si>
  <si>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</si>
  <si>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</si>
  <si>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</si>
  <si>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</si>
  <si>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</si>
  <si>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</si>
  <si>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</si>
  <si>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</si>
  <si>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</si>
  <si>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</si>
  <si>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</si>
  <si>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</si>
  <si>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</si>
  <si>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</si>
  <si>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</si>
  <si>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</si>
  <si>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</si>
  <si>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</si>
  <si>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</si>
  <si>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</si>
  <si>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</si>
  <si>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Interest Received</t>
  </si>
  <si>
    <t>Principal Received</t>
  </si>
  <si>
    <t>Interest Paid</t>
  </si>
  <si>
    <t>Principal Paid</t>
  </si>
  <si>
    <t>Please refer to the notes on page 10</t>
  </si>
  <si>
    <t>All Notes are listed on the London Stock Exchange apart from the series 2012-1 2A1 notes which are listed on the Australian Securities Exchange</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</si>
  <si>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</si>
  <si>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</si>
  <si>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</si>
  <si>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</si>
  <si>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</si>
  <si>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</si>
  <si>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</si>
  <si>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</si>
  <si>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</si>
  <si>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</si>
  <si>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Cumulative arrears repurchased**</t>
  </si>
  <si>
    <t>(Series 2012-1 Class 2A1, Series 2012-1 Class 2A5 and 2014-1 Class A1 Notes)</t>
  </si>
  <si>
    <t>01-Jul-14 to 31-Jul-14</t>
  </si>
  <si>
    <t>Current value of Loans in portfolio at 31-Jul-14</t>
  </si>
  <si>
    <t>The average Loan size was approximately £78,909.55, the maximum Loan size was £823,330.45 and the mimimum Loan size was £0.</t>
  </si>
  <si>
    <t>The weighted average indexed loan to value was approximately  58.88%, the maximum indexed loan to value was 242% and the minimum indexed loan to value was 0%.</t>
  </si>
  <si>
    <t>The weighted average remaining term of Loans was approximately 185.535 months, the maximum remaining term of Loans was 450 months and the minimum remaining term of Loans was 0 months.</t>
  </si>
  <si>
    <t>The weighted average seasoning of Loans was approximately 98.31 months, the maximum seasoning of Loans was 621 months and the minimum seasoning of Loans was 24 months.</t>
  </si>
  <si>
    <t>The weighted average loan to value was approximately 59.42%, the maximum loan to value was 246% and the minimum loan to value was 0%.</t>
  </si>
  <si>
    <t>The weighted average original loan to value was approximately 70.45%, the maximum loan to value was 95% and the minimum loan to value was 1%.</t>
  </si>
  <si>
    <t>18/07/2014-20/10/2014</t>
  </si>
  <si>
    <t>Funding 1 Swap</t>
  </si>
  <si>
    <t>ANTS</t>
  </si>
  <si>
    <t>3m GBP LIBOR</t>
  </si>
  <si>
    <t>2010-1 A2</t>
  </si>
  <si>
    <t>2010-3 A3</t>
  </si>
  <si>
    <t>2011-1 A2</t>
  </si>
  <si>
    <t>2011-1 A4</t>
  </si>
  <si>
    <t>2011-1 A5</t>
  </si>
  <si>
    <t>2011-1 A7</t>
  </si>
  <si>
    <t>2011-2 A2</t>
  </si>
  <si>
    <t>2011-2 A3</t>
  </si>
  <si>
    <t>2011-2 A4</t>
  </si>
  <si>
    <t>2011-2 A5</t>
  </si>
  <si>
    <t>2012-1 2A2</t>
  </si>
  <si>
    <t>Wells Fargo</t>
  </si>
  <si>
    <t>2012-1 2A4</t>
  </si>
  <si>
    <t>2012-1 2A5</t>
  </si>
  <si>
    <t>2012-1 3A1</t>
  </si>
  <si>
    <t>2012-1 2B1</t>
  </si>
  <si>
    <t>2014-1 A1</t>
  </si>
  <si>
    <t>There was no collateral posted during the reporting period 01-Jul-14 to 31-Jul-14</t>
  </si>
  <si>
    <t>18/07/2014-18/08/2014</t>
  </si>
  <si>
    <t>18th July 2014 - 20th Oct 2014</t>
  </si>
  <si>
    <t>* for distribution period 1st July 2014 - 31st July 2014</t>
  </si>
  <si>
    <t>Funding Share as calculated on 01 August 2014</t>
  </si>
  <si>
    <t>Funding Share % as calculated on 01 August 2014</t>
  </si>
  <si>
    <t>Seller Share as calculated on 01 August 2014</t>
  </si>
  <si>
    <t>Seller Share % as calculated on 01 August 2014</t>
  </si>
  <si>
    <t>Minimum Seller Share (Amount) on 31 July 2014</t>
  </si>
  <si>
    <t>Principal Ledger as calculated on 01 August 2014</t>
  </si>
  <si>
    <t>Balance carried forward*</t>
  </si>
  <si>
    <t>*The reserve fund has been reduced following the issusance of 2014-1.</t>
  </si>
  <si>
    <t>* Redemptions this period include 553 accounts where minor balances totalling £278,973.81 remain to be collected after redemption. These balances have been repurchased by the seller.</t>
  </si>
  <si>
    <t>18/07/2014-20/01/2015</t>
  </si>
  <si>
    <t>Current value of Loans in portfolio at 30-Jun-14</t>
  </si>
  <si>
    <t>GBP Fixed</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</si>
</sst>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_(* #,##0.00_);_(* \(#,##0.00\);_(* &quot;-&quot;??_);_(@_)"/>
    <numFmt numFmtId="181" formatCode="#,##0.00_%_);\(#,##0.00\)_%;#,##0.00_%_);@_%_)"/>
    <numFmt numFmtId="182" formatCode="_-* #,##0.0000_-;\-* #,##0.0000_-;_-* &quot;-&quot;??_-;_-@_-"/>
    <numFmt numFmtId="183" formatCode="\£#,##0_);[Red]\(\£#,##0\)"/>
    <numFmt numFmtId="184" formatCode="&quot;$&quot;#,##0_%_);\(&quot;$&quot;#,##0\)_%;&quot;$&quot;#,##0_%_);@_%_)"/>
    <numFmt numFmtId="185" formatCode="&quot;$&quot;#,##0.00_%_);\(&quot;$&quot;#,##0.00\)_%;&quot;$&quot;#,##0.00_%_);@_%_)"/>
    <numFmt numFmtId="186" formatCode="m/d/yy_%_)"/>
    <numFmt numFmtId="187" formatCode="0_%_);\(0\)_%;0_%_);@_%_)"/>
    <numFmt numFmtId="188" formatCode="_-[$€-2]* #,##0.00_-;\-[$€-2]* #,##0.00_-;_-[$€-2]* &quot;-&quot;??_-"/>
    <numFmt numFmtId="189" formatCode="_([$€]* #,##0.00_);_([$€]* \(#,##0.00\);_([$€]* &quot;-&quot;??_);_(@_)"/>
    <numFmt numFmtId="190" formatCode="0.0\%_);\(0.0\%\);0.0\%_);@_%_)"/>
    <numFmt numFmtId="191" formatCode="0.0\x_)_);&quot;NM&quot;_x_)_);0.0\x_)_);@_%_)"/>
    <numFmt numFmtId="192" formatCode="0.00_)"/>
    <numFmt numFmtId="193" formatCode="&quot;¥&quot;#,##0.00;[Red]\-&quot;¥&quot;#,##0.00"/>
    <numFmt numFmtId="194" formatCode="#,##0.00_ ;[Red]\-#,##0.00\ "/>
    <numFmt numFmtId="195" formatCode="#,###,;\(#,###,\)"/>
    <numFmt numFmtId="196" formatCode="#,##0_ ;\-#,##0\ "/>
    <numFmt numFmtId="197" formatCode="#,##0.00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7"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1" fontId="42" fillId="0" borderId="0" applyFont="0" applyFill="0" applyBorder="0" applyAlignment="0" applyProtection="0">
      <alignment horizontal="right"/>
    </xf>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18"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3"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42" fillId="0" borderId="0" applyFont="0" applyFill="0" applyBorder="0" applyAlignment="0" applyProtection="0">
      <alignment horizontal="right"/>
    </xf>
    <xf numFmtId="185"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31">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7" fontId="42" fillId="0" borderId="32"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8"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9"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3"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0"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3">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4"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1"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6"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6"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7"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8"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9"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4" fontId="63" fillId="35" borderId="4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4" fontId="63" fillId="35" borderId="40"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5"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3"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7"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22">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4"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4"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4"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5"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6"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6" fontId="16" fillId="0" borderId="17" xfId="4" applyNumberFormat="1" applyFont="1" applyFill="1" applyBorder="1" applyAlignment="1">
      <alignment horizontal="right"/>
    </xf>
    <xf numFmtId="165"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5" fontId="16" fillId="0" borderId="0" xfId="4" applyNumberFormat="1" applyFont="1" applyFill="1" applyBorder="1" applyAlignment="1">
      <alignment horizontal="right"/>
    </xf>
    <xf numFmtId="0" fontId="2" fillId="0" borderId="0" xfId="3" applyFont="1" applyBorder="1"/>
    <xf numFmtId="166"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5" fontId="16" fillId="0" borderId="17" xfId="4" quotePrefix="1" applyNumberFormat="1" applyFont="1" applyFill="1" applyBorder="1" applyAlignment="1">
      <alignment horizontal="right"/>
    </xf>
    <xf numFmtId="165" fontId="16" fillId="0" borderId="12" xfId="4" quotePrefix="1" applyNumberFormat="1" applyFont="1" applyFill="1" applyBorder="1" applyAlignment="1">
      <alignment horizontal="right"/>
    </xf>
    <xf numFmtId="165"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5" fontId="16" fillId="0" borderId="0" xfId="4" applyNumberFormat="1" applyFont="1" applyFill="1" applyBorder="1" applyAlignment="1">
      <alignment horizontal="left"/>
    </xf>
    <xf numFmtId="164"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5"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4"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2" fillId="0" borderId="15" xfId="3" applyFont="1" applyBorder="1"/>
    <xf numFmtId="0" fontId="16" fillId="0" borderId="0" xfId="3" applyFont="1" applyFill="1" applyAlignment="1">
      <alignment vertical="top" wrapText="1"/>
    </xf>
    <xf numFmtId="0" fontId="2" fillId="0" borderId="19" xfId="3" applyFont="1" applyBorder="1"/>
    <xf numFmtId="166"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4" fontId="2" fillId="0" borderId="0" xfId="3" applyNumberFormat="1" applyFont="1"/>
    <xf numFmtId="0" fontId="16" fillId="0" borderId="16" xfId="3" applyFont="1" applyBorder="1" applyAlignment="1">
      <alignment wrapText="1"/>
    </xf>
    <xf numFmtId="0" fontId="2" fillId="0" borderId="18" xfId="3" applyFont="1" applyBorder="1"/>
    <xf numFmtId="0" fontId="6" fillId="0" borderId="19" xfId="3" applyFont="1" applyBorder="1" applyAlignment="1">
      <alignment wrapText="1"/>
    </xf>
    <xf numFmtId="0" fontId="6" fillId="0" borderId="13" xfId="3" applyFont="1" applyBorder="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4"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4" fontId="16" fillId="0" borderId="15" xfId="12" applyNumberFormat="1" applyFont="1" applyFill="1" applyBorder="1" applyAlignment="1">
      <alignment horizontal="right" vertical="top"/>
    </xf>
    <xf numFmtId="164" fontId="16" fillId="0" borderId="11" xfId="12" applyNumberFormat="1" applyFont="1" applyFill="1" applyBorder="1" applyAlignment="1">
      <alignment horizontal="right"/>
    </xf>
    <xf numFmtId="164" fontId="16" fillId="0" borderId="17" xfId="12" applyNumberFormat="1" applyFont="1" applyFill="1" applyBorder="1" applyAlignment="1">
      <alignment horizontal="right"/>
    </xf>
    <xf numFmtId="164" fontId="16" fillId="0" borderId="12" xfId="12" applyNumberFormat="1" applyFont="1" applyFill="1" applyBorder="1" applyAlignment="1">
      <alignment horizontal="right"/>
    </xf>
    <xf numFmtId="164"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5"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5"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4"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5"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5"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4" fontId="6" fillId="0" borderId="12" xfId="4" applyNumberFormat="1" applyFont="1" applyFill="1" applyBorder="1" applyAlignment="1">
      <alignment horizontal="right"/>
    </xf>
    <xf numFmtId="172" fontId="6" fillId="0" borderId="12" xfId="16"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5"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right"/>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5"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4"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65" fontId="16" fillId="0" borderId="11" xfId="3"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4" fillId="2" borderId="25" xfId="20" applyFont="1" applyFill="1" applyBorder="1" applyAlignment="1">
      <alignment horizontal="center"/>
    </xf>
    <xf numFmtId="4" fontId="24" fillId="2" borderId="26" xfId="20" applyNumberFormat="1" applyFont="1" applyFill="1" applyBorder="1" applyAlignment="1">
      <alignment horizontal="center"/>
    </xf>
    <xf numFmtId="4" fontId="24" fillId="2" borderId="27" xfId="20" applyNumberFormat="1" applyFont="1" applyFill="1" applyBorder="1" applyAlignment="1">
      <alignment horizontal="center"/>
    </xf>
    <xf numFmtId="4" fontId="24" fillId="2" borderId="11" xfId="20" applyNumberFormat="1" applyFont="1" applyFill="1" applyBorder="1" applyAlignment="1">
      <alignment horizontal="center"/>
    </xf>
    <xf numFmtId="4" fontId="24" fillId="2" borderId="28" xfId="20" applyNumberFormat="1" applyFont="1" applyFill="1" applyBorder="1" applyAlignment="1">
      <alignment horizontal="center"/>
    </xf>
    <xf numFmtId="0" fontId="26" fillId="0" borderId="0" xfId="3" applyFont="1"/>
    <xf numFmtId="0" fontId="25" fillId="0" borderId="0" xfId="3" applyFont="1" applyFill="1" applyBorder="1" applyAlignment="1">
      <alignment horizontal="center"/>
    </xf>
    <xf numFmtId="43" fontId="25" fillId="0" borderId="0" xfId="1" applyFont="1" applyFill="1" applyBorder="1" applyAlignment="1">
      <alignment horizontal="center"/>
    </xf>
    <xf numFmtId="10" fontId="25" fillId="0" borderId="0" xfId="18" applyNumberFormat="1" applyFont="1" applyFill="1" applyBorder="1" applyAlignment="1">
      <alignment horizontal="center"/>
    </xf>
    <xf numFmtId="172" fontId="25" fillId="0" borderId="0" xfId="18" applyNumberFormat="1" applyFont="1" applyFill="1" applyBorder="1" applyAlignment="1">
      <alignment horizontal="center"/>
    </xf>
    <xf numFmtId="43" fontId="25" fillId="0" borderId="0" xfId="1" applyFont="1" applyFill="1" applyBorder="1" applyAlignment="1">
      <alignment horizontal="right"/>
    </xf>
    <xf numFmtId="10" fontId="25" fillId="0" borderId="0" xfId="3" applyNumberFormat="1" applyFont="1" applyFill="1" applyBorder="1" applyAlignment="1">
      <alignment horizontal="center"/>
    </xf>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6"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3" fillId="0" borderId="0" xfId="22" applyFont="1"/>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5"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43" fontId="6" fillId="0" borderId="12" xfId="4492" applyFont="1" applyFill="1" applyBorder="1" applyAlignment="1">
      <alignment horizontal="center"/>
    </xf>
    <xf numFmtId="196" fontId="6" fillId="0" borderId="12" xfId="4" applyNumberFormat="1" applyFont="1" applyFill="1" applyBorder="1" applyAlignment="1">
      <alignment horizontal="right"/>
    </xf>
    <xf numFmtId="165" fontId="2" fillId="0" borderId="0" xfId="3" applyNumberFormat="1" applyFont="1"/>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6"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197" fontId="2" fillId="0" borderId="0" xfId="3" applyNumberFormat="1" applyFont="1"/>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5" fillId="0" borderId="20" xfId="3" applyFont="1" applyBorder="1" applyAlignment="1">
      <alignment horizontal="left" vertical="top"/>
    </xf>
    <xf numFmtId="0" fontId="25" fillId="0" borderId="21" xfId="3" applyFont="1" applyBorder="1" applyAlignment="1">
      <alignment horizontal="left" vertical="top"/>
    </xf>
    <xf numFmtId="0" fontId="25" fillId="0" borderId="22" xfId="3" applyFont="1" applyBorder="1" applyAlignment="1">
      <alignment horizontal="left" vertical="top"/>
    </xf>
    <xf numFmtId="0" fontId="2" fillId="0" borderId="21" xfId="3" applyBorder="1" applyAlignment="1">
      <alignment horizontal="left"/>
    </xf>
    <xf numFmtId="0" fontId="2" fillId="0" borderId="22" xfId="3" applyBorder="1" applyAlignment="1">
      <alignment horizontal="left"/>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5" fontId="6" fillId="0" borderId="12" xfId="1" applyNumberFormat="1" applyFont="1" applyFill="1" applyBorder="1"/>
    <xf numFmtId="0" fontId="6" fillId="0" borderId="12" xfId="3" applyFont="1" applyFill="1" applyBorder="1" applyAlignment="1">
      <alignment horizontal="right"/>
    </xf>
    <xf numFmtId="172" fontId="6" fillId="0" borderId="12" xfId="2" applyNumberFormat="1" applyFont="1" applyFill="1" applyBorder="1" applyAlignment="1">
      <alignment horizontal="right"/>
    </xf>
    <xf numFmtId="0" fontId="6" fillId="0" borderId="12" xfId="3" applyFont="1" applyFill="1" applyBorder="1" applyAlignment="1">
      <alignment horizontal="center"/>
    </xf>
    <xf numFmtId="14" fontId="16" fillId="0" borderId="12" xfId="3" quotePrefix="1" applyNumberFormat="1" applyFont="1" applyFill="1" applyBorder="1" applyAlignment="1">
      <alignment horizontal="center"/>
    </xf>
    <xf numFmtId="165"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5"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4"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4" fontId="16" fillId="0" borderId="17" xfId="4" quotePrefix="1" applyNumberFormat="1" applyFont="1" applyFill="1" applyBorder="1" applyAlignment="1">
      <alignment horizontal="left"/>
    </xf>
    <xf numFmtId="164"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167" fontId="16" fillId="0" borderId="22" xfId="10" applyNumberFormat="1" applyFont="1" applyFill="1" applyBorder="1" applyAlignment="1">
      <alignment horizontal="right"/>
    </xf>
    <xf numFmtId="0" fontId="16" fillId="4" borderId="0" xfId="20" applyFont="1" applyFill="1" applyBorder="1" applyAlignment="1">
      <alignment horizontal="center"/>
    </xf>
    <xf numFmtId="43" fontId="16" fillId="4" borderId="0" xfId="4492" applyFont="1" applyFill="1" applyBorder="1" applyAlignment="1">
      <alignment horizontal="center"/>
    </xf>
    <xf numFmtId="4" fontId="16" fillId="4" borderId="0" xfId="20" applyNumberFormat="1" applyFont="1" applyFill="1" applyBorder="1" applyAlignment="1">
      <alignment horizontal="center"/>
    </xf>
    <xf numFmtId="10" fontId="16" fillId="4" borderId="0" xfId="20" applyNumberFormat="1" applyFont="1" applyFill="1" applyBorder="1" applyAlignment="1">
      <alignment horizontal="center"/>
    </xf>
    <xf numFmtId="175" fontId="16" fillId="4" borderId="0" xfId="20" applyNumberFormat="1" applyFont="1" applyFill="1" applyBorder="1" applyAlignment="1">
      <alignment horizontal="center"/>
    </xf>
    <xf numFmtId="0" fontId="16" fillId="4" borderId="10" xfId="20" applyFont="1" applyFill="1" applyBorder="1" applyAlignment="1">
      <alignment horizontal="center"/>
    </xf>
    <xf numFmtId="0" fontId="16" fillId="4" borderId="14" xfId="20" applyFont="1" applyFill="1" applyBorder="1" applyAlignment="1">
      <alignment horizontal="center"/>
    </xf>
    <xf numFmtId="43" fontId="16" fillId="4" borderId="14" xfId="4492" applyFont="1" applyFill="1" applyBorder="1" applyAlignment="1">
      <alignment horizontal="center"/>
    </xf>
    <xf numFmtId="4" fontId="16" fillId="4" borderId="14" xfId="20" applyNumberFormat="1" applyFont="1" applyFill="1" applyBorder="1" applyAlignment="1">
      <alignment horizontal="center"/>
    </xf>
    <xf numFmtId="10" fontId="16" fillId="4" borderId="14" xfId="20" applyNumberFormat="1" applyFont="1" applyFill="1" applyBorder="1" applyAlignment="1">
      <alignment horizontal="center"/>
    </xf>
    <xf numFmtId="4" fontId="16" fillId="4" borderId="15" xfId="20" applyNumberFormat="1" applyFont="1" applyFill="1" applyBorder="1" applyAlignment="1">
      <alignment horizontal="center"/>
    </xf>
    <xf numFmtId="0" fontId="16" fillId="4" borderId="16" xfId="20" applyFont="1" applyFill="1" applyBorder="1" applyAlignment="1">
      <alignment horizontal="center"/>
    </xf>
    <xf numFmtId="4" fontId="16" fillId="4" borderId="17" xfId="20" applyNumberFormat="1" applyFont="1" applyFill="1" applyBorder="1" applyAlignment="1">
      <alignment horizontal="center"/>
    </xf>
    <xf numFmtId="0" fontId="16" fillId="4" borderId="18" xfId="20" applyFont="1" applyFill="1" applyBorder="1" applyAlignment="1">
      <alignment horizontal="center"/>
    </xf>
    <xf numFmtId="0" fontId="16" fillId="4" borderId="9" xfId="20" applyFont="1" applyFill="1" applyBorder="1" applyAlignment="1">
      <alignment horizontal="center"/>
    </xf>
    <xf numFmtId="43" fontId="16" fillId="4" borderId="9" xfId="4492" applyFont="1" applyFill="1" applyBorder="1" applyAlignment="1">
      <alignment horizontal="center"/>
    </xf>
    <xf numFmtId="4" fontId="16" fillId="4" borderId="9" xfId="20" applyNumberFormat="1" applyFont="1" applyFill="1" applyBorder="1" applyAlignment="1">
      <alignment horizontal="center"/>
    </xf>
    <xf numFmtId="10" fontId="16" fillId="4" borderId="9" xfId="20" applyNumberFormat="1" applyFont="1" applyFill="1" applyBorder="1" applyAlignment="1">
      <alignment horizontal="center"/>
    </xf>
    <xf numFmtId="4" fontId="16" fillId="4" borderId="19" xfId="20" applyNumberFormat="1" applyFont="1" applyFill="1" applyBorder="1" applyAlignment="1">
      <alignment horizontal="center"/>
    </xf>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4" fontId="6" fillId="0" borderId="19" xfId="4" quotePrefix="1" applyNumberFormat="1" applyFont="1" applyFill="1" applyBorder="1" applyAlignment="1">
      <alignment horizontal="left"/>
    </xf>
    <xf numFmtId="164" fontId="6" fillId="0" borderId="13" xfId="4" quotePrefix="1" applyNumberFormat="1" applyFont="1" applyFill="1" applyBorder="1" applyAlignment="1">
      <alignment horizontal="left"/>
    </xf>
    <xf numFmtId="0" fontId="6" fillId="0" borderId="12" xfId="3" applyNumberFormat="1" applyFont="1" applyFill="1" applyBorder="1" applyAlignment="1">
      <alignment horizont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 fillId="0" borderId="14" xfId="3" applyBorder="1" applyAlignment="1">
      <alignment horizontal="left" vertical="top"/>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6" fillId="0" borderId="14" xfId="3" applyFont="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Border="1" applyAlignment="1">
      <alignment horizontal="left" vertical="top" wrapText="1"/>
    </xf>
    <xf numFmtId="0" fontId="25" fillId="0" borderId="21" xfId="3" applyFont="1" applyBorder="1" applyAlignment="1">
      <alignment horizontal="left" vertical="top" wrapText="1"/>
    </xf>
    <xf numFmtId="0" fontId="25" fillId="0" borderId="22" xfId="3" applyFont="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1313" y="752977"/>
          <a:ext cx="15620232" cy="1009150"/>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69726"/>
          <a:ext cx="16302233" cy="1405003"/>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1313" y="752977"/>
          <a:ext cx="15620232" cy="1009150"/>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69726"/>
          <a:ext cx="16302233" cy="1405003"/>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view="pageLayout" zoomScale="73" zoomScaleNormal="75" zoomScaleSheetLayoutView="73" zoomScalePageLayoutView="73" workbookViewId="0">
      <selection activeCell="C31" sqref="C31"/>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41851</v>
      </c>
      <c r="F15" s="25"/>
      <c r="G15" s="26"/>
      <c r="H15" s="11"/>
      <c r="I15" s="11"/>
      <c r="J15" s="11"/>
      <c r="K15" s="11"/>
      <c r="L15" s="11"/>
      <c r="M15" s="11"/>
      <c r="N15" s="11"/>
      <c r="O15" s="11"/>
      <c r="P15" s="27"/>
      <c r="Q15" s="28"/>
      <c r="R15" s="29"/>
    </row>
    <row r="16" spans="1:18" ht="12.75">
      <c r="A16" s="21"/>
      <c r="B16" s="30" t="s">
        <v>1</v>
      </c>
      <c r="C16" s="31"/>
      <c r="D16" s="31"/>
      <c r="E16" s="32" t="s">
        <v>588</v>
      </c>
      <c r="F16" s="25"/>
      <c r="G16" s="25"/>
      <c r="H16" s="11"/>
      <c r="I16" s="11"/>
      <c r="J16" s="11"/>
      <c r="K16" s="11"/>
      <c r="L16" s="11"/>
      <c r="M16" s="11"/>
      <c r="N16" s="11"/>
      <c r="O16" s="11"/>
      <c r="P16" s="27"/>
      <c r="Q16" s="28"/>
      <c r="R16" s="29"/>
    </row>
    <row r="17" spans="1:18" ht="12.75">
      <c r="A17" s="21"/>
      <c r="B17" s="30" t="s">
        <v>2</v>
      </c>
      <c r="C17" s="31"/>
      <c r="D17" s="31"/>
      <c r="E17" s="32">
        <v>41852</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98" t="s">
        <v>3</v>
      </c>
      <c r="C20" s="498"/>
      <c r="D20" s="498"/>
      <c r="E20" s="498"/>
      <c r="F20" s="498"/>
      <c r="G20" s="498"/>
      <c r="H20" s="498"/>
      <c r="I20" s="498"/>
      <c r="J20" s="498"/>
      <c r="K20" s="498"/>
      <c r="L20" s="498"/>
      <c r="M20" s="498"/>
      <c r="N20" s="498"/>
      <c r="O20" s="498"/>
      <c r="P20" s="498"/>
      <c r="Q20" s="498"/>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499" t="s">
        <v>4</v>
      </c>
      <c r="C22" s="499"/>
      <c r="D22" s="499"/>
      <c r="E22" s="499"/>
      <c r="F22" s="499"/>
      <c r="G22" s="499"/>
      <c r="H22" s="499"/>
      <c r="I22" s="499"/>
      <c r="J22" s="499"/>
      <c r="K22" s="499"/>
      <c r="L22" s="499"/>
      <c r="M22" s="499"/>
      <c r="N22" s="499"/>
      <c r="O22" s="499"/>
      <c r="P22" s="499"/>
      <c r="Q22" s="499"/>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499"/>
      <c r="C24" s="499"/>
      <c r="D24" s="499"/>
      <c r="E24" s="499"/>
      <c r="F24" s="499"/>
      <c r="G24" s="499"/>
      <c r="H24" s="499"/>
      <c r="I24" s="499"/>
      <c r="J24" s="499"/>
      <c r="K24" s="499"/>
      <c r="L24" s="499"/>
      <c r="M24" s="499"/>
      <c r="N24" s="499"/>
      <c r="O24" s="499"/>
      <c r="P24" s="499"/>
      <c r="Q24" s="499"/>
      <c r="R24" s="8"/>
    </row>
    <row r="25" spans="1:18" ht="12.75">
      <c r="A25" s="1"/>
      <c r="B25" s="499"/>
      <c r="C25" s="499"/>
      <c r="D25" s="499"/>
      <c r="E25" s="499"/>
      <c r="F25" s="499"/>
      <c r="G25" s="499"/>
      <c r="H25" s="499"/>
      <c r="I25" s="499"/>
      <c r="J25" s="499"/>
      <c r="K25" s="499"/>
      <c r="L25" s="499"/>
      <c r="M25" s="499"/>
      <c r="N25" s="499"/>
      <c r="O25" s="499"/>
      <c r="P25" s="499"/>
      <c r="Q25" s="499"/>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00" t="s">
        <v>5</v>
      </c>
      <c r="C27" s="500"/>
      <c r="D27" s="387"/>
      <c r="E27" s="4"/>
      <c r="F27" s="4"/>
      <c r="G27" s="387"/>
      <c r="H27" s="387"/>
      <c r="I27" s="387"/>
      <c r="J27" s="387"/>
      <c r="K27" s="387"/>
      <c r="L27" s="387"/>
      <c r="M27" s="387"/>
      <c r="N27" s="387"/>
      <c r="O27" s="387"/>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87"/>
      <c r="C31" s="44"/>
      <c r="D31" s="44"/>
      <c r="E31" s="4"/>
      <c r="F31" s="4"/>
      <c r="G31" s="4"/>
      <c r="H31" s="4"/>
      <c r="I31" s="4"/>
      <c r="J31" s="4"/>
      <c r="K31" s="4"/>
      <c r="L31" s="4"/>
      <c r="M31" s="4"/>
      <c r="N31" s="4"/>
      <c r="O31" s="4"/>
      <c r="P31" s="6"/>
      <c r="Q31" s="7"/>
      <c r="R31" s="8"/>
    </row>
    <row r="32" spans="1:18" ht="12.75">
      <c r="A32" s="1"/>
      <c r="B32" s="43" t="s">
        <v>546</v>
      </c>
      <c r="C32" s="21" t="s">
        <v>7</v>
      </c>
      <c r="D32" s="45" t="s">
        <v>8</v>
      </c>
      <c r="E32" s="46"/>
      <c r="F32" s="46"/>
      <c r="G32" s="47"/>
      <c r="H32" s="47"/>
      <c r="I32" s="4"/>
      <c r="J32" s="4"/>
      <c r="K32" s="4"/>
      <c r="L32" s="4"/>
      <c r="M32" s="4"/>
      <c r="N32" s="4"/>
      <c r="O32" s="4"/>
      <c r="P32" s="6"/>
      <c r="Q32" s="7"/>
      <c r="R32" s="8"/>
    </row>
    <row r="33" spans="1:18" ht="12.75">
      <c r="A33" s="1"/>
      <c r="B33" s="387"/>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July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9"/>
  <sheetViews>
    <sheetView view="pageLayout" topLeftCell="D1" zoomScale="95" zoomScaleNormal="70" zoomScaleSheetLayoutView="73" zoomScalePageLayoutView="95" workbookViewId="0">
      <selection activeCell="E18" sqref="E18"/>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548</v>
      </c>
      <c r="E8" s="73" t="s">
        <v>549</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32</v>
      </c>
      <c r="G13" s="68" t="s">
        <v>33</v>
      </c>
    </row>
    <row r="14" spans="2:7" ht="24">
      <c r="B14" s="65"/>
      <c r="C14" s="66"/>
      <c r="D14" s="73"/>
      <c r="E14" s="73"/>
      <c r="F14" s="67" t="s">
        <v>34</v>
      </c>
      <c r="G14" s="68" t="s">
        <v>35</v>
      </c>
    </row>
    <row r="15" spans="2:7" ht="48">
      <c r="B15" s="74" t="s">
        <v>36</v>
      </c>
      <c r="C15" s="75" t="s">
        <v>21</v>
      </c>
      <c r="D15" s="75" t="s">
        <v>548</v>
      </c>
      <c r="E15" s="75" t="s">
        <v>549</v>
      </c>
      <c r="F15" s="71" t="s">
        <v>37</v>
      </c>
      <c r="G15" s="72" t="s">
        <v>38</v>
      </c>
    </row>
    <row r="16" spans="2:7">
      <c r="B16" s="65" t="s">
        <v>39</v>
      </c>
      <c r="C16" s="66" t="s">
        <v>21</v>
      </c>
      <c r="D16" s="73" t="s">
        <v>548</v>
      </c>
      <c r="E16" s="73" t="s">
        <v>549</v>
      </c>
      <c r="F16" s="67"/>
      <c r="G16" s="68"/>
    </row>
    <row r="17" spans="2:7">
      <c r="B17" s="69" t="s">
        <v>40</v>
      </c>
      <c r="C17" s="70" t="s">
        <v>21</v>
      </c>
      <c r="D17" s="75" t="s">
        <v>548</v>
      </c>
      <c r="E17" s="75" t="s">
        <v>549</v>
      </c>
      <c r="F17" s="71"/>
      <c r="G17" s="72"/>
    </row>
    <row r="18" spans="2:7" ht="144">
      <c r="B18" s="76" t="s">
        <v>41</v>
      </c>
      <c r="C18" s="73" t="s">
        <v>21</v>
      </c>
      <c r="D18" s="73" t="s">
        <v>548</v>
      </c>
      <c r="E18" s="73" t="s">
        <v>549</v>
      </c>
      <c r="F18" s="67" t="s">
        <v>42</v>
      </c>
      <c r="G18" s="68" t="s">
        <v>43</v>
      </c>
    </row>
    <row r="19" spans="2:7" ht="72">
      <c r="B19" s="77" t="s">
        <v>44</v>
      </c>
      <c r="C19" s="75"/>
      <c r="D19" s="75"/>
      <c r="E19" s="75"/>
      <c r="F19" s="71" t="s">
        <v>45</v>
      </c>
      <c r="G19" s="72" t="s">
        <v>46</v>
      </c>
    </row>
    <row r="20" spans="2:7" ht="108">
      <c r="B20" s="78" t="s">
        <v>47</v>
      </c>
      <c r="C20" s="79" t="s">
        <v>21</v>
      </c>
      <c r="D20" s="79" t="s">
        <v>548</v>
      </c>
      <c r="E20" s="79" t="s">
        <v>549</v>
      </c>
      <c r="F20" s="80" t="s">
        <v>45</v>
      </c>
      <c r="G20" s="81" t="s">
        <v>48</v>
      </c>
    </row>
    <row r="21" spans="2:7" ht="72">
      <c r="B21" s="74" t="s">
        <v>49</v>
      </c>
      <c r="C21" s="75" t="s">
        <v>21</v>
      </c>
      <c r="D21" s="75" t="s">
        <v>548</v>
      </c>
      <c r="E21" s="75" t="s">
        <v>549</v>
      </c>
      <c r="F21" s="71" t="s">
        <v>45</v>
      </c>
      <c r="G21" s="72" t="s">
        <v>50</v>
      </c>
    </row>
    <row r="22" spans="2:7" ht="24">
      <c r="B22" s="82" t="s">
        <v>51</v>
      </c>
      <c r="C22" s="79" t="s">
        <v>21</v>
      </c>
      <c r="D22" s="79" t="s">
        <v>548</v>
      </c>
      <c r="E22" s="79" t="s">
        <v>549</v>
      </c>
      <c r="F22" s="80" t="s">
        <v>52</v>
      </c>
      <c r="G22" s="81" t="s">
        <v>53</v>
      </c>
    </row>
    <row r="23" spans="2:7">
      <c r="B23" s="82"/>
      <c r="C23" s="79"/>
      <c r="D23" s="79"/>
      <c r="E23" s="79"/>
      <c r="F23" s="80" t="s">
        <v>54</v>
      </c>
      <c r="G23" s="81" t="s">
        <v>55</v>
      </c>
    </row>
    <row r="24" spans="2:7" ht="24">
      <c r="B24" s="82"/>
      <c r="C24" s="79"/>
      <c r="D24" s="79"/>
      <c r="E24" s="79"/>
      <c r="F24" s="80" t="s">
        <v>56</v>
      </c>
      <c r="G24" s="81" t="s">
        <v>57</v>
      </c>
    </row>
    <row r="25" spans="2:7" ht="30" customHeight="1">
      <c r="B25" s="74" t="s">
        <v>58</v>
      </c>
      <c r="C25" s="75" t="s">
        <v>59</v>
      </c>
      <c r="D25" s="75" t="s">
        <v>548</v>
      </c>
      <c r="E25" s="75" t="s">
        <v>549</v>
      </c>
      <c r="F25" s="71" t="s">
        <v>60</v>
      </c>
      <c r="G25" s="72" t="s">
        <v>53</v>
      </c>
    </row>
    <row r="26" spans="2:7" ht="48">
      <c r="B26" s="74"/>
      <c r="C26" s="71" t="s">
        <v>61</v>
      </c>
      <c r="D26" s="75"/>
      <c r="E26" s="75"/>
      <c r="F26" s="71" t="s">
        <v>54</v>
      </c>
      <c r="G26" s="72" t="s">
        <v>55</v>
      </c>
    </row>
    <row r="27" spans="2:7" ht="24">
      <c r="B27" s="74"/>
      <c r="C27" s="75"/>
      <c r="D27" s="75"/>
      <c r="E27" s="75"/>
      <c r="F27" s="71" t="s">
        <v>62</v>
      </c>
      <c r="G27" s="72" t="s">
        <v>63</v>
      </c>
    </row>
    <row r="28" spans="2:7" ht="24">
      <c r="B28" s="82"/>
      <c r="C28" s="79" t="s">
        <v>64</v>
      </c>
      <c r="D28" s="79" t="s">
        <v>550</v>
      </c>
      <c r="E28" s="79" t="s">
        <v>551</v>
      </c>
      <c r="F28" s="80" t="s">
        <v>65</v>
      </c>
      <c r="G28" s="81" t="s">
        <v>66</v>
      </c>
    </row>
    <row r="29" spans="2:7">
      <c r="B29" s="82"/>
      <c r="C29" s="79" t="s">
        <v>67</v>
      </c>
      <c r="D29" s="79"/>
      <c r="E29" s="79"/>
      <c r="F29" s="80" t="s">
        <v>68</v>
      </c>
      <c r="G29" s="81" t="s">
        <v>69</v>
      </c>
    </row>
    <row r="30" spans="2:7">
      <c r="B30" s="82"/>
      <c r="C30" s="79"/>
      <c r="D30" s="79"/>
      <c r="E30" s="79"/>
      <c r="F30" s="80" t="s">
        <v>70</v>
      </c>
      <c r="G30" s="81" t="s">
        <v>63</v>
      </c>
    </row>
    <row r="31" spans="2:7" ht="24">
      <c r="B31" s="74"/>
      <c r="C31" s="75" t="s">
        <v>71</v>
      </c>
      <c r="D31" s="75" t="s">
        <v>552</v>
      </c>
      <c r="E31" s="75" t="s">
        <v>551</v>
      </c>
      <c r="F31" s="71" t="s">
        <v>60</v>
      </c>
      <c r="G31" s="72" t="s">
        <v>72</v>
      </c>
    </row>
    <row r="32" spans="2:7" ht="24">
      <c r="B32" s="74"/>
      <c r="C32" s="71" t="s">
        <v>587</v>
      </c>
      <c r="D32" s="75"/>
      <c r="E32" s="75"/>
      <c r="F32" s="71" t="s">
        <v>54</v>
      </c>
      <c r="G32" s="72" t="s">
        <v>69</v>
      </c>
    </row>
    <row r="33" spans="2:7" ht="24">
      <c r="B33" s="74"/>
      <c r="C33" s="75"/>
      <c r="D33" s="75"/>
      <c r="E33" s="75"/>
      <c r="F33" s="71" t="s">
        <v>62</v>
      </c>
      <c r="G33" s="72" t="s">
        <v>63</v>
      </c>
    </row>
    <row r="34" spans="2:7">
      <c r="B34" s="82" t="s">
        <v>73</v>
      </c>
      <c r="C34" s="79" t="s">
        <v>74</v>
      </c>
      <c r="D34" s="79" t="s">
        <v>548</v>
      </c>
      <c r="E34" s="79" t="s">
        <v>549</v>
      </c>
      <c r="F34" s="80"/>
      <c r="G34" s="81"/>
    </row>
    <row r="35" spans="2:7">
      <c r="B35" s="69" t="s">
        <v>75</v>
      </c>
      <c r="C35" s="70" t="s">
        <v>76</v>
      </c>
      <c r="D35" s="70"/>
      <c r="E35" s="70"/>
      <c r="F35" s="71"/>
      <c r="G35" s="71"/>
    </row>
    <row r="36" spans="2:7" s="83" customFormat="1">
      <c r="B36" s="82" t="s">
        <v>77</v>
      </c>
      <c r="C36" s="79" t="s">
        <v>78</v>
      </c>
      <c r="D36" s="79"/>
      <c r="E36" s="79"/>
      <c r="F36" s="80"/>
      <c r="G36" s="81"/>
    </row>
    <row r="37" spans="2:7" s="83" customFormat="1" ht="12.75" thickBot="1">
      <c r="B37" s="84" t="s">
        <v>79</v>
      </c>
      <c r="C37" s="85" t="s">
        <v>80</v>
      </c>
      <c r="D37" s="85"/>
      <c r="E37" s="85"/>
      <c r="F37" s="86"/>
      <c r="G37" s="86"/>
    </row>
    <row r="38" spans="2:7" ht="27.75" customHeight="1">
      <c r="B38" s="501" t="s">
        <v>81</v>
      </c>
      <c r="C38" s="502"/>
      <c r="D38" s="502"/>
      <c r="E38" s="502"/>
      <c r="F38" s="502"/>
      <c r="G38" s="502"/>
    </row>
    <row r="39" spans="2:7">
      <c r="F39" s="87"/>
    </row>
  </sheetData>
  <mergeCells count="1">
    <mergeCell ref="B38:G38"/>
  </mergeCells>
  <pageMargins left="0.70866141732283472" right="0.70866141732283472" top="0.74803149606299213" bottom="0.74803149606299213" header="0.31496062992125984" footer="0.31496062992125984"/>
  <pageSetup paperSize="9" scale="45" orientation="landscape" r:id="rId1"/>
  <headerFooter>
    <oddHeader>&amp;CFosse Master Trust Investors' Report - July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72"/>
  <sheetViews>
    <sheetView view="pageLayout" topLeftCell="A25" zoomScale="73" zoomScaleNormal="90" zoomScaleSheetLayoutView="70" zoomScalePageLayoutView="73" workbookViewId="0">
      <selection activeCell="K35" sqref="K35"/>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8" width="17"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8" t="s">
        <v>82</v>
      </c>
      <c r="C2" s="88"/>
      <c r="D2" s="88"/>
      <c r="E2" s="88"/>
      <c r="F2" s="88"/>
      <c r="G2" s="88"/>
      <c r="H2" s="88"/>
      <c r="I2" s="88"/>
      <c r="J2" s="88"/>
      <c r="K2" s="88"/>
      <c r="L2" s="88"/>
      <c r="M2" s="88"/>
    </row>
    <row r="3" spans="2:13" ht="12.75" thickBot="1"/>
    <row r="4" spans="2:13">
      <c r="B4" s="89" t="s">
        <v>83</v>
      </c>
      <c r="C4" s="90"/>
      <c r="D4" s="91"/>
      <c r="E4" s="91"/>
      <c r="F4" s="92"/>
      <c r="J4" s="93" t="s">
        <v>84</v>
      </c>
      <c r="K4" s="94"/>
      <c r="L4" s="95"/>
      <c r="M4" s="96"/>
    </row>
    <row r="5" spans="2:13" ht="12.75" thickBot="1">
      <c r="B5" s="97"/>
      <c r="C5" s="98"/>
      <c r="D5" s="98"/>
      <c r="E5" s="98"/>
      <c r="F5" s="99"/>
      <c r="J5" s="100"/>
      <c r="K5" s="101"/>
      <c r="L5" s="101"/>
      <c r="M5" s="102"/>
    </row>
    <row r="6" spans="2:13">
      <c r="B6" s="103" t="s">
        <v>85</v>
      </c>
      <c r="C6" s="104"/>
      <c r="D6" s="105"/>
      <c r="E6" s="106"/>
      <c r="F6" s="107">
        <v>42395</v>
      </c>
      <c r="J6" s="103" t="s">
        <v>589</v>
      </c>
      <c r="K6" s="446"/>
      <c r="L6" s="447"/>
      <c r="M6" s="448">
        <v>12442061066.25</v>
      </c>
    </row>
    <row r="7" spans="2:13" ht="12.75" thickBot="1">
      <c r="B7" s="108" t="s">
        <v>86</v>
      </c>
      <c r="C7" s="109"/>
      <c r="D7" s="110"/>
      <c r="E7" s="111"/>
      <c r="F7" s="112">
        <v>3399995370</v>
      </c>
      <c r="J7" s="452" t="s">
        <v>631</v>
      </c>
      <c r="K7" s="450"/>
      <c r="L7" s="447"/>
      <c r="M7" s="451">
        <v>12767071593.18</v>
      </c>
    </row>
    <row r="8" spans="2:13">
      <c r="B8" s="103" t="s">
        <v>87</v>
      </c>
      <c r="C8" s="104"/>
      <c r="D8" s="105"/>
      <c r="E8" s="106"/>
      <c r="F8" s="107">
        <v>157674</v>
      </c>
      <c r="J8" s="445" t="s">
        <v>88</v>
      </c>
      <c r="K8" s="446"/>
      <c r="L8" s="447"/>
      <c r="M8" s="448">
        <v>31895093.513399731</v>
      </c>
    </row>
    <row r="9" spans="2:13">
      <c r="B9" s="113" t="s">
        <v>89</v>
      </c>
      <c r="C9" s="114"/>
      <c r="D9" s="115"/>
      <c r="E9" s="116"/>
      <c r="F9" s="117">
        <v>12441984080.540003</v>
      </c>
      <c r="J9" s="452" t="s">
        <v>90</v>
      </c>
      <c r="K9" s="453"/>
      <c r="L9" s="447"/>
      <c r="M9" s="454">
        <v>37716462</v>
      </c>
    </row>
    <row r="10" spans="2:13">
      <c r="B10" s="113" t="s">
        <v>91</v>
      </c>
      <c r="C10" s="114"/>
      <c r="D10" s="115"/>
      <c r="E10" s="116"/>
      <c r="F10" s="118">
        <v>218343</v>
      </c>
      <c r="J10" s="452" t="s">
        <v>92</v>
      </c>
      <c r="K10" s="453"/>
      <c r="L10" s="447"/>
      <c r="M10" s="454">
        <v>296790087.20999992</v>
      </c>
    </row>
    <row r="11" spans="2:13" ht="12.75" thickBot="1">
      <c r="B11" s="108" t="s">
        <v>93</v>
      </c>
      <c r="C11" s="109"/>
      <c r="D11" s="110"/>
      <c r="E11" s="111"/>
      <c r="F11" s="119"/>
      <c r="J11" s="449" t="s">
        <v>626</v>
      </c>
      <c r="K11" s="450"/>
      <c r="L11" s="447"/>
      <c r="M11" s="454">
        <v>269421657.01205909</v>
      </c>
    </row>
    <row r="12" spans="2:13" ht="12.75" thickBot="1">
      <c r="B12" s="120" t="s">
        <v>94</v>
      </c>
      <c r="C12" s="467"/>
      <c r="D12" s="468"/>
      <c r="E12" s="469"/>
      <c r="F12" s="470">
        <v>3.0431376820764036E-2</v>
      </c>
      <c r="J12" s="445" t="s">
        <v>621</v>
      </c>
      <c r="K12" s="446"/>
      <c r="L12" s="447"/>
      <c r="M12" s="448">
        <v>9510183135.1024761</v>
      </c>
    </row>
    <row r="13" spans="2:13">
      <c r="B13" s="114"/>
      <c r="C13" s="114"/>
      <c r="D13" s="115"/>
      <c r="E13" s="115"/>
      <c r="F13" s="121"/>
      <c r="J13" s="452" t="s">
        <v>622</v>
      </c>
      <c r="K13" s="453"/>
      <c r="L13" s="447"/>
      <c r="M13" s="455">
        <v>0.76435759999999997</v>
      </c>
    </row>
    <row r="14" spans="2:13">
      <c r="B14" s="122"/>
      <c r="C14" s="122"/>
      <c r="D14" s="122"/>
      <c r="E14" s="122"/>
      <c r="F14" s="122"/>
      <c r="J14" s="452" t="s">
        <v>623</v>
      </c>
      <c r="K14" s="453"/>
      <c r="L14" s="447"/>
      <c r="M14" s="454">
        <v>2931877931.1475239</v>
      </c>
    </row>
    <row r="15" spans="2:13">
      <c r="B15" s="114"/>
      <c r="C15" s="114"/>
      <c r="D15" s="115"/>
      <c r="E15" s="115"/>
      <c r="F15" s="123"/>
      <c r="J15" s="452" t="s">
        <v>624</v>
      </c>
      <c r="K15" s="453"/>
      <c r="L15" s="447"/>
      <c r="M15" s="455">
        <v>0.23564240000000003</v>
      </c>
    </row>
    <row r="16" spans="2:13">
      <c r="B16" s="114"/>
      <c r="C16" s="114"/>
      <c r="D16" s="115"/>
      <c r="E16" s="115"/>
      <c r="F16" s="124"/>
      <c r="J16" s="452" t="s">
        <v>625</v>
      </c>
      <c r="K16" s="453"/>
      <c r="L16" s="447"/>
      <c r="M16" s="456">
        <v>0</v>
      </c>
    </row>
    <row r="17" spans="2:13">
      <c r="B17" s="114"/>
      <c r="C17" s="114"/>
      <c r="D17" s="115"/>
      <c r="E17" s="115"/>
      <c r="F17" s="124"/>
      <c r="J17" s="125" t="s">
        <v>95</v>
      </c>
      <c r="K17" s="453" t="s">
        <v>574</v>
      </c>
      <c r="L17" s="447"/>
      <c r="M17" s="454">
        <v>423030076.25250006</v>
      </c>
    </row>
    <row r="18" spans="2:13">
      <c r="J18" s="125" t="s">
        <v>96</v>
      </c>
      <c r="K18" s="453"/>
      <c r="L18" s="457"/>
      <c r="M18" s="454">
        <v>249216468.70560002</v>
      </c>
    </row>
    <row r="19" spans="2:13">
      <c r="J19" s="125" t="s">
        <v>97</v>
      </c>
      <c r="K19" s="453"/>
      <c r="L19" s="457"/>
      <c r="M19" s="454">
        <v>96205112.790000007</v>
      </c>
    </row>
    <row r="20" spans="2:13">
      <c r="J20" s="452" t="s">
        <v>98</v>
      </c>
      <c r="K20" s="453"/>
      <c r="L20" s="457"/>
      <c r="M20" s="454">
        <v>768451657.74810004</v>
      </c>
    </row>
    <row r="21" spans="2:13" ht="12.75" thickBot="1">
      <c r="J21" s="449" t="s">
        <v>99</v>
      </c>
      <c r="K21" s="450"/>
      <c r="L21" s="457"/>
      <c r="M21" s="458">
        <v>6.1762408467241924E-2</v>
      </c>
    </row>
    <row r="22" spans="2:13" ht="24">
      <c r="B22" s="93" t="s">
        <v>100</v>
      </c>
      <c r="C22" s="403"/>
      <c r="D22" s="399" t="s">
        <v>101</v>
      </c>
      <c r="E22" s="126" t="s">
        <v>102</v>
      </c>
      <c r="F22" s="126" t="s">
        <v>103</v>
      </c>
      <c r="G22" s="126" t="s">
        <v>104</v>
      </c>
      <c r="H22" s="127" t="s">
        <v>105</v>
      </c>
    </row>
    <row r="23" spans="2:13" ht="12.75" thickBot="1">
      <c r="B23" s="128"/>
      <c r="C23" s="129"/>
      <c r="D23" s="401"/>
      <c r="E23" s="130" t="s">
        <v>106</v>
      </c>
      <c r="F23" s="130" t="s">
        <v>106</v>
      </c>
      <c r="G23" s="131" t="s">
        <v>107</v>
      </c>
      <c r="H23" s="131" t="s">
        <v>107</v>
      </c>
    </row>
    <row r="24" spans="2:13">
      <c r="B24" s="103" t="s">
        <v>108</v>
      </c>
      <c r="C24" s="132"/>
      <c r="D24" s="133">
        <v>155496</v>
      </c>
      <c r="E24" s="134">
        <v>12229433530.700005</v>
      </c>
      <c r="F24" s="135">
        <v>0</v>
      </c>
      <c r="G24" s="136">
        <v>0.98637436248763033</v>
      </c>
      <c r="H24" s="137">
        <v>0.98318045233162465</v>
      </c>
      <c r="M24" s="418"/>
    </row>
    <row r="25" spans="2:13">
      <c r="B25" s="113" t="s">
        <v>109</v>
      </c>
      <c r="C25" s="138"/>
      <c r="D25" s="133">
        <v>1046</v>
      </c>
      <c r="E25" s="134">
        <v>100772218.24999997</v>
      </c>
      <c r="F25" s="135">
        <v>715036.24</v>
      </c>
      <c r="G25" s="139">
        <v>6.6352033696176196E-3</v>
      </c>
      <c r="H25" s="140">
        <v>8.1015424690586667E-3</v>
      </c>
    </row>
    <row r="26" spans="2:13">
      <c r="B26" s="113" t="s">
        <v>110</v>
      </c>
      <c r="C26" s="138"/>
      <c r="D26" s="133">
        <v>291</v>
      </c>
      <c r="E26" s="134">
        <v>28271444.010000002</v>
      </c>
      <c r="F26" s="135">
        <v>421516.43000000005</v>
      </c>
      <c r="G26" s="139">
        <v>1.8459313389662785E-3</v>
      </c>
      <c r="H26" s="140">
        <v>2.272871514452639E-3</v>
      </c>
    </row>
    <row r="27" spans="2:13">
      <c r="B27" s="113" t="s">
        <v>111</v>
      </c>
      <c r="C27" s="138"/>
      <c r="D27" s="133">
        <v>176</v>
      </c>
      <c r="E27" s="134">
        <v>16815937.049999993</v>
      </c>
      <c r="F27" s="135">
        <v>337386.88000000018</v>
      </c>
      <c r="G27" s="139">
        <v>1.1164395727081271E-3</v>
      </c>
      <c r="H27" s="140">
        <v>1.3519105814423422E-3</v>
      </c>
    </row>
    <row r="28" spans="2:13">
      <c r="B28" s="113" t="s">
        <v>112</v>
      </c>
      <c r="C28" s="138"/>
      <c r="D28" s="133">
        <v>114</v>
      </c>
      <c r="E28" s="134">
        <v>11338985.120000005</v>
      </c>
      <c r="F28" s="135">
        <v>260078.59000000008</v>
      </c>
      <c r="G28" s="139">
        <v>7.2314835959503697E-4</v>
      </c>
      <c r="H28" s="140">
        <v>9.1159320595489977E-4</v>
      </c>
    </row>
    <row r="29" spans="2:13">
      <c r="B29" s="113" t="s">
        <v>113</v>
      </c>
      <c r="C29" s="138"/>
      <c r="D29" s="133">
        <v>111</v>
      </c>
      <c r="E29" s="134">
        <v>11146821.509999996</v>
      </c>
      <c r="F29" s="135">
        <v>321379.49</v>
      </c>
      <c r="G29" s="139">
        <v>7.0411813960569386E-4</v>
      </c>
      <c r="H29" s="140">
        <v>8.9614428883807626E-4</v>
      </c>
    </row>
    <row r="30" spans="2:13">
      <c r="B30" s="113" t="s">
        <v>114</v>
      </c>
      <c r="C30" s="138"/>
      <c r="D30" s="133">
        <v>72</v>
      </c>
      <c r="E30" s="134">
        <v>6626741.0799999982</v>
      </c>
      <c r="F30" s="135">
        <v>230488.15</v>
      </c>
      <c r="G30" s="139">
        <v>4.5672527974423386E-4</v>
      </c>
      <c r="H30" s="140">
        <v>5.3275421761469165E-4</v>
      </c>
    </row>
    <row r="31" spans="2:13">
      <c r="B31" s="113" t="s">
        <v>115</v>
      </c>
      <c r="C31" s="138"/>
      <c r="D31" s="133">
        <v>65</v>
      </c>
      <c r="E31" s="134">
        <v>6854275.3999999985</v>
      </c>
      <c r="F31" s="135">
        <v>259949.88999999996</v>
      </c>
      <c r="G31" s="139">
        <v>4.1232143310243331E-4</v>
      </c>
      <c r="H31" s="140">
        <v>5.5104674891607924E-4</v>
      </c>
    </row>
    <row r="32" spans="2:13">
      <c r="B32" s="113" t="s">
        <v>116</v>
      </c>
      <c r="C32" s="138"/>
      <c r="D32" s="133">
        <v>44</v>
      </c>
      <c r="E32" s="134">
        <v>3761839.1300000008</v>
      </c>
      <c r="F32" s="135">
        <v>187831.03999999998</v>
      </c>
      <c r="G32" s="139">
        <v>2.7910989317703178E-4</v>
      </c>
      <c r="H32" s="140">
        <v>3.0243156301128389E-4</v>
      </c>
    </row>
    <row r="33" spans="2:14">
      <c r="B33" s="113" t="s">
        <v>117</v>
      </c>
      <c r="C33" s="138"/>
      <c r="D33" s="133">
        <v>29</v>
      </c>
      <c r="E33" s="134">
        <v>2727020.93</v>
      </c>
      <c r="F33" s="135">
        <v>170104.16000000003</v>
      </c>
      <c r="G33" s="139">
        <v>1.8395879323031641E-4</v>
      </c>
      <c r="H33" s="140">
        <v>2.192377647537482E-4</v>
      </c>
    </row>
    <row r="34" spans="2:14">
      <c r="B34" s="113" t="s">
        <v>118</v>
      </c>
      <c r="C34" s="138"/>
      <c r="D34" s="133">
        <v>39</v>
      </c>
      <c r="E34" s="134">
        <v>4074804.5199999991</v>
      </c>
      <c r="F34" s="135">
        <v>238578.71999999988</v>
      </c>
      <c r="G34" s="139">
        <v>2.4739285986146001E-4</v>
      </c>
      <c r="H34" s="140">
        <v>3.2759229126021764E-4</v>
      </c>
    </row>
    <row r="35" spans="2:14">
      <c r="B35" s="113" t="s">
        <v>119</v>
      </c>
      <c r="C35" s="138"/>
      <c r="D35" s="133">
        <v>19</v>
      </c>
      <c r="E35" s="134">
        <v>2060317.3299999998</v>
      </c>
      <c r="F35" s="135">
        <v>107913.83999999997</v>
      </c>
      <c r="G35" s="139">
        <v>1.2052472659917282E-4</v>
      </c>
      <c r="H35" s="140">
        <v>1.6563839358307034E-4</v>
      </c>
      <c r="I35" s="141"/>
    </row>
    <row r="36" spans="2:14" ht="12.75" thickBot="1">
      <c r="B36" s="108" t="s">
        <v>120</v>
      </c>
      <c r="C36" s="142"/>
      <c r="D36" s="133">
        <v>142</v>
      </c>
      <c r="E36" s="134">
        <v>14761993.800000003</v>
      </c>
      <c r="F36" s="135">
        <v>1213671.2600000002</v>
      </c>
      <c r="G36" s="143">
        <v>9.0076374616223894E-4</v>
      </c>
      <c r="H36" s="144">
        <v>1.1867846294896936E-3</v>
      </c>
      <c r="I36" s="141"/>
      <c r="L36" s="145"/>
      <c r="M36" s="146"/>
      <c r="N36" s="147"/>
    </row>
    <row r="37" spans="2:14" ht="12.75" thickBot="1">
      <c r="B37" s="148" t="s">
        <v>121</v>
      </c>
      <c r="C37" s="149"/>
      <c r="D37" s="150">
        <v>157644</v>
      </c>
      <c r="E37" s="150">
        <v>12438645928.830004</v>
      </c>
      <c r="F37" s="150">
        <v>4463934.6900000004</v>
      </c>
      <c r="G37" s="144">
        <v>1</v>
      </c>
      <c r="H37" s="144">
        <v>1</v>
      </c>
      <c r="I37" s="141"/>
      <c r="L37" s="145"/>
      <c r="M37" s="146"/>
      <c r="N37" s="147"/>
    </row>
    <row r="38" spans="2:14" ht="27" customHeight="1">
      <c r="B38" s="503" t="s">
        <v>122</v>
      </c>
      <c r="C38" s="503"/>
      <c r="D38" s="503"/>
      <c r="E38" s="503"/>
      <c r="F38" s="503"/>
      <c r="G38" s="503"/>
      <c r="H38" s="503"/>
      <c r="I38" s="395"/>
      <c r="L38" s="145"/>
      <c r="M38" s="146"/>
      <c r="N38" s="147"/>
    </row>
    <row r="39" spans="2:14" ht="12.75" thickBot="1">
      <c r="B39" s="151"/>
      <c r="C39" s="151"/>
      <c r="D39" s="151"/>
      <c r="E39" s="151"/>
      <c r="F39" s="151"/>
      <c r="G39" s="151"/>
      <c r="H39" s="151"/>
      <c r="I39" s="151"/>
      <c r="L39" s="145"/>
      <c r="M39" s="152"/>
      <c r="N39" s="147"/>
    </row>
    <row r="40" spans="2:14">
      <c r="B40" s="89" t="s">
        <v>123</v>
      </c>
      <c r="C40" s="153"/>
      <c r="D40" s="399" t="s">
        <v>101</v>
      </c>
      <c r="E40" s="126" t="s">
        <v>124</v>
      </c>
      <c r="G40" s="408"/>
      <c r="L40" s="145"/>
      <c r="M40" s="152"/>
      <c r="N40" s="147"/>
    </row>
    <row r="41" spans="2:14" ht="12.75" thickBot="1">
      <c r="B41" s="396"/>
      <c r="C41" s="154"/>
      <c r="D41" s="397"/>
      <c r="E41" s="131" t="s">
        <v>106</v>
      </c>
      <c r="L41" s="145"/>
      <c r="M41" s="152"/>
      <c r="N41" s="147"/>
    </row>
    <row r="42" spans="2:14">
      <c r="B42" s="103"/>
      <c r="C42" s="490"/>
      <c r="D42" s="491"/>
      <c r="E42" s="492"/>
      <c r="L42" s="145"/>
      <c r="M42" s="152"/>
      <c r="N42" s="147"/>
    </row>
    <row r="43" spans="2:14" ht="12.75">
      <c r="B43" s="125" t="s">
        <v>125</v>
      </c>
      <c r="C43" s="493"/>
      <c r="D43" s="459">
        <v>3</v>
      </c>
      <c r="E43" s="459">
        <v>373220.28</v>
      </c>
      <c r="L43" s="156"/>
      <c r="M43" s="156"/>
      <c r="N43" s="156"/>
    </row>
    <row r="44" spans="2:14" ht="12.75">
      <c r="B44" s="125" t="s">
        <v>126</v>
      </c>
      <c r="C44" s="493"/>
      <c r="D44" s="459">
        <v>422</v>
      </c>
      <c r="E44" s="459">
        <v>37975119.890000001</v>
      </c>
    </row>
    <row r="45" spans="2:14" ht="12.75" thickBot="1">
      <c r="B45" s="108"/>
      <c r="C45" s="494"/>
      <c r="D45" s="495"/>
      <c r="E45" s="496"/>
    </row>
    <row r="46" spans="2:14" ht="12" customHeight="1">
      <c r="B46" s="503" t="s">
        <v>127</v>
      </c>
      <c r="C46" s="503"/>
      <c r="D46" s="503"/>
      <c r="E46" s="503"/>
      <c r="F46" s="158"/>
      <c r="G46" s="159"/>
      <c r="H46" s="159"/>
      <c r="I46" s="395"/>
    </row>
    <row r="47" spans="2:14">
      <c r="B47" s="499"/>
      <c r="C47" s="499"/>
      <c r="D47" s="499"/>
      <c r="E47" s="499"/>
      <c r="F47" s="395"/>
      <c r="G47" s="395"/>
      <c r="H47" s="395"/>
      <c r="I47" s="395"/>
    </row>
    <row r="48" spans="2:14" ht="12.75" thickBot="1"/>
    <row r="49" spans="2:7">
      <c r="B49" s="89" t="s">
        <v>128</v>
      </c>
      <c r="C49" s="153"/>
      <c r="D49" s="399" t="s">
        <v>101</v>
      </c>
      <c r="E49" s="126" t="s">
        <v>129</v>
      </c>
    </row>
    <row r="50" spans="2:7" ht="12.75" thickBot="1">
      <c r="B50" s="396"/>
      <c r="C50" s="154"/>
      <c r="D50" s="397"/>
      <c r="E50" s="131" t="s">
        <v>106</v>
      </c>
    </row>
    <row r="51" spans="2:7">
      <c r="B51" s="160"/>
      <c r="C51" s="155"/>
      <c r="D51" s="161"/>
      <c r="E51" s="162"/>
    </row>
    <row r="52" spans="2:7">
      <c r="B52" s="113" t="s">
        <v>130</v>
      </c>
      <c r="C52" s="163"/>
      <c r="D52" s="460">
        <v>324</v>
      </c>
      <c r="E52" s="460">
        <v>11617320.970000001</v>
      </c>
    </row>
    <row r="53" spans="2:7">
      <c r="B53" s="113" t="s">
        <v>131</v>
      </c>
      <c r="C53" s="163"/>
      <c r="D53" s="460">
        <v>8</v>
      </c>
      <c r="E53" s="460">
        <v>246781.84999999963</v>
      </c>
    </row>
    <row r="54" spans="2:7">
      <c r="B54" s="113" t="s">
        <v>132</v>
      </c>
      <c r="C54" s="163"/>
      <c r="D54" s="460">
        <v>332</v>
      </c>
      <c r="E54" s="460">
        <v>11864102.82</v>
      </c>
      <c r="G54" s="164"/>
    </row>
    <row r="55" spans="2:7">
      <c r="B55" s="165" t="s">
        <v>133</v>
      </c>
      <c r="C55" s="163"/>
      <c r="D55" s="461">
        <v>0</v>
      </c>
      <c r="E55" s="461">
        <v>0</v>
      </c>
    </row>
    <row r="56" spans="2:7" ht="12.75" thickBot="1">
      <c r="B56" s="166"/>
      <c r="C56" s="157"/>
      <c r="D56" s="167"/>
      <c r="E56" s="168"/>
    </row>
    <row r="57" spans="2:7" ht="12" customHeight="1">
      <c r="B57" s="503" t="s">
        <v>134</v>
      </c>
      <c r="C57" s="503"/>
      <c r="D57" s="503"/>
      <c r="E57" s="503"/>
    </row>
    <row r="58" spans="2:7" ht="12.75" thickBot="1">
      <c r="B58" s="169"/>
      <c r="C58" s="169"/>
      <c r="D58" s="169"/>
      <c r="E58" s="169"/>
    </row>
    <row r="59" spans="2:7">
      <c r="B59" s="89" t="s">
        <v>135</v>
      </c>
      <c r="C59" s="153"/>
      <c r="D59" s="399" t="s">
        <v>101</v>
      </c>
      <c r="E59" s="126" t="s">
        <v>102</v>
      </c>
    </row>
    <row r="60" spans="2:7" ht="12.75" thickBot="1">
      <c r="B60" s="396"/>
      <c r="C60" s="154"/>
      <c r="D60" s="397"/>
      <c r="E60" s="131" t="s">
        <v>106</v>
      </c>
    </row>
    <row r="61" spans="2:7">
      <c r="B61" s="160"/>
      <c r="C61" s="155"/>
      <c r="D61" s="161"/>
      <c r="E61" s="162"/>
    </row>
    <row r="62" spans="2:7">
      <c r="B62" s="113" t="s">
        <v>136</v>
      </c>
      <c r="C62" s="163"/>
      <c r="D62" s="459">
        <v>456</v>
      </c>
      <c r="E62" s="462">
        <v>50815883.420000002</v>
      </c>
    </row>
    <row r="63" spans="2:7">
      <c r="B63" s="113"/>
      <c r="C63" s="163"/>
      <c r="D63" s="459"/>
      <c r="E63" s="462"/>
    </row>
    <row r="64" spans="2:7">
      <c r="B64" s="113" t="s">
        <v>137</v>
      </c>
      <c r="C64" s="163"/>
      <c r="D64" s="463">
        <v>12</v>
      </c>
      <c r="E64" s="464">
        <v>1109608.4600000083</v>
      </c>
      <c r="F64" s="164"/>
      <c r="G64" s="164"/>
    </row>
    <row r="65" spans="2:6">
      <c r="B65" s="113" t="s">
        <v>138</v>
      </c>
      <c r="C65" s="163"/>
      <c r="D65" s="459">
        <v>17</v>
      </c>
      <c r="E65" s="462">
        <v>1708396.8100000024</v>
      </c>
    </row>
    <row r="66" spans="2:6">
      <c r="B66" s="113" t="s">
        <v>139</v>
      </c>
      <c r="C66" s="163"/>
      <c r="D66" s="459">
        <v>30</v>
      </c>
      <c r="E66" s="462">
        <v>3338151.7100000009</v>
      </c>
      <c r="F66" s="394"/>
    </row>
    <row r="67" spans="2:6">
      <c r="B67" s="113"/>
      <c r="C67" s="163"/>
      <c r="D67" s="465"/>
      <c r="E67" s="466"/>
    </row>
    <row r="68" spans="2:6">
      <c r="B68" s="113" t="s">
        <v>140</v>
      </c>
      <c r="C68" s="163"/>
      <c r="D68" s="459">
        <v>426</v>
      </c>
      <c r="E68" s="462">
        <v>47477731.710000001</v>
      </c>
    </row>
    <row r="69" spans="2:6" ht="12.75" thickBot="1">
      <c r="B69" s="108"/>
      <c r="C69" s="157"/>
      <c r="D69" s="170"/>
      <c r="E69" s="171"/>
    </row>
    <row r="70" spans="2:6">
      <c r="D70" s="172"/>
      <c r="E70" s="172"/>
    </row>
    <row r="72" spans="2:6">
      <c r="D72" s="173"/>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July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6"/>
  <sheetViews>
    <sheetView view="pageLayout" topLeftCell="A25" zoomScale="85" zoomScaleNormal="89" zoomScaleSheetLayoutView="77" zoomScalePageLayoutView="85" workbookViewId="0">
      <selection activeCell="D4" sqref="D4:G9"/>
    </sheetView>
  </sheetViews>
  <sheetFormatPr defaultRowHeight="12"/>
  <cols>
    <col min="1" max="1" width="6.42578125" style="174" customWidth="1"/>
    <col min="2" max="2" width="9.140625" style="174"/>
    <col min="3" max="3" width="39.85546875" style="174" customWidth="1"/>
    <col min="4" max="4" width="16.140625" style="174" bestFit="1" customWidth="1"/>
    <col min="5" max="5" width="10.5703125" style="174" bestFit="1" customWidth="1"/>
    <col min="6" max="6" width="18.5703125" style="174" bestFit="1" customWidth="1"/>
    <col min="7" max="7" width="10.28515625" style="174" bestFit="1" customWidth="1"/>
    <col min="8" max="8" width="6.42578125" style="174" customWidth="1"/>
    <col min="9" max="9" width="55.7109375" style="174" customWidth="1"/>
    <col min="10" max="10" width="14" style="174" customWidth="1"/>
    <col min="11" max="11" width="18.85546875" style="174" customWidth="1"/>
    <col min="12" max="12" width="18.140625" style="174" customWidth="1"/>
    <col min="13" max="13" width="19" style="174" customWidth="1"/>
    <col min="14" max="14" width="16.7109375" style="174" customWidth="1"/>
    <col min="15" max="16384" width="9.140625" style="174"/>
  </cols>
  <sheetData>
    <row r="1" spans="2:12" ht="12.75" thickBot="1"/>
    <row r="2" spans="2:12" ht="24" customHeight="1">
      <c r="B2" s="519" t="s">
        <v>141</v>
      </c>
      <c r="C2" s="520"/>
      <c r="D2" s="175" t="s">
        <v>142</v>
      </c>
      <c r="E2" s="126" t="s">
        <v>107</v>
      </c>
      <c r="F2" s="398" t="s">
        <v>102</v>
      </c>
      <c r="G2" s="126" t="s">
        <v>107</v>
      </c>
      <c r="I2" s="176"/>
      <c r="J2" s="177"/>
      <c r="K2" s="405" t="s">
        <v>143</v>
      </c>
      <c r="L2" s="127" t="s">
        <v>102</v>
      </c>
    </row>
    <row r="3" spans="2:12" ht="12.75" thickBot="1">
      <c r="B3" s="509" t="s">
        <v>144</v>
      </c>
      <c r="C3" s="510"/>
      <c r="D3" s="178" t="s">
        <v>145</v>
      </c>
      <c r="E3" s="130" t="s">
        <v>146</v>
      </c>
      <c r="F3" s="400" t="s">
        <v>106</v>
      </c>
      <c r="G3" s="130" t="s">
        <v>147</v>
      </c>
      <c r="I3" s="505" t="s">
        <v>148</v>
      </c>
      <c r="J3" s="506"/>
      <c r="K3" s="179" t="s">
        <v>149</v>
      </c>
      <c r="L3" s="180" t="s">
        <v>149</v>
      </c>
    </row>
    <row r="4" spans="2:12" ht="12.75" thickBot="1">
      <c r="B4" s="103" t="s">
        <v>150</v>
      </c>
      <c r="C4" s="441"/>
      <c r="D4" s="182">
        <v>126221</v>
      </c>
      <c r="E4" s="183">
        <v>0.57808585574073823</v>
      </c>
      <c r="F4" s="184">
        <v>7912929116.8000002</v>
      </c>
      <c r="G4" s="183">
        <v>0.63598611488149148</v>
      </c>
      <c r="I4" s="400"/>
      <c r="J4" s="401"/>
      <c r="K4" s="185"/>
      <c r="L4" s="130" t="s">
        <v>106</v>
      </c>
    </row>
    <row r="5" spans="2:12">
      <c r="B5" s="113" t="s">
        <v>151</v>
      </c>
      <c r="C5" s="442"/>
      <c r="D5" s="182">
        <v>6589</v>
      </c>
      <c r="E5" s="183">
        <v>3.0177289860448927E-2</v>
      </c>
      <c r="F5" s="184">
        <v>409602865.14999998</v>
      </c>
      <c r="G5" s="183">
        <v>3.292102469337211E-2</v>
      </c>
      <c r="I5" s="103" t="s">
        <v>152</v>
      </c>
      <c r="J5" s="132"/>
      <c r="K5" s="187">
        <v>0</v>
      </c>
      <c r="L5" s="188">
        <v>0</v>
      </c>
    </row>
    <row r="6" spans="2:12">
      <c r="B6" s="113" t="s">
        <v>153</v>
      </c>
      <c r="C6" s="442"/>
      <c r="D6" s="182">
        <v>16</v>
      </c>
      <c r="E6" s="183">
        <v>7.3279198325570323E-5</v>
      </c>
      <c r="F6" s="184">
        <v>260178.43</v>
      </c>
      <c r="G6" s="183">
        <v>2.0911329601115186E-5</v>
      </c>
      <c r="I6" s="113" t="s">
        <v>154</v>
      </c>
      <c r="J6" s="138"/>
      <c r="K6" s="189">
        <v>2361</v>
      </c>
      <c r="L6" s="190">
        <v>247561758.21000001</v>
      </c>
    </row>
    <row r="7" spans="2:12">
      <c r="B7" s="113" t="s">
        <v>155</v>
      </c>
      <c r="C7" s="442"/>
      <c r="D7" s="182">
        <v>85515</v>
      </c>
      <c r="E7" s="183">
        <v>0.39165441530069661</v>
      </c>
      <c r="F7" s="184">
        <v>4119147673.9299998</v>
      </c>
      <c r="G7" s="183">
        <v>0.33106839289182111</v>
      </c>
      <c r="I7" s="113" t="s">
        <v>156</v>
      </c>
      <c r="J7" s="138"/>
      <c r="K7" s="189">
        <v>780</v>
      </c>
      <c r="L7" s="190">
        <v>77448768.719999999</v>
      </c>
    </row>
    <row r="8" spans="2:12" ht="12.75" customHeight="1" thickBot="1">
      <c r="B8" s="113" t="s">
        <v>157</v>
      </c>
      <c r="C8" s="443"/>
      <c r="D8" s="191">
        <v>2</v>
      </c>
      <c r="E8" s="192">
        <v>9.1598997906962903E-6</v>
      </c>
      <c r="F8" s="193">
        <v>44246.23</v>
      </c>
      <c r="G8" s="192">
        <v>3.5562037142615969E-6</v>
      </c>
      <c r="I8" s="113" t="s">
        <v>158</v>
      </c>
      <c r="J8" s="138"/>
      <c r="K8" s="189">
        <v>0</v>
      </c>
      <c r="L8" s="190">
        <v>0</v>
      </c>
    </row>
    <row r="9" spans="2:12" ht="12" customHeight="1" thickBot="1">
      <c r="B9" s="120" t="s">
        <v>121</v>
      </c>
      <c r="C9" s="444"/>
      <c r="D9" s="195">
        <v>218343</v>
      </c>
      <c r="E9" s="196">
        <v>1</v>
      </c>
      <c r="F9" s="195">
        <v>12441984080.539999</v>
      </c>
      <c r="G9" s="196">
        <v>1</v>
      </c>
      <c r="I9" s="113" t="s">
        <v>586</v>
      </c>
      <c r="J9" s="138"/>
      <c r="K9" s="189">
        <v>0</v>
      </c>
      <c r="L9" s="190">
        <v>0</v>
      </c>
    </row>
    <row r="10" spans="2:12" ht="11.25" customHeight="1" thickBot="1">
      <c r="I10" s="514" t="s">
        <v>629</v>
      </c>
      <c r="J10" s="514"/>
      <c r="K10" s="514"/>
      <c r="L10" s="514"/>
    </row>
    <row r="11" spans="2:12" ht="14.25" customHeight="1">
      <c r="B11" s="512" t="s">
        <v>159</v>
      </c>
      <c r="C11" s="513"/>
      <c r="D11" s="197" t="s">
        <v>142</v>
      </c>
      <c r="E11" s="127" t="s">
        <v>107</v>
      </c>
      <c r="F11" s="402" t="s">
        <v>102</v>
      </c>
      <c r="G11" s="127" t="s">
        <v>107</v>
      </c>
      <c r="H11" s="198"/>
      <c r="I11" s="515"/>
      <c r="J11" s="515"/>
      <c r="K11" s="515"/>
      <c r="L11" s="515"/>
    </row>
    <row r="12" spans="2:12" ht="15.75" customHeight="1" thickBot="1">
      <c r="B12" s="509" t="s">
        <v>144</v>
      </c>
      <c r="C12" s="510"/>
      <c r="D12" s="178" t="s">
        <v>145</v>
      </c>
      <c r="E12" s="130" t="s">
        <v>146</v>
      </c>
      <c r="F12" s="400" t="s">
        <v>106</v>
      </c>
      <c r="G12" s="130" t="s">
        <v>147</v>
      </c>
      <c r="H12" s="199"/>
      <c r="I12" s="499" t="s">
        <v>547</v>
      </c>
      <c r="J12" s="499"/>
      <c r="K12" s="499"/>
      <c r="L12" s="499"/>
    </row>
    <row r="13" spans="2:12" ht="12.75" customHeight="1">
      <c r="B13" s="103" t="s">
        <v>160</v>
      </c>
      <c r="C13" s="181"/>
      <c r="D13" s="200">
        <v>150056</v>
      </c>
      <c r="E13" s="183">
        <v>0.68724896149636128</v>
      </c>
      <c r="F13" s="201">
        <v>6660970969.1899996</v>
      </c>
      <c r="G13" s="183">
        <v>0.53536244107627107</v>
      </c>
      <c r="H13" s="199"/>
      <c r="I13" s="499"/>
      <c r="J13" s="499"/>
      <c r="K13" s="499"/>
      <c r="L13" s="499"/>
    </row>
    <row r="14" spans="2:12" ht="12.75" thickBot="1">
      <c r="B14" s="113" t="s">
        <v>161</v>
      </c>
      <c r="C14" s="186"/>
      <c r="D14" s="200">
        <v>68287</v>
      </c>
      <c r="E14" s="183">
        <v>0.31275103850363878</v>
      </c>
      <c r="F14" s="201">
        <v>5781013111.3500004</v>
      </c>
      <c r="G14" s="183">
        <v>0.46463755892372882</v>
      </c>
      <c r="H14" s="199"/>
      <c r="I14" s="499"/>
      <c r="J14" s="499"/>
      <c r="K14" s="499"/>
      <c r="L14" s="499"/>
    </row>
    <row r="15" spans="2:12" ht="12.75" thickBot="1">
      <c r="B15" s="120" t="s">
        <v>121</v>
      </c>
      <c r="C15" s="194"/>
      <c r="D15" s="202">
        <v>218343</v>
      </c>
      <c r="E15" s="203">
        <v>1</v>
      </c>
      <c r="F15" s="202">
        <v>12441984080.540001</v>
      </c>
      <c r="G15" s="203">
        <v>0.99999999999999989</v>
      </c>
      <c r="H15" s="199"/>
    </row>
    <row r="16" spans="2:12" ht="12.75" thickBot="1">
      <c r="H16" s="141"/>
    </row>
    <row r="17" spans="1:14" ht="24">
      <c r="B17" s="512" t="s">
        <v>162</v>
      </c>
      <c r="C17" s="513"/>
      <c r="D17" s="197" t="s">
        <v>142</v>
      </c>
      <c r="E17" s="127" t="s">
        <v>107</v>
      </c>
      <c r="F17" s="414" t="s">
        <v>102</v>
      </c>
      <c r="G17" s="127" t="s">
        <v>107</v>
      </c>
      <c r="H17" s="198"/>
      <c r="I17" s="413" t="s">
        <v>563</v>
      </c>
      <c r="J17" s="413" t="s">
        <v>554</v>
      </c>
      <c r="K17" s="419" t="s">
        <v>553</v>
      </c>
      <c r="L17" s="420" t="s">
        <v>555</v>
      </c>
      <c r="M17" s="420" t="s">
        <v>562</v>
      </c>
      <c r="N17" s="204" t="s">
        <v>556</v>
      </c>
    </row>
    <row r="18" spans="1:14" ht="25.5" customHeight="1" thickBot="1">
      <c r="B18" s="507" t="s">
        <v>144</v>
      </c>
      <c r="C18" s="508"/>
      <c r="D18" s="416" t="s">
        <v>145</v>
      </c>
      <c r="E18" s="416" t="s">
        <v>146</v>
      </c>
      <c r="F18" s="416" t="s">
        <v>106</v>
      </c>
      <c r="G18" s="185" t="s">
        <v>147</v>
      </c>
      <c r="H18" s="199"/>
      <c r="I18" s="180"/>
      <c r="J18" s="180" t="s">
        <v>107</v>
      </c>
      <c r="K18" s="180" t="s">
        <v>107</v>
      </c>
      <c r="L18" s="180" t="s">
        <v>107</v>
      </c>
      <c r="M18" s="179" t="s">
        <v>107</v>
      </c>
      <c r="N18" s="179" t="s">
        <v>107</v>
      </c>
    </row>
    <row r="19" spans="1:14" ht="12.75" customHeight="1" thickBot="1">
      <c r="B19" s="409" t="s">
        <v>164</v>
      </c>
      <c r="C19" s="163"/>
      <c r="D19" s="410">
        <v>107929</v>
      </c>
      <c r="E19" s="411">
        <v>0.49430941225502995</v>
      </c>
      <c r="F19" s="412">
        <v>7982035254.2200003</v>
      </c>
      <c r="G19" s="411">
        <v>0.64154038476101061</v>
      </c>
      <c r="H19" s="199"/>
      <c r="I19" s="516" t="s">
        <v>163</v>
      </c>
      <c r="J19" s="517"/>
      <c r="K19" s="517"/>
      <c r="L19" s="517"/>
      <c r="M19" s="517"/>
      <c r="N19" s="518"/>
    </row>
    <row r="20" spans="1:14">
      <c r="B20" s="113" t="s">
        <v>166</v>
      </c>
      <c r="C20" s="163"/>
      <c r="D20" s="200">
        <v>110411</v>
      </c>
      <c r="E20" s="183">
        <v>0.505676847895284</v>
      </c>
      <c r="F20" s="201">
        <v>4459851444.4200001</v>
      </c>
      <c r="G20" s="183">
        <v>0.35845178836030439</v>
      </c>
      <c r="H20" s="199"/>
      <c r="I20" s="205" t="s">
        <v>165</v>
      </c>
      <c r="J20" s="206">
        <v>2.6200726358320797E-2</v>
      </c>
      <c r="K20" s="207">
        <v>0.2728343502972348</v>
      </c>
      <c r="L20" s="207">
        <v>2.3814999715617239E-2</v>
      </c>
      <c r="M20" s="208">
        <v>0.25658634635050681</v>
      </c>
      <c r="N20" s="208">
        <v>0.26619232173348356</v>
      </c>
    </row>
    <row r="21" spans="1:14" ht="12.75" thickBot="1">
      <c r="B21" s="113" t="s">
        <v>157</v>
      </c>
      <c r="C21" s="163"/>
      <c r="D21" s="212">
        <v>3</v>
      </c>
      <c r="E21" s="183">
        <v>1.3739849686044435E-5</v>
      </c>
      <c r="F21" s="213">
        <v>97381.9</v>
      </c>
      <c r="G21" s="183">
        <v>7.8268786850733133E-6</v>
      </c>
      <c r="H21" s="199"/>
      <c r="I21" s="205" t="s">
        <v>167</v>
      </c>
      <c r="J21" s="209">
        <v>2.2497420080904964E-2</v>
      </c>
      <c r="K21" s="210">
        <v>0.2389469204929705</v>
      </c>
      <c r="L21" s="210">
        <v>2.2408232013645876E-2</v>
      </c>
      <c r="M21" s="211">
        <v>0.24297859937636845</v>
      </c>
      <c r="N21" s="211">
        <v>0.26421283484456604</v>
      </c>
    </row>
    <row r="22" spans="1:14" ht="12.75" thickBot="1">
      <c r="B22" s="120" t="s">
        <v>121</v>
      </c>
      <c r="C22" s="214"/>
      <c r="D22" s="215">
        <v>218343</v>
      </c>
      <c r="E22" s="203">
        <v>1</v>
      </c>
      <c r="F22" s="216">
        <v>12441984080.539999</v>
      </c>
      <c r="G22" s="203">
        <v>1.0000000000000002</v>
      </c>
      <c r="H22" s="199"/>
      <c r="I22" s="421" t="s">
        <v>168</v>
      </c>
      <c r="J22" s="422"/>
      <c r="K22" s="422"/>
      <c r="L22" s="423"/>
      <c r="M22" s="424"/>
      <c r="N22" s="425"/>
    </row>
    <row r="23" spans="1:14" ht="12.75" thickBot="1">
      <c r="B23" s="217"/>
      <c r="C23" s="217"/>
      <c r="H23" s="141"/>
      <c r="I23" s="205" t="s">
        <v>165</v>
      </c>
      <c r="J23" s="206">
        <v>2.3246527995389423E-2</v>
      </c>
      <c r="K23" s="207">
        <v>0.24591628164485457</v>
      </c>
      <c r="L23" s="207">
        <v>2.0846109864169446E-2</v>
      </c>
      <c r="M23" s="208">
        <v>0.227650126407696</v>
      </c>
      <c r="N23" s="208">
        <v>0.23059076043961158</v>
      </c>
    </row>
    <row r="24" spans="1:14" ht="12.75" thickBot="1">
      <c r="B24" s="428"/>
      <c r="C24" s="429"/>
      <c r="D24" s="126"/>
      <c r="E24" s="126"/>
      <c r="F24" s="126"/>
      <c r="G24" s="429"/>
      <c r="I24" s="218" t="s">
        <v>167</v>
      </c>
      <c r="J24" s="209">
        <v>1.9472709957924116E-2</v>
      </c>
      <c r="K24" s="210">
        <v>0.21020164380224049</v>
      </c>
      <c r="L24" s="210">
        <v>1.9423823531089793E-2</v>
      </c>
      <c r="M24" s="211">
        <v>0.21349242490319753</v>
      </c>
      <c r="N24" s="211">
        <v>0.22885787227721291</v>
      </c>
    </row>
    <row r="25" spans="1:14" ht="12" customHeight="1">
      <c r="A25" s="219"/>
      <c r="B25" s="505" t="s">
        <v>169</v>
      </c>
      <c r="C25" s="506"/>
      <c r="D25" s="131" t="s">
        <v>170</v>
      </c>
      <c r="E25" s="131" t="s">
        <v>107</v>
      </c>
      <c r="F25" s="131" t="s">
        <v>102</v>
      </c>
      <c r="G25" s="426" t="s">
        <v>107</v>
      </c>
      <c r="I25" s="504" t="s">
        <v>569</v>
      </c>
      <c r="J25" s="504"/>
      <c r="K25" s="504"/>
      <c r="L25" s="504"/>
      <c r="M25" s="504"/>
      <c r="N25" s="504"/>
    </row>
    <row r="26" spans="1:14" ht="12.75" thickBot="1">
      <c r="B26" s="509" t="s">
        <v>106</v>
      </c>
      <c r="C26" s="510"/>
      <c r="D26" s="130" t="s">
        <v>171</v>
      </c>
      <c r="E26" s="130" t="s">
        <v>146</v>
      </c>
      <c r="F26" s="130" t="s">
        <v>106</v>
      </c>
      <c r="G26" s="427" t="s">
        <v>147</v>
      </c>
    </row>
    <row r="27" spans="1:14" ht="12.75" thickBot="1">
      <c r="B27" s="113" t="s">
        <v>172</v>
      </c>
      <c r="C27" s="186"/>
      <c r="D27" s="222">
        <v>62040</v>
      </c>
      <c r="E27" s="140">
        <v>0.39347007115948096</v>
      </c>
      <c r="F27" s="134">
        <v>1530683665.0400002</v>
      </c>
      <c r="G27" s="140">
        <v>0.12302568908073751</v>
      </c>
      <c r="I27" s="39"/>
      <c r="J27" s="220"/>
      <c r="K27" s="220"/>
      <c r="L27" s="221"/>
    </row>
    <row r="28" spans="1:14">
      <c r="B28" s="113" t="s">
        <v>174</v>
      </c>
      <c r="C28" s="186"/>
      <c r="D28" s="222">
        <v>50058</v>
      </c>
      <c r="E28" s="140">
        <v>0.31747783401194868</v>
      </c>
      <c r="F28" s="134">
        <v>3660889878.9099998</v>
      </c>
      <c r="G28" s="140">
        <v>0.29423682390301781</v>
      </c>
      <c r="I28" s="398" t="s">
        <v>173</v>
      </c>
      <c r="J28" s="126"/>
      <c r="L28" s="223"/>
    </row>
    <row r="29" spans="1:14" ht="12.75" thickBot="1">
      <c r="B29" s="113" t="s">
        <v>176</v>
      </c>
      <c r="C29" s="186"/>
      <c r="D29" s="222">
        <v>27150</v>
      </c>
      <c r="E29" s="140">
        <v>0.17219072263023708</v>
      </c>
      <c r="F29" s="134">
        <v>3297349820.2199998</v>
      </c>
      <c r="G29" s="140">
        <v>0.26501800668409869</v>
      </c>
      <c r="I29" s="400" t="s">
        <v>175</v>
      </c>
      <c r="J29" s="130"/>
    </row>
    <row r="30" spans="1:14">
      <c r="B30" s="113" t="s">
        <v>178</v>
      </c>
      <c r="C30" s="186"/>
      <c r="D30" s="222">
        <v>10683</v>
      </c>
      <c r="E30" s="140">
        <v>6.7753719700140796E-2</v>
      </c>
      <c r="F30" s="134">
        <v>1822679063.4100001</v>
      </c>
      <c r="G30" s="140">
        <v>0.14649424493805435</v>
      </c>
      <c r="I30" s="113" t="s">
        <v>177</v>
      </c>
      <c r="J30" s="224">
        <v>4.99E-2</v>
      </c>
    </row>
    <row r="31" spans="1:14">
      <c r="B31" s="113" t="s">
        <v>180</v>
      </c>
      <c r="C31" s="186"/>
      <c r="D31" s="222">
        <v>4215</v>
      </c>
      <c r="E31" s="140">
        <v>2.6732371855854486E-2</v>
      </c>
      <c r="F31" s="134">
        <v>933016918.85000002</v>
      </c>
      <c r="G31" s="140">
        <v>7.4989399826454806E-2</v>
      </c>
      <c r="I31" s="113" t="s">
        <v>179</v>
      </c>
      <c r="J31" s="225">
        <v>39874</v>
      </c>
    </row>
    <row r="32" spans="1:14">
      <c r="B32" s="113" t="s">
        <v>182</v>
      </c>
      <c r="C32" s="186"/>
      <c r="D32" s="222">
        <v>1585</v>
      </c>
      <c r="E32" s="140">
        <v>1.0052386569757855E-2</v>
      </c>
      <c r="F32" s="134">
        <v>430251145.83999997</v>
      </c>
      <c r="G32" s="140">
        <v>3.4580589643490874E-2</v>
      </c>
      <c r="I32" s="113" t="s">
        <v>181</v>
      </c>
      <c r="J32" s="226">
        <v>5.0900000000000001E-2</v>
      </c>
    </row>
    <row r="33" spans="2:10" ht="12.75" thickBot="1">
      <c r="B33" s="113" t="s">
        <v>183</v>
      </c>
      <c r="C33" s="186"/>
      <c r="D33" s="222">
        <v>801</v>
      </c>
      <c r="E33" s="140">
        <v>5.0801019825716352E-3</v>
      </c>
      <c r="F33" s="134">
        <v>258260904.94</v>
      </c>
      <c r="G33" s="140">
        <v>2.0757212295741102E-2</v>
      </c>
      <c r="I33" s="108" t="s">
        <v>179</v>
      </c>
      <c r="J33" s="227">
        <v>39846</v>
      </c>
    </row>
    <row r="34" spans="2:10">
      <c r="B34" s="113" t="s">
        <v>184</v>
      </c>
      <c r="C34" s="186"/>
      <c r="D34" s="222">
        <v>450</v>
      </c>
      <c r="E34" s="140">
        <v>2.8539898778492333E-3</v>
      </c>
      <c r="F34" s="134">
        <v>167344981.91999999</v>
      </c>
      <c r="G34" s="140">
        <v>1.3450023793370498E-2</v>
      </c>
    </row>
    <row r="35" spans="2:10">
      <c r="B35" s="113" t="s">
        <v>185</v>
      </c>
      <c r="C35" s="186"/>
      <c r="D35" s="222">
        <v>277</v>
      </c>
      <c r="E35" s="140">
        <v>1.7567893248094169E-3</v>
      </c>
      <c r="F35" s="134">
        <v>116903573.81</v>
      </c>
      <c r="G35" s="140">
        <v>9.3958948229843891E-3</v>
      </c>
    </row>
    <row r="36" spans="2:10">
      <c r="B36" s="113" t="s">
        <v>186</v>
      </c>
      <c r="C36" s="186"/>
      <c r="D36" s="222">
        <v>160</v>
      </c>
      <c r="E36" s="140">
        <v>1.0147519565686164E-3</v>
      </c>
      <c r="F36" s="134">
        <v>75621603.650000006</v>
      </c>
      <c r="G36" s="140">
        <v>6.0779376633568159E-3</v>
      </c>
    </row>
    <row r="37" spans="2:10">
      <c r="B37" s="113" t="s">
        <v>187</v>
      </c>
      <c r="C37" s="186"/>
      <c r="D37" s="222">
        <v>90</v>
      </c>
      <c r="E37" s="140">
        <v>5.7079797556984664E-4</v>
      </c>
      <c r="F37" s="134">
        <v>46751862.359999999</v>
      </c>
      <c r="G37" s="140">
        <v>3.7575889872036301E-3</v>
      </c>
    </row>
    <row r="38" spans="2:10">
      <c r="B38" s="113" t="s">
        <v>188</v>
      </c>
      <c r="C38" s="186"/>
      <c r="D38" s="222">
        <v>73</v>
      </c>
      <c r="E38" s="140">
        <v>4.6298058018443119E-4</v>
      </c>
      <c r="F38" s="134">
        <v>41847397.369999997</v>
      </c>
      <c r="G38" s="140">
        <v>3.3634022595682143E-3</v>
      </c>
    </row>
    <row r="39" spans="2:10">
      <c r="B39" s="113" t="s">
        <v>189</v>
      </c>
      <c r="C39" s="186"/>
      <c r="D39" s="222">
        <v>41</v>
      </c>
      <c r="E39" s="140">
        <v>2.6003018887070793E-4</v>
      </c>
      <c r="F39" s="134">
        <v>25398805.190000001</v>
      </c>
      <c r="G39" s="140">
        <v>2.0413790136353921E-3</v>
      </c>
    </row>
    <row r="40" spans="2:10">
      <c r="B40" s="113" t="s">
        <v>190</v>
      </c>
      <c r="C40" s="186"/>
      <c r="D40" s="222">
        <v>34</v>
      </c>
      <c r="E40" s="140">
        <v>2.1563479077083095E-4</v>
      </c>
      <c r="F40" s="134">
        <v>22726654.210000001</v>
      </c>
      <c r="G40" s="140">
        <v>1.826610134114046E-3</v>
      </c>
    </row>
    <row r="41" spans="2:10">
      <c r="B41" s="113" t="s">
        <v>191</v>
      </c>
      <c r="C41" s="186"/>
      <c r="D41" s="222">
        <v>16</v>
      </c>
      <c r="E41" s="140">
        <v>1.0147519565686163E-4</v>
      </c>
      <c r="F41" s="134">
        <v>11434474.369999999</v>
      </c>
      <c r="G41" s="140">
        <v>9.1902338855136387E-4</v>
      </c>
    </row>
    <row r="42" spans="2:10">
      <c r="B42" s="113" t="s">
        <v>192</v>
      </c>
      <c r="C42" s="186"/>
      <c r="D42" s="222">
        <v>0</v>
      </c>
      <c r="E42" s="140">
        <v>0</v>
      </c>
      <c r="F42" s="134">
        <v>0</v>
      </c>
      <c r="G42" s="140">
        <v>0</v>
      </c>
    </row>
    <row r="43" spans="2:10">
      <c r="B43" s="113" t="s">
        <v>193</v>
      </c>
      <c r="C43" s="186"/>
      <c r="D43" s="222">
        <v>1</v>
      </c>
      <c r="E43" s="140">
        <v>6.3421997285538519E-6</v>
      </c>
      <c r="F43" s="134">
        <v>823330.45</v>
      </c>
      <c r="G43" s="140">
        <v>6.6173565620272521E-5</v>
      </c>
    </row>
    <row r="44" spans="2:10">
      <c r="B44" s="113" t="s">
        <v>194</v>
      </c>
      <c r="C44" s="186"/>
      <c r="D44" s="222">
        <v>0</v>
      </c>
      <c r="E44" s="140">
        <v>0</v>
      </c>
      <c r="F44" s="134">
        <v>0</v>
      </c>
      <c r="G44" s="140">
        <v>0</v>
      </c>
    </row>
    <row r="45" spans="2:10">
      <c r="B45" s="113" t="s">
        <v>195</v>
      </c>
      <c r="C45" s="186"/>
      <c r="D45" s="222">
        <v>0</v>
      </c>
      <c r="E45" s="140">
        <v>0</v>
      </c>
      <c r="F45" s="134">
        <v>0</v>
      </c>
      <c r="G45" s="140">
        <v>0</v>
      </c>
    </row>
    <row r="46" spans="2:10">
      <c r="B46" s="113" t="s">
        <v>196</v>
      </c>
      <c r="C46" s="186"/>
      <c r="D46" s="222">
        <v>0</v>
      </c>
      <c r="E46" s="140">
        <v>0</v>
      </c>
      <c r="F46" s="134">
        <v>0</v>
      </c>
      <c r="G46" s="140">
        <v>0</v>
      </c>
    </row>
    <row r="47" spans="2:10" ht="12.75" thickBot="1">
      <c r="B47" s="113" t="s">
        <v>197</v>
      </c>
      <c r="C47" s="186"/>
      <c r="D47" s="222">
        <v>0</v>
      </c>
      <c r="E47" s="140">
        <v>0</v>
      </c>
      <c r="F47" s="134">
        <v>0</v>
      </c>
      <c r="G47" s="140">
        <v>0</v>
      </c>
    </row>
    <row r="48" spans="2:10" ht="12.75" thickBot="1">
      <c r="B48" s="120" t="s">
        <v>121</v>
      </c>
      <c r="C48" s="194"/>
      <c r="D48" s="228">
        <v>157674</v>
      </c>
      <c r="E48" s="196">
        <v>0.99999999999999967</v>
      </c>
      <c r="F48" s="228">
        <v>12441984080.540003</v>
      </c>
      <c r="G48" s="196">
        <v>0.99999999999999978</v>
      </c>
    </row>
    <row r="49" spans="2:12" ht="24.75" customHeight="1">
      <c r="B49" s="511" t="s">
        <v>590</v>
      </c>
      <c r="C49" s="511"/>
      <c r="D49" s="511"/>
      <c r="E49" s="511"/>
      <c r="F49" s="511"/>
      <c r="G49" s="511"/>
    </row>
    <row r="50" spans="2:12" ht="26.25" customHeight="1" thickBot="1">
      <c r="B50" s="229"/>
      <c r="C50" s="229"/>
      <c r="D50" s="229"/>
      <c r="E50" s="229"/>
      <c r="F50" s="229"/>
      <c r="G50" s="229"/>
    </row>
    <row r="51" spans="2:12">
      <c r="B51" s="398"/>
      <c r="C51" s="399"/>
      <c r="D51" s="126"/>
      <c r="E51" s="126"/>
      <c r="F51" s="126"/>
      <c r="G51" s="399"/>
    </row>
    <row r="52" spans="2:12">
      <c r="B52" s="505" t="s">
        <v>198</v>
      </c>
      <c r="C52" s="506"/>
      <c r="D52" s="397" t="s">
        <v>101</v>
      </c>
      <c r="E52" s="131" t="s">
        <v>107</v>
      </c>
      <c r="F52" s="396" t="s">
        <v>102</v>
      </c>
      <c r="G52" s="131" t="s">
        <v>107</v>
      </c>
    </row>
    <row r="53" spans="2:12" s="219" customFormat="1" ht="12.75" thickBot="1">
      <c r="B53" s="396"/>
      <c r="C53" s="154"/>
      <c r="D53" s="401" t="s">
        <v>171</v>
      </c>
      <c r="E53" s="130" t="s">
        <v>146</v>
      </c>
      <c r="F53" s="400" t="s">
        <v>106</v>
      </c>
      <c r="G53" s="130" t="s">
        <v>147</v>
      </c>
      <c r="I53" s="174"/>
      <c r="J53" s="174"/>
      <c r="K53" s="174"/>
      <c r="L53" s="174"/>
    </row>
    <row r="54" spans="2:12">
      <c r="B54" s="103" t="s">
        <v>199</v>
      </c>
      <c r="C54" s="181"/>
      <c r="D54" s="222">
        <v>5522</v>
      </c>
      <c r="E54" s="140">
        <v>3.5021626901074368E-2</v>
      </c>
      <c r="F54" s="134">
        <v>409197348.25</v>
      </c>
      <c r="G54" s="140">
        <v>3.2888432070091532E-2</v>
      </c>
      <c r="I54" s="219"/>
      <c r="J54" s="219"/>
      <c r="K54" s="219"/>
      <c r="L54" s="219"/>
    </row>
    <row r="55" spans="2:12">
      <c r="B55" s="113" t="s">
        <v>200</v>
      </c>
      <c r="C55" s="186"/>
      <c r="D55" s="222">
        <v>13443</v>
      </c>
      <c r="E55" s="140">
        <v>8.5258190950949428E-2</v>
      </c>
      <c r="F55" s="134">
        <v>892827246.80999994</v>
      </c>
      <c r="G55" s="140">
        <v>7.1759233979927256E-2</v>
      </c>
    </row>
    <row r="56" spans="2:12">
      <c r="B56" s="113" t="s">
        <v>201</v>
      </c>
      <c r="C56" s="186"/>
      <c r="D56" s="222">
        <v>6724</v>
      </c>
      <c r="E56" s="140">
        <v>4.2644950974796099E-2</v>
      </c>
      <c r="F56" s="134">
        <v>956171967.50999999</v>
      </c>
      <c r="G56" s="140">
        <v>7.6850441321935914E-2</v>
      </c>
    </row>
    <row r="57" spans="2:12">
      <c r="B57" s="113" t="s">
        <v>202</v>
      </c>
      <c r="C57" s="186"/>
      <c r="D57" s="222">
        <v>6604</v>
      </c>
      <c r="E57" s="140">
        <v>4.1883887007369634E-2</v>
      </c>
      <c r="F57" s="134">
        <v>447587510.55000001</v>
      </c>
      <c r="G57" s="140">
        <v>3.5973965860481481E-2</v>
      </c>
    </row>
    <row r="58" spans="2:12">
      <c r="B58" s="113" t="s">
        <v>203</v>
      </c>
      <c r="C58" s="186"/>
      <c r="D58" s="222">
        <v>16957</v>
      </c>
      <c r="E58" s="140">
        <v>0.10754468079708766</v>
      </c>
      <c r="F58" s="134">
        <v>1208833735.45</v>
      </c>
      <c r="G58" s="140">
        <v>9.7157633993495279E-2</v>
      </c>
    </row>
    <row r="59" spans="2:12">
      <c r="B59" s="113" t="s">
        <v>204</v>
      </c>
      <c r="C59" s="186"/>
      <c r="D59" s="222">
        <v>29227</v>
      </c>
      <c r="E59" s="140">
        <v>0.18536347146644341</v>
      </c>
      <c r="F59" s="134">
        <v>3080875897.6300001</v>
      </c>
      <c r="G59" s="140">
        <v>0.2476193409095156</v>
      </c>
    </row>
    <row r="60" spans="2:12">
      <c r="B60" s="113" t="s">
        <v>205</v>
      </c>
      <c r="C60" s="186"/>
      <c r="D60" s="222">
        <v>11946</v>
      </c>
      <c r="E60" s="140">
        <v>7.5763917957304305E-2</v>
      </c>
      <c r="F60" s="134">
        <v>980180892.35000002</v>
      </c>
      <c r="G60" s="140">
        <v>7.8780111436009714E-2</v>
      </c>
    </row>
    <row r="61" spans="2:12">
      <c r="B61" s="113" t="s">
        <v>206</v>
      </c>
      <c r="C61" s="186"/>
      <c r="D61" s="222">
        <v>12117</v>
      </c>
      <c r="E61" s="140">
        <v>7.6848434110887015E-2</v>
      </c>
      <c r="F61" s="134">
        <v>901622816.29999995</v>
      </c>
      <c r="G61" s="140">
        <v>7.2466160578857478E-2</v>
      </c>
    </row>
    <row r="62" spans="2:12">
      <c r="B62" s="113" t="s">
        <v>207</v>
      </c>
      <c r="C62" s="186"/>
      <c r="D62" s="222">
        <v>13628</v>
      </c>
      <c r="E62" s="140">
        <v>8.6431497900731888E-2</v>
      </c>
      <c r="F62" s="134">
        <v>913425471.63999999</v>
      </c>
      <c r="G62" s="140">
        <v>7.3414775788746722E-2</v>
      </c>
    </row>
    <row r="63" spans="2:12">
      <c r="B63" s="113" t="s">
        <v>208</v>
      </c>
      <c r="C63" s="186"/>
      <c r="D63" s="222">
        <v>20187</v>
      </c>
      <c r="E63" s="140">
        <v>0.12802998592031661</v>
      </c>
      <c r="F63" s="134">
        <v>1214934926.8</v>
      </c>
      <c r="G63" s="140">
        <v>9.7648005248634762E-2</v>
      </c>
    </row>
    <row r="64" spans="2:12">
      <c r="B64" s="113" t="s">
        <v>209</v>
      </c>
      <c r="C64" s="186"/>
      <c r="D64" s="222">
        <v>6948</v>
      </c>
      <c r="E64" s="140">
        <v>4.4065603713992159E-2</v>
      </c>
      <c r="F64" s="134">
        <v>449257333.93000001</v>
      </c>
      <c r="G64" s="140">
        <v>3.6108174630496842E-2</v>
      </c>
    </row>
    <row r="65" spans="2:7" ht="12.75" thickBot="1">
      <c r="B65" s="113" t="s">
        <v>210</v>
      </c>
      <c r="C65" s="186"/>
      <c r="D65" s="222">
        <v>14371</v>
      </c>
      <c r="E65" s="140">
        <v>9.1143752299047406E-2</v>
      </c>
      <c r="F65" s="134">
        <v>987068933.32000005</v>
      </c>
      <c r="G65" s="140">
        <v>7.9333724181807494E-2</v>
      </c>
    </row>
    <row r="66" spans="2:7" ht="12.75" thickBot="1">
      <c r="B66" s="120" t="s">
        <v>121</v>
      </c>
      <c r="C66" s="194"/>
      <c r="D66" s="150">
        <v>157674</v>
      </c>
      <c r="E66" s="196">
        <v>0.99999999999999989</v>
      </c>
      <c r="F66" s="230">
        <v>12441984080.539999</v>
      </c>
      <c r="G66" s="196">
        <v>1</v>
      </c>
    </row>
  </sheetData>
  <mergeCells count="15">
    <mergeCell ref="B17:C17"/>
    <mergeCell ref="I10:L11"/>
    <mergeCell ref="I12:L14"/>
    <mergeCell ref="I19:N19"/>
    <mergeCell ref="B2:C2"/>
    <mergeCell ref="B3:C3"/>
    <mergeCell ref="I3:J3"/>
    <mergeCell ref="B11:C11"/>
    <mergeCell ref="B12:C12"/>
    <mergeCell ref="I25:N25"/>
    <mergeCell ref="B52:C52"/>
    <mergeCell ref="B18:C18"/>
    <mergeCell ref="B25:C25"/>
    <mergeCell ref="B26:C26"/>
    <mergeCell ref="B49:G49"/>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July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2"/>
  <sheetViews>
    <sheetView view="pageLayout" zoomScale="80" zoomScaleNormal="100" zoomScaleSheetLayoutView="90" zoomScalePageLayoutView="80" workbookViewId="0">
      <selection activeCell="I57" sqref="I57"/>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6" t="s">
        <v>211</v>
      </c>
      <c r="C2" s="405" t="s">
        <v>101</v>
      </c>
      <c r="D2" s="126" t="s">
        <v>107</v>
      </c>
      <c r="E2" s="404" t="s">
        <v>102</v>
      </c>
      <c r="F2" s="126" t="s">
        <v>107</v>
      </c>
      <c r="H2" s="519" t="s">
        <v>212</v>
      </c>
      <c r="I2" s="520"/>
      <c r="J2" s="126" t="s">
        <v>101</v>
      </c>
      <c r="K2" s="126" t="s">
        <v>107</v>
      </c>
      <c r="L2" s="388" t="s">
        <v>102</v>
      </c>
      <c r="M2" s="126" t="s">
        <v>107</v>
      </c>
    </row>
    <row r="3" spans="2:13" ht="12.75" thickBot="1">
      <c r="B3" s="130"/>
      <c r="C3" s="407" t="s">
        <v>171</v>
      </c>
      <c r="D3" s="130" t="s">
        <v>146</v>
      </c>
      <c r="E3" s="406" t="s">
        <v>106</v>
      </c>
      <c r="F3" s="130" t="s">
        <v>147</v>
      </c>
      <c r="H3" s="505" t="s">
        <v>213</v>
      </c>
      <c r="I3" s="506"/>
      <c r="J3" s="130" t="s">
        <v>171</v>
      </c>
      <c r="K3" s="130" t="s">
        <v>146</v>
      </c>
      <c r="L3" s="390" t="s">
        <v>106</v>
      </c>
      <c r="M3" s="130" t="s">
        <v>147</v>
      </c>
    </row>
    <row r="4" spans="2:13">
      <c r="B4" s="231" t="s">
        <v>214</v>
      </c>
      <c r="C4" s="232">
        <v>24975</v>
      </c>
      <c r="D4" s="233">
        <v>0.15839643822063246</v>
      </c>
      <c r="E4" s="234">
        <v>844475223.38</v>
      </c>
      <c r="F4" s="233">
        <v>6.7873035193865047E-2</v>
      </c>
      <c r="H4" s="103" t="s">
        <v>215</v>
      </c>
      <c r="I4" s="132"/>
      <c r="J4" s="235">
        <v>49391</v>
      </c>
      <c r="K4" s="233">
        <v>0.3132475867930033</v>
      </c>
      <c r="L4" s="236">
        <v>1395616886.1600001</v>
      </c>
      <c r="M4" s="233">
        <v>0.1121699623730292</v>
      </c>
    </row>
    <row r="5" spans="2:13">
      <c r="B5" s="205" t="s">
        <v>216</v>
      </c>
      <c r="C5" s="232">
        <v>31808</v>
      </c>
      <c r="D5" s="233">
        <v>0.2017326889658409</v>
      </c>
      <c r="E5" s="234">
        <v>1667576453.3299999</v>
      </c>
      <c r="F5" s="233">
        <v>0.13402817770344108</v>
      </c>
      <c r="H5" s="113" t="s">
        <v>217</v>
      </c>
      <c r="I5" s="138"/>
      <c r="J5" s="235">
        <v>44707</v>
      </c>
      <c r="K5" s="233">
        <v>0.28354072326445706</v>
      </c>
      <c r="L5" s="236">
        <v>3422244856.5299997</v>
      </c>
      <c r="M5" s="233">
        <v>0.27505619958818256</v>
      </c>
    </row>
    <row r="6" spans="2:13">
      <c r="B6" s="205" t="s">
        <v>218</v>
      </c>
      <c r="C6" s="232">
        <v>37394</v>
      </c>
      <c r="D6" s="233">
        <v>0.23716021664954273</v>
      </c>
      <c r="E6" s="234">
        <v>2863648275.8299999</v>
      </c>
      <c r="F6" s="233">
        <v>0.23016009804327878</v>
      </c>
      <c r="H6" s="113" t="s">
        <v>219</v>
      </c>
      <c r="I6" s="138"/>
      <c r="J6" s="235">
        <v>38063</v>
      </c>
      <c r="K6" s="233">
        <v>0.24140314826794526</v>
      </c>
      <c r="L6" s="236">
        <v>4411751770.6599998</v>
      </c>
      <c r="M6" s="233">
        <v>0.3545858716826556</v>
      </c>
    </row>
    <row r="7" spans="2:13">
      <c r="B7" s="205" t="s">
        <v>220</v>
      </c>
      <c r="C7" s="232">
        <v>39449</v>
      </c>
      <c r="D7" s="233">
        <v>0.25019343709172087</v>
      </c>
      <c r="E7" s="234">
        <v>4294617469.3499999</v>
      </c>
      <c r="F7" s="233">
        <v>0.34517143259064575</v>
      </c>
      <c r="H7" s="113" t="s">
        <v>221</v>
      </c>
      <c r="I7" s="138"/>
      <c r="J7" s="235">
        <v>6074</v>
      </c>
      <c r="K7" s="233">
        <v>3.8522521151236097E-2</v>
      </c>
      <c r="L7" s="236">
        <v>754985359.58000004</v>
      </c>
      <c r="M7" s="233">
        <v>6.0680463396576914E-2</v>
      </c>
    </row>
    <row r="8" spans="2:13">
      <c r="B8" s="205" t="s">
        <v>222</v>
      </c>
      <c r="C8" s="232">
        <v>14398</v>
      </c>
      <c r="D8" s="233">
        <v>9.1314991691718361E-2</v>
      </c>
      <c r="E8" s="234">
        <v>1646380976.74</v>
      </c>
      <c r="F8" s="233">
        <v>0.13232463295906619</v>
      </c>
      <c r="H8" s="113" t="s">
        <v>223</v>
      </c>
      <c r="I8" s="138"/>
      <c r="J8" s="235">
        <v>5060</v>
      </c>
      <c r="K8" s="233">
        <v>3.2091530626482491E-2</v>
      </c>
      <c r="L8" s="236">
        <v>641587943.39999998</v>
      </c>
      <c r="M8" s="233">
        <v>5.1566369097311542E-2</v>
      </c>
    </row>
    <row r="9" spans="2:13">
      <c r="B9" s="205" t="s">
        <v>224</v>
      </c>
      <c r="C9" s="232">
        <v>6763</v>
      </c>
      <c r="D9" s="233">
        <v>4.2892296764209699E-2</v>
      </c>
      <c r="E9" s="234">
        <v>784329194.12</v>
      </c>
      <c r="F9" s="233">
        <v>6.3038916385268276E-2</v>
      </c>
      <c r="H9" s="113" t="s">
        <v>225</v>
      </c>
      <c r="I9" s="138"/>
      <c r="J9" s="235">
        <v>4066</v>
      </c>
      <c r="K9" s="233">
        <v>2.5787384096299961E-2</v>
      </c>
      <c r="L9" s="236">
        <v>508688132.44999999</v>
      </c>
      <c r="M9" s="233">
        <v>4.0884808175057741E-2</v>
      </c>
    </row>
    <row r="10" spans="2:13">
      <c r="B10" s="205" t="s">
        <v>226</v>
      </c>
      <c r="C10" s="232">
        <v>2789</v>
      </c>
      <c r="D10" s="233">
        <v>1.7688395042936692E-2</v>
      </c>
      <c r="E10" s="234">
        <v>330203907.73000002</v>
      </c>
      <c r="F10" s="233">
        <v>2.653948964992316E-2</v>
      </c>
      <c r="H10" s="113" t="s">
        <v>227</v>
      </c>
      <c r="I10" s="138"/>
      <c r="J10" s="235">
        <v>3208</v>
      </c>
      <c r="K10" s="233">
        <v>2.0345776729200755E-2</v>
      </c>
      <c r="L10" s="236">
        <v>402241900.61000001</v>
      </c>
      <c r="M10" s="233">
        <v>3.2329401645765664E-2</v>
      </c>
    </row>
    <row r="11" spans="2:13">
      <c r="B11" s="205" t="s">
        <v>228</v>
      </c>
      <c r="C11" s="232">
        <v>98</v>
      </c>
      <c r="D11" s="233">
        <v>6.2153557339827742E-4</v>
      </c>
      <c r="E11" s="234">
        <v>10752580.060000001</v>
      </c>
      <c r="F11" s="233">
        <v>8.6421747451177614E-4</v>
      </c>
      <c r="H11" s="113" t="s">
        <v>229</v>
      </c>
      <c r="I11" s="138"/>
      <c r="J11" s="235">
        <v>2169</v>
      </c>
      <c r="K11" s="233">
        <v>1.3756231211233304E-2</v>
      </c>
      <c r="L11" s="236">
        <v>266498991.47999999</v>
      </c>
      <c r="M11" s="233">
        <v>2.1419332299003679E-2</v>
      </c>
    </row>
    <row r="12" spans="2:13" ht="12.75" thickBot="1">
      <c r="B12" s="218" t="s">
        <v>230</v>
      </c>
      <c r="C12" s="232">
        <v>0</v>
      </c>
      <c r="D12" s="233">
        <v>0</v>
      </c>
      <c r="E12" s="234">
        <v>0</v>
      </c>
      <c r="F12" s="233">
        <v>0</v>
      </c>
      <c r="H12" s="113" t="s">
        <v>231</v>
      </c>
      <c r="I12" s="138"/>
      <c r="J12" s="235">
        <v>4936</v>
      </c>
      <c r="K12" s="233">
        <v>3.1305097860141809E-2</v>
      </c>
      <c r="L12" s="236">
        <v>638368239.66999984</v>
      </c>
      <c r="M12" s="233">
        <v>5.1307591742417162E-2</v>
      </c>
    </row>
    <row r="13" spans="2:13" ht="12.75" thickBot="1">
      <c r="B13" s="386" t="s">
        <v>121</v>
      </c>
      <c r="C13" s="237">
        <v>157674</v>
      </c>
      <c r="D13" s="238">
        <v>1</v>
      </c>
      <c r="E13" s="237">
        <v>12441984080.539999</v>
      </c>
      <c r="F13" s="238">
        <v>1</v>
      </c>
      <c r="H13" s="120" t="s">
        <v>121</v>
      </c>
      <c r="I13" s="239"/>
      <c r="J13" s="237">
        <v>157674</v>
      </c>
      <c r="K13" s="238">
        <v>1.0000000000000002</v>
      </c>
      <c r="L13" s="237">
        <v>12441984080.539999</v>
      </c>
      <c r="M13" s="238">
        <v>1.0000000000000002</v>
      </c>
    </row>
    <row r="14" spans="2:13" ht="12" customHeight="1">
      <c r="B14" s="503" t="s">
        <v>592</v>
      </c>
      <c r="C14" s="503"/>
      <c r="D14" s="503"/>
      <c r="E14" s="503"/>
      <c r="F14" s="503"/>
      <c r="H14" s="503" t="s">
        <v>591</v>
      </c>
      <c r="I14" s="503"/>
      <c r="J14" s="503"/>
      <c r="K14" s="503"/>
      <c r="L14" s="503"/>
      <c r="M14" s="503"/>
    </row>
    <row r="15" spans="2:13" ht="12" customHeight="1">
      <c r="B15" s="499"/>
      <c r="C15" s="499"/>
      <c r="D15" s="499"/>
      <c r="E15" s="499"/>
      <c r="F15" s="499"/>
      <c r="H15" s="499"/>
      <c r="I15" s="499"/>
      <c r="J15" s="499"/>
      <c r="K15" s="499"/>
      <c r="L15" s="499"/>
      <c r="M15" s="499"/>
    </row>
    <row r="16" spans="2:13" ht="12.75" thickBot="1"/>
    <row r="17" spans="2:14">
      <c r="B17" s="126" t="s">
        <v>232</v>
      </c>
      <c r="C17" s="405" t="s">
        <v>101</v>
      </c>
      <c r="D17" s="126" t="s">
        <v>107</v>
      </c>
      <c r="E17" s="404" t="s">
        <v>102</v>
      </c>
      <c r="F17" s="126" t="s">
        <v>107</v>
      </c>
      <c r="H17" s="519" t="s">
        <v>233</v>
      </c>
      <c r="I17" s="520"/>
      <c r="J17" s="389" t="s">
        <v>101</v>
      </c>
      <c r="K17" s="126" t="s">
        <v>107</v>
      </c>
      <c r="L17" s="388" t="s">
        <v>102</v>
      </c>
      <c r="M17" s="126" t="s">
        <v>107</v>
      </c>
    </row>
    <row r="18" spans="2:14" ht="15.75" customHeight="1" thickBot="1">
      <c r="B18" s="130"/>
      <c r="C18" s="407" t="s">
        <v>171</v>
      </c>
      <c r="D18" s="130" t="s">
        <v>146</v>
      </c>
      <c r="E18" s="406" t="s">
        <v>106</v>
      </c>
      <c r="F18" s="130" t="s">
        <v>147</v>
      </c>
      <c r="H18" s="509" t="s">
        <v>234</v>
      </c>
      <c r="I18" s="510"/>
      <c r="J18" s="391" t="s">
        <v>171</v>
      </c>
      <c r="K18" s="130" t="s">
        <v>146</v>
      </c>
      <c r="L18" s="390" t="s">
        <v>106</v>
      </c>
      <c r="M18" s="130" t="s">
        <v>147</v>
      </c>
    </row>
    <row r="19" spans="2:14">
      <c r="B19" s="231" t="s">
        <v>235</v>
      </c>
      <c r="C19" s="232">
        <v>0</v>
      </c>
      <c r="D19" s="233">
        <v>0</v>
      </c>
      <c r="E19" s="234">
        <v>0</v>
      </c>
      <c r="F19" s="233">
        <v>0</v>
      </c>
      <c r="H19" s="103" t="s">
        <v>215</v>
      </c>
      <c r="I19" s="132"/>
      <c r="J19" s="235">
        <v>40999</v>
      </c>
      <c r="K19" s="233">
        <v>0.26002384667097939</v>
      </c>
      <c r="L19" s="236">
        <v>995317977.13999999</v>
      </c>
      <c r="M19" s="233">
        <v>7.9996724854899656E-2</v>
      </c>
    </row>
    <row r="20" spans="2:14">
      <c r="B20" s="205" t="s">
        <v>236</v>
      </c>
      <c r="C20" s="232">
        <v>0</v>
      </c>
      <c r="D20" s="233">
        <v>0</v>
      </c>
      <c r="E20" s="234">
        <v>0</v>
      </c>
      <c r="F20" s="233">
        <v>0</v>
      </c>
      <c r="H20" s="113" t="s">
        <v>217</v>
      </c>
      <c r="I20" s="138"/>
      <c r="J20" s="235">
        <v>45426</v>
      </c>
      <c r="K20" s="233">
        <v>0.28810076486928726</v>
      </c>
      <c r="L20" s="236">
        <v>3083092140.8499999</v>
      </c>
      <c r="M20" s="233">
        <v>0.24779746709949091</v>
      </c>
    </row>
    <row r="21" spans="2:14">
      <c r="B21" s="205" t="s">
        <v>237</v>
      </c>
      <c r="C21" s="232">
        <v>0</v>
      </c>
      <c r="D21" s="233">
        <v>0</v>
      </c>
      <c r="E21" s="234">
        <v>0</v>
      </c>
      <c r="F21" s="233">
        <v>0</v>
      </c>
      <c r="H21" s="113" t="s">
        <v>219</v>
      </c>
      <c r="I21" s="138"/>
      <c r="J21" s="235">
        <v>45048</v>
      </c>
      <c r="K21" s="233">
        <v>0.28570341337189392</v>
      </c>
      <c r="L21" s="236">
        <v>4842245369.0500002</v>
      </c>
      <c r="M21" s="233">
        <v>0.38918594797300532</v>
      </c>
    </row>
    <row r="22" spans="2:14">
      <c r="B22" s="205" t="s">
        <v>238</v>
      </c>
      <c r="C22" s="232">
        <v>5</v>
      </c>
      <c r="D22" s="233">
        <v>3.1710998642769261E-5</v>
      </c>
      <c r="E22" s="234">
        <v>791048.48</v>
      </c>
      <c r="F22" s="233">
        <v>6.3578965772609109E-5</v>
      </c>
      <c r="H22" s="113" t="s">
        <v>221</v>
      </c>
      <c r="I22" s="138"/>
      <c r="J22" s="235">
        <v>8226</v>
      </c>
      <c r="K22" s="233">
        <v>5.2170934967083984E-2</v>
      </c>
      <c r="L22" s="236">
        <v>1040184922.8200001</v>
      </c>
      <c r="M22" s="233">
        <v>8.3602817371138657E-2</v>
      </c>
    </row>
    <row r="23" spans="2:14">
      <c r="B23" s="205" t="s">
        <v>239</v>
      </c>
      <c r="C23" s="232">
        <v>581</v>
      </c>
      <c r="D23" s="233">
        <v>3.6848180422897879E-3</v>
      </c>
      <c r="E23" s="234">
        <v>81411297.010000005</v>
      </c>
      <c r="F23" s="233">
        <v>6.5432728801937705E-3</v>
      </c>
      <c r="H23" s="113" t="s">
        <v>223</v>
      </c>
      <c r="I23" s="138"/>
      <c r="J23" s="235">
        <v>6739</v>
      </c>
      <c r="K23" s="233">
        <v>4.2740083970724409E-2</v>
      </c>
      <c r="L23" s="236">
        <v>914912732.38</v>
      </c>
      <c r="M23" s="233">
        <v>7.3534311445630107E-2</v>
      </c>
    </row>
    <row r="24" spans="2:14">
      <c r="B24" s="205" t="s">
        <v>240</v>
      </c>
      <c r="C24" s="232">
        <v>612</v>
      </c>
      <c r="D24" s="233">
        <v>3.881426233874957E-3</v>
      </c>
      <c r="E24" s="234">
        <v>77707865.200000003</v>
      </c>
      <c r="F24" s="233">
        <v>6.2456168322494246E-3</v>
      </c>
      <c r="H24" s="113" t="s">
        <v>225</v>
      </c>
      <c r="I24" s="138"/>
      <c r="J24" s="235">
        <v>5921</v>
      </c>
      <c r="K24" s="233">
        <v>3.7552164592767355E-2</v>
      </c>
      <c r="L24" s="236">
        <v>837360177.65999997</v>
      </c>
      <c r="M24" s="233">
        <v>6.7301177387751279E-2</v>
      </c>
    </row>
    <row r="25" spans="2:14">
      <c r="B25" s="205" t="s">
        <v>241</v>
      </c>
      <c r="C25" s="232">
        <v>581</v>
      </c>
      <c r="D25" s="233">
        <v>3.6848180422897879E-3</v>
      </c>
      <c r="E25" s="234">
        <v>72158791.659999996</v>
      </c>
      <c r="F25" s="233">
        <v>5.7996209602020491E-3</v>
      </c>
      <c r="H25" s="113" t="s">
        <v>227</v>
      </c>
      <c r="I25" s="138"/>
      <c r="J25" s="235">
        <v>3091</v>
      </c>
      <c r="K25" s="233">
        <v>1.9603739360959955E-2</v>
      </c>
      <c r="L25" s="236">
        <v>427576132.11000001</v>
      </c>
      <c r="M25" s="233">
        <v>3.4365590676068654E-2</v>
      </c>
    </row>
    <row r="26" spans="2:14">
      <c r="B26" s="205" t="s">
        <v>242</v>
      </c>
      <c r="C26" s="232">
        <v>3834</v>
      </c>
      <c r="D26" s="233">
        <v>2.4315993759275466E-2</v>
      </c>
      <c r="E26" s="234">
        <v>389042688.77999997</v>
      </c>
      <c r="F26" s="233">
        <v>3.1268540954692732E-2</v>
      </c>
      <c r="H26" s="113" t="s">
        <v>229</v>
      </c>
      <c r="I26" s="138"/>
      <c r="J26" s="235">
        <v>2099</v>
      </c>
      <c r="K26" s="233">
        <v>1.3312277230234535E-2</v>
      </c>
      <c r="L26" s="236">
        <v>282035606.23000002</v>
      </c>
      <c r="M26" s="233">
        <v>2.2668057152646613E-2</v>
      </c>
    </row>
    <row r="27" spans="2:14" ht="12.75" thickBot="1">
      <c r="B27" s="205" t="s">
        <v>243</v>
      </c>
      <c r="C27" s="232">
        <v>5823</v>
      </c>
      <c r="D27" s="233">
        <v>3.6930629019369075E-2</v>
      </c>
      <c r="E27" s="234">
        <v>523041972.87</v>
      </c>
      <c r="F27" s="233">
        <v>4.2038469868167463E-2</v>
      </c>
      <c r="H27" s="113" t="s">
        <v>231</v>
      </c>
      <c r="I27" s="138"/>
      <c r="J27" s="235">
        <v>125</v>
      </c>
      <c r="K27" s="233">
        <v>7.9277496606923144E-4</v>
      </c>
      <c r="L27" s="236">
        <v>19259022.300000001</v>
      </c>
      <c r="M27" s="233">
        <v>1.5479060393689343E-3</v>
      </c>
    </row>
    <row r="28" spans="2:14" ht="12.75" thickBot="1">
      <c r="B28" s="205" t="s">
        <v>244</v>
      </c>
      <c r="C28" s="232">
        <v>4966</v>
      </c>
      <c r="D28" s="233">
        <v>3.1495363851998429E-2</v>
      </c>
      <c r="E28" s="234">
        <v>475933204.66000003</v>
      </c>
      <c r="F28" s="233">
        <v>3.8252195275220433E-2</v>
      </c>
      <c r="H28" s="120" t="s">
        <v>121</v>
      </c>
      <c r="I28" s="239"/>
      <c r="J28" s="237">
        <v>157674</v>
      </c>
      <c r="K28" s="238">
        <v>1</v>
      </c>
      <c r="L28" s="237">
        <v>12441984080.539999</v>
      </c>
      <c r="M28" s="238">
        <v>1</v>
      </c>
    </row>
    <row r="29" spans="2:14" ht="12" customHeight="1">
      <c r="B29" s="205" t="s">
        <v>245</v>
      </c>
      <c r="C29" s="232">
        <v>4049</v>
      </c>
      <c r="D29" s="233">
        <v>2.5679566700914546E-2</v>
      </c>
      <c r="E29" s="234">
        <v>320520143.45999998</v>
      </c>
      <c r="F29" s="233">
        <v>2.576117614242189E-2</v>
      </c>
      <c r="H29" s="503" t="s">
        <v>594</v>
      </c>
      <c r="I29" s="503"/>
      <c r="J29" s="503"/>
      <c r="K29" s="503"/>
      <c r="L29" s="503"/>
      <c r="M29" s="503"/>
      <c r="N29" s="240"/>
    </row>
    <row r="30" spans="2:14" ht="12" customHeight="1">
      <c r="B30" s="205" t="s">
        <v>246</v>
      </c>
      <c r="C30" s="232">
        <v>1823</v>
      </c>
      <c r="D30" s="233">
        <v>1.1561830105153671E-2</v>
      </c>
      <c r="E30" s="234">
        <v>186319529.22999999</v>
      </c>
      <c r="F30" s="233">
        <v>1.4975065714913973E-2</v>
      </c>
      <c r="H30" s="499"/>
      <c r="I30" s="499"/>
      <c r="J30" s="499"/>
      <c r="K30" s="499"/>
      <c r="L30" s="499"/>
      <c r="M30" s="499"/>
      <c r="N30" s="240"/>
    </row>
    <row r="31" spans="2:14" ht="12.75" thickBot="1">
      <c r="B31" s="205" t="s">
        <v>247</v>
      </c>
      <c r="C31" s="232">
        <v>4432</v>
      </c>
      <c r="D31" s="233">
        <v>2.8108629196950671E-2</v>
      </c>
      <c r="E31" s="234">
        <v>441815889.81</v>
      </c>
      <c r="F31" s="233">
        <v>3.5510083194932408E-2</v>
      </c>
    </row>
    <row r="32" spans="2:14">
      <c r="B32" s="205" t="s">
        <v>248</v>
      </c>
      <c r="C32" s="232">
        <v>11508</v>
      </c>
      <c r="D32" s="233">
        <v>7.2986034476197725E-2</v>
      </c>
      <c r="E32" s="234">
        <v>1290601512.51</v>
      </c>
      <c r="F32" s="233">
        <v>0.10372955825659488</v>
      </c>
      <c r="H32" s="519" t="s">
        <v>249</v>
      </c>
      <c r="I32" s="520"/>
      <c r="J32" s="389" t="s">
        <v>101</v>
      </c>
      <c r="K32" s="126" t="s">
        <v>107</v>
      </c>
      <c r="L32" s="388" t="s">
        <v>102</v>
      </c>
      <c r="M32" s="126" t="s">
        <v>107</v>
      </c>
    </row>
    <row r="33" spans="2:13" ht="12.75" thickBot="1">
      <c r="B33" s="205" t="s">
        <v>250</v>
      </c>
      <c r="C33" s="232">
        <v>12978</v>
      </c>
      <c r="D33" s="233">
        <v>8.2309068077171893E-2</v>
      </c>
      <c r="E33" s="234">
        <v>1359016553.6199999</v>
      </c>
      <c r="F33" s="233">
        <v>0.10922828262942262</v>
      </c>
      <c r="H33" s="509" t="s">
        <v>251</v>
      </c>
      <c r="I33" s="510"/>
      <c r="J33" s="391" t="s">
        <v>171</v>
      </c>
      <c r="K33" s="130" t="s">
        <v>146</v>
      </c>
      <c r="L33" s="390" t="s">
        <v>106</v>
      </c>
      <c r="M33" s="130" t="s">
        <v>147</v>
      </c>
    </row>
    <row r="34" spans="2:13">
      <c r="B34" s="205" t="s">
        <v>252</v>
      </c>
      <c r="C34" s="232">
        <v>13151</v>
      </c>
      <c r="D34" s="233">
        <v>8.3406268630211708E-2</v>
      </c>
      <c r="E34" s="234">
        <v>1311671715.5899999</v>
      </c>
      <c r="F34" s="233">
        <v>0.10542303438898723</v>
      </c>
      <c r="H34" s="241" t="s">
        <v>253</v>
      </c>
      <c r="I34" s="181"/>
      <c r="J34" s="222">
        <v>9882</v>
      </c>
      <c r="K34" s="140">
        <v>6.2673617717569158E-2</v>
      </c>
      <c r="L34" s="134">
        <v>292390452.5</v>
      </c>
      <c r="M34" s="140">
        <v>2.35003075560365E-2</v>
      </c>
    </row>
    <row r="35" spans="2:13">
      <c r="B35" s="205" t="s">
        <v>254</v>
      </c>
      <c r="C35" s="232">
        <v>15147</v>
      </c>
      <c r="D35" s="233">
        <v>9.6065299288405195E-2</v>
      </c>
      <c r="E35" s="234">
        <v>1413475596.4200001</v>
      </c>
      <c r="F35" s="233">
        <v>0.11360532108626949</v>
      </c>
      <c r="H35" s="241" t="s">
        <v>255</v>
      </c>
      <c r="I35" s="186"/>
      <c r="J35" s="222">
        <v>36045</v>
      </c>
      <c r="K35" s="140">
        <v>0.22860458921572357</v>
      </c>
      <c r="L35" s="134">
        <v>1805014776.8099999</v>
      </c>
      <c r="M35" s="140">
        <v>0.14507451264410071</v>
      </c>
    </row>
    <row r="36" spans="2:13">
      <c r="B36" s="205" t="s">
        <v>256</v>
      </c>
      <c r="C36" s="232">
        <v>16080</v>
      </c>
      <c r="D36" s="233">
        <v>0.10198257163514593</v>
      </c>
      <c r="E36" s="234">
        <v>1331624247.5599999</v>
      </c>
      <c r="F36" s="233">
        <v>0.10702667990411105</v>
      </c>
      <c r="H36" s="241" t="s">
        <v>257</v>
      </c>
      <c r="I36" s="186"/>
      <c r="J36" s="222">
        <v>55003</v>
      </c>
      <c r="K36" s="140">
        <v>0.34884001166964751</v>
      </c>
      <c r="L36" s="134">
        <v>4597749031.7700005</v>
      </c>
      <c r="M36" s="140">
        <v>0.36953503573125068</v>
      </c>
    </row>
    <row r="37" spans="2:13">
      <c r="B37" s="205" t="s">
        <v>258</v>
      </c>
      <c r="C37" s="232">
        <v>7804</v>
      </c>
      <c r="D37" s="233">
        <v>4.949452668163426E-2</v>
      </c>
      <c r="E37" s="234">
        <v>551221463.13999999</v>
      </c>
      <c r="F37" s="233">
        <v>4.4303340976150504E-2</v>
      </c>
      <c r="H37" s="241" t="s">
        <v>259</v>
      </c>
      <c r="I37" s="186"/>
      <c r="J37" s="222">
        <v>9804</v>
      </c>
      <c r="K37" s="140">
        <v>6.2178926138741958E-2</v>
      </c>
      <c r="L37" s="134">
        <v>957604166.49000001</v>
      </c>
      <c r="M37" s="140">
        <v>7.6965551498152915E-2</v>
      </c>
    </row>
    <row r="38" spans="2:13">
      <c r="B38" s="205" t="s">
        <v>260</v>
      </c>
      <c r="C38" s="232">
        <v>3589</v>
      </c>
      <c r="D38" s="233">
        <v>2.2762154825779774E-2</v>
      </c>
      <c r="E38" s="234">
        <v>222125366.55000001</v>
      </c>
      <c r="F38" s="233">
        <v>1.7852889467799372E-2</v>
      </c>
      <c r="H38" s="241" t="s">
        <v>261</v>
      </c>
      <c r="I38" s="186"/>
      <c r="J38" s="222">
        <v>14455</v>
      </c>
      <c r="K38" s="140">
        <v>9.1676497076245922E-2</v>
      </c>
      <c r="L38" s="134">
        <v>1558216654.8899999</v>
      </c>
      <c r="M38" s="140">
        <v>0.12523859898897821</v>
      </c>
    </row>
    <row r="39" spans="2:13">
      <c r="B39" s="205" t="s">
        <v>262</v>
      </c>
      <c r="C39" s="232">
        <v>7680</v>
      </c>
      <c r="D39" s="233">
        <v>4.8708093915293578E-2</v>
      </c>
      <c r="E39" s="234">
        <v>434711837.99000001</v>
      </c>
      <c r="F39" s="233">
        <v>3.4939109001908712E-2</v>
      </c>
      <c r="H39" s="241" t="s">
        <v>263</v>
      </c>
      <c r="I39" s="186"/>
      <c r="J39" s="222">
        <v>20560</v>
      </c>
      <c r="K39" s="140">
        <v>0.13039562641906718</v>
      </c>
      <c r="L39" s="134">
        <v>2164404070.02</v>
      </c>
      <c r="M39" s="140">
        <v>0.17395972025115</v>
      </c>
    </row>
    <row r="40" spans="2:13">
      <c r="B40" s="205" t="s">
        <v>264</v>
      </c>
      <c r="C40" s="232">
        <v>8742</v>
      </c>
      <c r="D40" s="233">
        <v>5.5443510027017771E-2</v>
      </c>
      <c r="E40" s="234">
        <v>473882348.86000001</v>
      </c>
      <c r="F40" s="233">
        <v>3.8087361773849249E-2</v>
      </c>
      <c r="H40" s="241" t="s">
        <v>265</v>
      </c>
      <c r="I40" s="186"/>
      <c r="J40" s="222">
        <v>11925</v>
      </c>
      <c r="K40" s="140">
        <v>7.563073176300468E-2</v>
      </c>
      <c r="L40" s="134">
        <v>1066604928.0600001</v>
      </c>
      <c r="M40" s="140">
        <v>8.5726273330331088E-2</v>
      </c>
    </row>
    <row r="41" spans="2:13">
      <c r="B41" s="205" t="s">
        <v>266</v>
      </c>
      <c r="C41" s="232">
        <v>4337</v>
      </c>
      <c r="D41" s="233">
        <v>2.7506120222738056E-2</v>
      </c>
      <c r="E41" s="234">
        <v>224560213.08000001</v>
      </c>
      <c r="F41" s="233">
        <v>1.8048585468874334E-2</v>
      </c>
      <c r="H41" s="241" t="s">
        <v>267</v>
      </c>
      <c r="I41" s="186"/>
      <c r="J41" s="222">
        <v>0</v>
      </c>
      <c r="K41" s="140">
        <v>0</v>
      </c>
      <c r="L41" s="134">
        <v>0</v>
      </c>
      <c r="M41" s="140">
        <v>0</v>
      </c>
    </row>
    <row r="42" spans="2:13" ht="12.75" thickBot="1">
      <c r="B42" s="205" t="s">
        <v>268</v>
      </c>
      <c r="C42" s="232">
        <v>3285</v>
      </c>
      <c r="D42" s="233">
        <v>2.0834126108299402E-2</v>
      </c>
      <c r="E42" s="234">
        <v>177419342.74000001</v>
      </c>
      <c r="F42" s="233">
        <v>1.4259730730365938E-2</v>
      </c>
      <c r="H42" s="241" t="s">
        <v>231</v>
      </c>
      <c r="I42" s="186"/>
      <c r="J42" s="222">
        <v>0</v>
      </c>
      <c r="K42" s="140">
        <v>0</v>
      </c>
      <c r="L42" s="134">
        <v>0</v>
      </c>
      <c r="M42" s="140">
        <v>0</v>
      </c>
    </row>
    <row r="43" spans="2:13" ht="12.75" thickBot="1">
      <c r="B43" s="205" t="s">
        <v>269</v>
      </c>
      <c r="C43" s="232">
        <v>2554</v>
      </c>
      <c r="D43" s="233">
        <v>1.6197978106726536E-2</v>
      </c>
      <c r="E43" s="234">
        <v>134099008.68000001</v>
      </c>
      <c r="F43" s="233">
        <v>1.0777944081261027E-2</v>
      </c>
      <c r="H43" s="120" t="s">
        <v>121</v>
      </c>
      <c r="I43" s="194"/>
      <c r="J43" s="150">
        <v>157674</v>
      </c>
      <c r="K43" s="196">
        <v>1</v>
      </c>
      <c r="L43" s="230">
        <v>12441984080.539999</v>
      </c>
      <c r="M43" s="196">
        <v>1</v>
      </c>
    </row>
    <row r="44" spans="2:13" ht="12" customHeight="1">
      <c r="B44" s="205" t="s">
        <v>270</v>
      </c>
      <c r="C44" s="232">
        <v>3983</v>
      </c>
      <c r="D44" s="233">
        <v>2.5260981518829991E-2</v>
      </c>
      <c r="E44" s="234">
        <v>204317981.46000001</v>
      </c>
      <c r="F44" s="233">
        <v>1.6421655914153229E-2</v>
      </c>
      <c r="H44" s="503" t="s">
        <v>595</v>
      </c>
      <c r="I44" s="503"/>
      <c r="J44" s="503"/>
      <c r="K44" s="503"/>
      <c r="L44" s="503"/>
      <c r="M44" s="503"/>
    </row>
    <row r="45" spans="2:13">
      <c r="B45" s="205" t="s">
        <v>271</v>
      </c>
      <c r="C45" s="232">
        <v>2608</v>
      </c>
      <c r="D45" s="233">
        <v>1.6540456892068445E-2</v>
      </c>
      <c r="E45" s="234">
        <v>108993235.78</v>
      </c>
      <c r="F45" s="233">
        <v>8.7601169616083885E-3</v>
      </c>
      <c r="H45" s="499"/>
      <c r="I45" s="499"/>
      <c r="J45" s="499"/>
      <c r="K45" s="499"/>
      <c r="L45" s="499"/>
      <c r="M45" s="499"/>
    </row>
    <row r="46" spans="2:13">
      <c r="B46" s="205" t="s">
        <v>272</v>
      </c>
      <c r="C46" s="232">
        <v>1554</v>
      </c>
      <c r="D46" s="233">
        <v>9.8557783781726849E-3</v>
      </c>
      <c r="E46" s="234">
        <v>64316983.460000001</v>
      </c>
      <c r="F46" s="233">
        <v>5.1693510491301444E-3</v>
      </c>
    </row>
    <row r="47" spans="2:13">
      <c r="B47" s="205" t="s">
        <v>273</v>
      </c>
      <c r="C47" s="232">
        <v>1399</v>
      </c>
      <c r="D47" s="233">
        <v>8.8727374202468377E-3</v>
      </c>
      <c r="E47" s="234">
        <v>55749489.539999999</v>
      </c>
      <c r="F47" s="233">
        <v>4.4807555755673649E-3</v>
      </c>
      <c r="I47" s="242"/>
    </row>
    <row r="48" spans="2:13">
      <c r="B48" s="205" t="s">
        <v>274</v>
      </c>
      <c r="C48" s="232">
        <v>1700</v>
      </c>
      <c r="D48" s="233">
        <v>1.0781739538541548E-2</v>
      </c>
      <c r="E48" s="234">
        <v>76476089.439999998</v>
      </c>
      <c r="F48" s="233">
        <v>6.146615278154321E-3</v>
      </c>
    </row>
    <row r="49" spans="2:6" ht="12.75" thickBot="1">
      <c r="B49" s="218" t="s">
        <v>275</v>
      </c>
      <c r="C49" s="232">
        <v>12869</v>
      </c>
      <c r="D49" s="233">
        <v>8.1617768306759514E-2</v>
      </c>
      <c r="E49" s="234">
        <v>438978662.95999992</v>
      </c>
      <c r="F49" s="233">
        <v>3.5282046667025446E-2</v>
      </c>
    </row>
    <row r="50" spans="2:6" ht="12.75" thickBot="1">
      <c r="B50" s="386" t="s">
        <v>121</v>
      </c>
      <c r="C50" s="237">
        <v>157674</v>
      </c>
      <c r="D50" s="238">
        <v>0.99999999999999978</v>
      </c>
      <c r="E50" s="243">
        <v>12441984080.539999</v>
      </c>
      <c r="F50" s="238">
        <v>1</v>
      </c>
    </row>
    <row r="51" spans="2:6" ht="12" customHeight="1">
      <c r="B51" s="503" t="s">
        <v>593</v>
      </c>
      <c r="C51" s="503"/>
      <c r="D51" s="503"/>
      <c r="E51" s="503"/>
      <c r="F51" s="503"/>
    </row>
    <row r="52" spans="2:6" ht="12" customHeight="1">
      <c r="B52" s="499"/>
      <c r="C52" s="499"/>
      <c r="D52" s="499"/>
      <c r="E52" s="499"/>
      <c r="F52" s="499"/>
    </row>
  </sheetData>
  <mergeCells count="11">
    <mergeCell ref="H18:I18"/>
    <mergeCell ref="H2:I2"/>
    <mergeCell ref="H3:I3"/>
    <mergeCell ref="B14:F15"/>
    <mergeCell ref="H14:M15"/>
    <mergeCell ref="H17:I17"/>
    <mergeCell ref="H29:M30"/>
    <mergeCell ref="H32:I32"/>
    <mergeCell ref="H33:I33"/>
    <mergeCell ref="H44:M45"/>
    <mergeCell ref="B51:F5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July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88"/>
  <sheetViews>
    <sheetView view="pageLayout" topLeftCell="D28" zoomScale="85" zoomScaleNormal="90" zoomScaleSheetLayoutView="90" zoomScalePageLayoutView="85" workbookViewId="0">
      <selection activeCell="H42" sqref="H42"/>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8" t="s">
        <v>276</v>
      </c>
      <c r="C2" s="244"/>
      <c r="D2" s="244"/>
      <c r="E2" s="244"/>
      <c r="F2" s="244"/>
      <c r="G2" s="244"/>
      <c r="H2" s="244"/>
      <c r="I2" s="244"/>
      <c r="J2" s="244"/>
      <c r="K2" s="244"/>
      <c r="L2" s="244"/>
      <c r="M2" s="244"/>
      <c r="N2" s="244"/>
      <c r="O2" s="244"/>
      <c r="P2" s="244"/>
      <c r="Q2" s="244"/>
      <c r="R2" s="244"/>
      <c r="S2" s="244"/>
      <c r="T2" s="244"/>
    </row>
    <row r="3" spans="2:20">
      <c r="B3" s="245"/>
      <c r="C3" s="37"/>
      <c r="D3" s="37"/>
      <c r="E3" s="37"/>
      <c r="F3" s="37"/>
      <c r="G3" s="37"/>
      <c r="H3" s="37"/>
      <c r="I3" s="37"/>
      <c r="J3" s="37"/>
      <c r="K3" s="37"/>
      <c r="L3" s="37"/>
      <c r="M3" s="37"/>
      <c r="N3" s="37"/>
      <c r="O3" s="37"/>
      <c r="P3" s="37"/>
      <c r="Q3" s="37"/>
      <c r="R3" s="37"/>
      <c r="S3" s="37"/>
      <c r="T3" s="37"/>
    </row>
    <row r="4" spans="2:20">
      <c r="B4" s="246" t="s">
        <v>277</v>
      </c>
      <c r="C4" s="247" t="s">
        <v>619</v>
      </c>
      <c r="D4" s="247"/>
      <c r="E4" s="50"/>
      <c r="F4" s="50"/>
      <c r="G4" s="50"/>
      <c r="H4" s="50"/>
      <c r="I4" s="50"/>
      <c r="J4" s="50"/>
      <c r="K4" s="50"/>
      <c r="L4" s="50"/>
      <c r="M4" s="50"/>
      <c r="N4" s="50"/>
      <c r="O4" s="50"/>
      <c r="P4" s="50"/>
      <c r="Q4" s="50"/>
      <c r="R4" s="40"/>
      <c r="S4" s="40"/>
    </row>
    <row r="5" spans="2:20">
      <c r="B5" s="246"/>
      <c r="C5" s="247"/>
      <c r="D5" s="247"/>
      <c r="E5" s="50"/>
      <c r="F5" s="50"/>
      <c r="G5" s="50"/>
      <c r="H5" s="50"/>
      <c r="I5" s="50"/>
      <c r="J5" s="50"/>
      <c r="K5" s="50"/>
      <c r="L5" s="50"/>
      <c r="M5" s="50"/>
      <c r="N5" s="50"/>
      <c r="O5" s="50"/>
      <c r="P5" s="50"/>
      <c r="Q5" s="50"/>
      <c r="R5" s="40"/>
      <c r="S5" s="40"/>
    </row>
    <row r="6" spans="2:20">
      <c r="B6" s="246" t="s">
        <v>278</v>
      </c>
      <c r="C6" s="247">
        <v>40249</v>
      </c>
      <c r="D6" s="247"/>
      <c r="E6" s="50"/>
      <c r="F6" s="246" t="s">
        <v>279</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48" t="s">
        <v>280</v>
      </c>
      <c r="C8" s="249" t="s">
        <v>281</v>
      </c>
      <c r="D8" s="249" t="s">
        <v>282</v>
      </c>
      <c r="E8" s="249" t="s">
        <v>283</v>
      </c>
      <c r="F8" s="250" t="s">
        <v>284</v>
      </c>
      <c r="G8" s="249" t="s">
        <v>285</v>
      </c>
      <c r="H8" s="249" t="s">
        <v>286</v>
      </c>
      <c r="I8" s="249" t="s">
        <v>287</v>
      </c>
      <c r="J8" s="249" t="s">
        <v>288</v>
      </c>
      <c r="K8" s="249" t="s">
        <v>289</v>
      </c>
      <c r="L8" s="249" t="s">
        <v>290</v>
      </c>
      <c r="M8" s="249" t="s">
        <v>291</v>
      </c>
      <c r="N8" s="249" t="s">
        <v>292</v>
      </c>
      <c r="O8" s="249" t="s">
        <v>293</v>
      </c>
      <c r="P8" s="249" t="s">
        <v>294</v>
      </c>
      <c r="Q8" s="249" t="s">
        <v>295</v>
      </c>
      <c r="R8" s="249" t="s">
        <v>296</v>
      </c>
      <c r="S8" s="249" t="s">
        <v>297</v>
      </c>
      <c r="T8" s="249" t="s">
        <v>298</v>
      </c>
    </row>
    <row r="9" spans="2:20">
      <c r="B9" s="251"/>
      <c r="C9" s="251"/>
      <c r="D9" s="251"/>
      <c r="E9" s="251"/>
      <c r="F9" s="251"/>
      <c r="G9" s="251"/>
      <c r="H9" s="251"/>
      <c r="I9" s="251"/>
      <c r="J9" s="251"/>
      <c r="K9" s="251"/>
      <c r="L9" s="251"/>
      <c r="M9" s="251"/>
      <c r="N9" s="251"/>
      <c r="O9" s="251"/>
      <c r="P9" s="251"/>
      <c r="Q9" s="251"/>
      <c r="R9" s="251"/>
      <c r="S9" s="251"/>
      <c r="T9" s="251"/>
    </row>
    <row r="10" spans="2:20">
      <c r="B10" s="251" t="s">
        <v>299</v>
      </c>
      <c r="C10" s="251" t="s">
        <v>300</v>
      </c>
      <c r="D10" s="251" t="s">
        <v>300</v>
      </c>
      <c r="E10" s="251" t="s">
        <v>301</v>
      </c>
      <c r="F10" s="251" t="s">
        <v>301</v>
      </c>
      <c r="G10" s="251" t="s">
        <v>302</v>
      </c>
      <c r="H10" s="251"/>
      <c r="I10" s="252">
        <v>205000000</v>
      </c>
      <c r="J10" s="252">
        <v>-70880049</v>
      </c>
      <c r="K10" s="252">
        <v>134119951</v>
      </c>
      <c r="L10" s="252" t="s">
        <v>303</v>
      </c>
      <c r="M10" s="254">
        <v>1.2E-2</v>
      </c>
      <c r="N10" s="254">
        <v>1.7578099999999999E-2</v>
      </c>
      <c r="O10" s="255" t="s">
        <v>596</v>
      </c>
      <c r="P10" s="255">
        <v>41932</v>
      </c>
      <c r="Q10" s="256">
        <v>607156.0208308805</v>
      </c>
      <c r="R10" s="257">
        <v>42005</v>
      </c>
      <c r="S10" s="257">
        <v>56540</v>
      </c>
      <c r="T10" s="257" t="s">
        <v>304</v>
      </c>
    </row>
    <row r="11" spans="2:20">
      <c r="B11" s="251" t="s">
        <v>305</v>
      </c>
      <c r="C11" s="251" t="s">
        <v>306</v>
      </c>
      <c r="D11" s="251" t="s">
        <v>306</v>
      </c>
      <c r="E11" s="251" t="s">
        <v>301</v>
      </c>
      <c r="F11" s="251" t="s">
        <v>301</v>
      </c>
      <c r="G11" s="251" t="s">
        <v>307</v>
      </c>
      <c r="H11" s="258">
        <v>1.1057995870944342</v>
      </c>
      <c r="I11" s="252">
        <v>775000000</v>
      </c>
      <c r="J11" s="252">
        <v>-267961165</v>
      </c>
      <c r="K11" s="252">
        <v>507038835</v>
      </c>
      <c r="L11" s="252" t="s">
        <v>308</v>
      </c>
      <c r="M11" s="254">
        <v>1.2E-2</v>
      </c>
      <c r="N11" s="254">
        <v>1.401E-2</v>
      </c>
      <c r="O11" s="255" t="s">
        <v>596</v>
      </c>
      <c r="P11" s="255">
        <v>41932</v>
      </c>
      <c r="Q11" s="256">
        <v>1854832.5649025002</v>
      </c>
      <c r="R11" s="257">
        <v>42005</v>
      </c>
      <c r="S11" s="257">
        <v>56540</v>
      </c>
      <c r="T11" s="257" t="s">
        <v>304</v>
      </c>
    </row>
    <row r="12" spans="2:20">
      <c r="B12" s="251" t="s">
        <v>309</v>
      </c>
      <c r="C12" s="251" t="s">
        <v>310</v>
      </c>
      <c r="D12" s="251" t="s">
        <v>310</v>
      </c>
      <c r="E12" s="251" t="s">
        <v>301</v>
      </c>
      <c r="F12" s="251" t="s">
        <v>301</v>
      </c>
      <c r="G12" s="251" t="s">
        <v>302</v>
      </c>
      <c r="H12" s="259"/>
      <c r="I12" s="252">
        <v>525000000</v>
      </c>
      <c r="J12" s="252">
        <v>0</v>
      </c>
      <c r="K12" s="252">
        <v>525000000</v>
      </c>
      <c r="L12" s="252" t="s">
        <v>632</v>
      </c>
      <c r="M12" s="254">
        <v>0</v>
      </c>
      <c r="N12" s="254">
        <v>4.6350000000000002E-2</v>
      </c>
      <c r="O12" s="255" t="s">
        <v>630</v>
      </c>
      <c r="P12" s="255">
        <v>42024</v>
      </c>
      <c r="Q12" s="256">
        <v>12166875</v>
      </c>
      <c r="R12" s="257">
        <v>42736</v>
      </c>
      <c r="S12" s="257">
        <v>56540</v>
      </c>
      <c r="T12" s="257" t="s">
        <v>312</v>
      </c>
    </row>
    <row r="13" spans="2:20">
      <c r="B13" s="251" t="s">
        <v>97</v>
      </c>
      <c r="C13" s="251" t="s">
        <v>313</v>
      </c>
      <c r="D13" s="251" t="s">
        <v>313</v>
      </c>
      <c r="E13" s="251" t="s">
        <v>314</v>
      </c>
      <c r="F13" s="251" t="s">
        <v>314</v>
      </c>
      <c r="G13" s="251" t="s">
        <v>302</v>
      </c>
      <c r="H13" s="259"/>
      <c r="I13" s="252">
        <v>389000000</v>
      </c>
      <c r="J13" s="252">
        <v>0</v>
      </c>
      <c r="K13" s="252">
        <v>389000000</v>
      </c>
      <c r="L13" s="252" t="s">
        <v>303</v>
      </c>
      <c r="M13" s="254">
        <v>8.9999999999999993E-3</v>
      </c>
      <c r="N13" s="254">
        <v>1.45781E-2</v>
      </c>
      <c r="O13" s="255" t="s">
        <v>596</v>
      </c>
      <c r="P13" s="255">
        <v>41932</v>
      </c>
      <c r="Q13" s="256">
        <v>1460446.04</v>
      </c>
      <c r="R13" s="257">
        <v>42736</v>
      </c>
      <c r="S13" s="257">
        <v>56540</v>
      </c>
      <c r="T13" s="257" t="s">
        <v>312</v>
      </c>
    </row>
    <row r="14" spans="2:20" ht="12.75" thickBot="1">
      <c r="B14" s="260"/>
      <c r="C14" s="260"/>
      <c r="D14" s="260"/>
      <c r="E14" s="260"/>
      <c r="F14" s="260"/>
      <c r="G14" s="260"/>
      <c r="H14" s="261"/>
      <c r="I14" s="260"/>
      <c r="J14" s="260"/>
      <c r="K14" s="260"/>
      <c r="L14" s="260"/>
      <c r="M14" s="260"/>
      <c r="N14" s="260"/>
      <c r="O14" s="260"/>
      <c r="P14" s="260"/>
      <c r="Q14" s="260"/>
      <c r="R14" s="260"/>
      <c r="S14" s="260"/>
      <c r="T14" s="260"/>
    </row>
    <row r="15" spans="2:20">
      <c r="B15" s="198"/>
      <c r="C15" s="198"/>
      <c r="D15" s="198"/>
      <c r="E15" s="198"/>
      <c r="F15" s="198"/>
      <c r="G15" s="259"/>
      <c r="H15" s="198"/>
      <c r="I15" s="198"/>
      <c r="J15" s="198"/>
      <c r="K15" s="198"/>
      <c r="L15" s="198"/>
      <c r="M15" s="198"/>
      <c r="N15" s="198"/>
      <c r="O15" s="198"/>
      <c r="P15" s="198"/>
      <c r="Q15" s="198"/>
      <c r="R15" s="198"/>
      <c r="S15" s="198"/>
    </row>
    <row r="16" spans="2:20">
      <c r="B16" s="198"/>
      <c r="C16" s="198"/>
      <c r="D16" s="50"/>
      <c r="E16" s="198"/>
      <c r="F16" s="198"/>
      <c r="G16" s="259"/>
      <c r="H16" s="198"/>
      <c r="I16" s="198"/>
      <c r="J16" s="198"/>
      <c r="K16" s="198"/>
      <c r="L16" s="198"/>
      <c r="M16" s="198"/>
      <c r="N16" s="198"/>
      <c r="O16" s="198"/>
      <c r="P16" s="198"/>
      <c r="Q16" s="198"/>
      <c r="R16" s="198"/>
      <c r="S16" s="198"/>
    </row>
    <row r="17" spans="2:20">
      <c r="B17" s="246" t="s">
        <v>278</v>
      </c>
      <c r="C17" s="262">
        <v>40386</v>
      </c>
      <c r="D17" s="262"/>
      <c r="E17" s="53"/>
      <c r="F17" s="263" t="s">
        <v>315</v>
      </c>
      <c r="G17" s="264"/>
      <c r="H17" s="53"/>
      <c r="I17" s="53"/>
      <c r="J17" s="53"/>
      <c r="K17" s="53"/>
      <c r="L17" s="53"/>
      <c r="M17" s="53"/>
      <c r="N17" s="53"/>
      <c r="O17" s="53"/>
      <c r="P17" s="53"/>
      <c r="Q17" s="53"/>
      <c r="R17" s="53"/>
      <c r="S17" s="53"/>
    </row>
    <row r="18" spans="2:20" ht="12.75" thickBot="1">
      <c r="B18" s="53"/>
      <c r="C18" s="53"/>
      <c r="D18" s="53"/>
      <c r="E18" s="53"/>
      <c r="F18" s="53"/>
      <c r="G18" s="264"/>
      <c r="H18" s="53"/>
      <c r="I18" s="53"/>
      <c r="J18" s="53"/>
      <c r="K18" s="53"/>
      <c r="L18" s="53"/>
      <c r="M18" s="53"/>
      <c r="N18" s="53"/>
      <c r="O18" s="53"/>
      <c r="P18" s="53"/>
      <c r="Q18" s="53"/>
      <c r="R18" s="53"/>
      <c r="S18" s="53"/>
    </row>
    <row r="19" spans="2:20" ht="50.25" customHeight="1" thickBot="1">
      <c r="B19" s="249" t="s">
        <v>316</v>
      </c>
      <c r="C19" s="249" t="s">
        <v>281</v>
      </c>
      <c r="D19" s="249" t="s">
        <v>282</v>
      </c>
      <c r="E19" s="249" t="s">
        <v>283</v>
      </c>
      <c r="F19" s="250" t="s">
        <v>284</v>
      </c>
      <c r="G19" s="249" t="s">
        <v>285</v>
      </c>
      <c r="H19" s="265" t="s">
        <v>286</v>
      </c>
      <c r="I19" s="249" t="s">
        <v>287</v>
      </c>
      <c r="J19" s="249" t="s">
        <v>288</v>
      </c>
      <c r="K19" s="249" t="s">
        <v>289</v>
      </c>
      <c r="L19" s="249" t="s">
        <v>290</v>
      </c>
      <c r="M19" s="249" t="s">
        <v>291</v>
      </c>
      <c r="N19" s="249" t="s">
        <v>292</v>
      </c>
      <c r="O19" s="249" t="s">
        <v>293</v>
      </c>
      <c r="P19" s="249" t="s">
        <v>294</v>
      </c>
      <c r="Q19" s="249" t="s">
        <v>295</v>
      </c>
      <c r="R19" s="249" t="s">
        <v>296</v>
      </c>
      <c r="S19" s="249" t="s">
        <v>297</v>
      </c>
      <c r="T19" s="249" t="s">
        <v>298</v>
      </c>
    </row>
    <row r="20" spans="2:20">
      <c r="B20" s="251"/>
      <c r="C20" s="251"/>
      <c r="D20" s="251"/>
      <c r="E20" s="251"/>
      <c r="F20" s="251"/>
      <c r="G20" s="251"/>
      <c r="H20" s="258"/>
      <c r="I20" s="251"/>
      <c r="J20" s="251"/>
      <c r="K20" s="251"/>
      <c r="L20" s="251"/>
      <c r="M20" s="251"/>
      <c r="N20" s="251"/>
      <c r="O20" s="251"/>
      <c r="P20" s="251"/>
      <c r="Q20" s="251"/>
      <c r="R20" s="251"/>
      <c r="S20" s="251"/>
      <c r="T20" s="251"/>
    </row>
    <row r="21" spans="2:20">
      <c r="B21" s="251" t="s">
        <v>299</v>
      </c>
      <c r="C21" s="251" t="s">
        <v>317</v>
      </c>
      <c r="D21" s="251" t="s">
        <v>317</v>
      </c>
      <c r="E21" s="251" t="s">
        <v>301</v>
      </c>
      <c r="F21" s="251" t="s">
        <v>301</v>
      </c>
      <c r="G21" s="251" t="s">
        <v>302</v>
      </c>
      <c r="H21" s="258"/>
      <c r="I21" s="252">
        <v>1250000000</v>
      </c>
      <c r="J21" s="252">
        <v>-1250000000</v>
      </c>
      <c r="K21" s="252">
        <v>0</v>
      </c>
      <c r="L21" s="252" t="s">
        <v>303</v>
      </c>
      <c r="M21" s="266">
        <v>1.52E-2</v>
      </c>
      <c r="N21" s="267" t="s">
        <v>311</v>
      </c>
      <c r="O21" s="392">
        <v>0</v>
      </c>
      <c r="P21" s="392">
        <v>0</v>
      </c>
      <c r="Q21" s="256">
        <v>0</v>
      </c>
      <c r="R21" s="257" t="s">
        <v>314</v>
      </c>
      <c r="S21" s="257">
        <v>56540</v>
      </c>
      <c r="T21" s="257" t="s">
        <v>304</v>
      </c>
    </row>
    <row r="22" spans="2:20">
      <c r="B22" s="251" t="s">
        <v>305</v>
      </c>
      <c r="C22" s="251" t="s">
        <v>318</v>
      </c>
      <c r="D22" s="251" t="s">
        <v>318</v>
      </c>
      <c r="E22" s="251" t="s">
        <v>301</v>
      </c>
      <c r="F22" s="251" t="s">
        <v>301</v>
      </c>
      <c r="G22" s="251" t="s">
        <v>302</v>
      </c>
      <c r="H22" s="258"/>
      <c r="I22" s="252">
        <v>1250000000</v>
      </c>
      <c r="J22" s="252">
        <v>-249746404</v>
      </c>
      <c r="K22" s="252">
        <v>1000253596</v>
      </c>
      <c r="L22" s="252" t="s">
        <v>303</v>
      </c>
      <c r="M22" s="266">
        <v>1.6299999999999999E-2</v>
      </c>
      <c r="N22" s="267">
        <v>2.1878099999999998E-2</v>
      </c>
      <c r="O22" s="255" t="s">
        <v>596</v>
      </c>
      <c r="P22" s="255">
        <v>41932</v>
      </c>
      <c r="Q22" s="256">
        <v>5635788.8511585593</v>
      </c>
      <c r="R22" s="257">
        <v>42095</v>
      </c>
      <c r="S22" s="257">
        <v>56540</v>
      </c>
      <c r="T22" s="257" t="s">
        <v>304</v>
      </c>
    </row>
    <row r="23" spans="2:20">
      <c r="B23" s="251" t="s">
        <v>309</v>
      </c>
      <c r="C23" s="251" t="s">
        <v>319</v>
      </c>
      <c r="D23" s="251" t="s">
        <v>319</v>
      </c>
      <c r="E23" s="251" t="s">
        <v>301</v>
      </c>
      <c r="F23" s="251" t="s">
        <v>301</v>
      </c>
      <c r="G23" s="251" t="s">
        <v>302</v>
      </c>
      <c r="H23" s="259"/>
      <c r="I23" s="252">
        <v>1000000000</v>
      </c>
      <c r="J23" s="252">
        <v>0</v>
      </c>
      <c r="K23" s="252">
        <v>1000000000</v>
      </c>
      <c r="L23" s="252" t="s">
        <v>303</v>
      </c>
      <c r="M23" s="266">
        <v>1.6799999999999999E-2</v>
      </c>
      <c r="N23" s="267">
        <v>2.2378099999999998E-2</v>
      </c>
      <c r="O23" s="255" t="s">
        <v>596</v>
      </c>
      <c r="P23" s="255">
        <v>41932</v>
      </c>
      <c r="Q23" s="256">
        <v>5763127.1232876703</v>
      </c>
      <c r="R23" s="257">
        <v>42552</v>
      </c>
      <c r="S23" s="257">
        <v>56540</v>
      </c>
      <c r="T23" s="257" t="s">
        <v>304</v>
      </c>
    </row>
    <row r="24" spans="2:20">
      <c r="B24" s="251" t="s">
        <v>97</v>
      </c>
      <c r="C24" s="251" t="s">
        <v>320</v>
      </c>
      <c r="D24" s="251" t="s">
        <v>320</v>
      </c>
      <c r="E24" s="251" t="s">
        <v>314</v>
      </c>
      <c r="F24" s="251" t="s">
        <v>314</v>
      </c>
      <c r="G24" s="251" t="s">
        <v>302</v>
      </c>
      <c r="H24" s="259"/>
      <c r="I24" s="252">
        <v>500000000</v>
      </c>
      <c r="J24" s="252">
        <v>0</v>
      </c>
      <c r="K24" s="252">
        <v>500000000</v>
      </c>
      <c r="L24" s="252" t="s">
        <v>303</v>
      </c>
      <c r="M24" s="266">
        <v>8.9999999999999993E-3</v>
      </c>
      <c r="N24" s="267">
        <v>1.45781E-2</v>
      </c>
      <c r="O24" s="255" t="s">
        <v>596</v>
      </c>
      <c r="P24" s="255">
        <v>41932</v>
      </c>
      <c r="Q24" s="256">
        <v>1877180</v>
      </c>
      <c r="R24" s="257">
        <v>42552</v>
      </c>
      <c r="S24" s="257">
        <v>56540</v>
      </c>
      <c r="T24" s="257" t="s">
        <v>312</v>
      </c>
    </row>
    <row r="25" spans="2:20" ht="12.75" thickBot="1">
      <c r="B25" s="260"/>
      <c r="C25" s="260"/>
      <c r="D25" s="260"/>
      <c r="E25" s="260"/>
      <c r="F25" s="260"/>
      <c r="G25" s="260"/>
      <c r="H25" s="261"/>
      <c r="I25" s="260"/>
      <c r="J25" s="260"/>
      <c r="K25" s="260"/>
      <c r="L25" s="260"/>
      <c r="M25" s="260"/>
      <c r="N25" s="260"/>
      <c r="O25" s="260"/>
      <c r="P25" s="260"/>
      <c r="Q25" s="260"/>
      <c r="R25" s="260"/>
      <c r="S25" s="260"/>
      <c r="T25" s="260"/>
    </row>
    <row r="26" spans="2:20">
      <c r="B26" s="198"/>
      <c r="C26" s="198"/>
      <c r="D26" s="198"/>
      <c r="E26" s="198"/>
      <c r="F26" s="198"/>
      <c r="G26" s="264"/>
      <c r="H26" s="198"/>
      <c r="I26" s="198"/>
      <c r="J26" s="198"/>
      <c r="K26" s="198"/>
      <c r="L26" s="198"/>
      <c r="M26" s="198"/>
      <c r="N26" s="198"/>
      <c r="O26" s="198"/>
      <c r="P26" s="198"/>
      <c r="Q26" s="198"/>
      <c r="R26" s="198"/>
      <c r="S26" s="198"/>
    </row>
    <row r="27" spans="2:20">
      <c r="B27" s="198"/>
      <c r="C27" s="198"/>
      <c r="D27" s="198"/>
      <c r="E27" s="198"/>
      <c r="F27" s="198"/>
      <c r="G27" s="264"/>
      <c r="H27" s="198"/>
      <c r="I27" s="198"/>
      <c r="J27" s="198"/>
      <c r="K27" s="198"/>
      <c r="L27" s="198"/>
      <c r="M27" s="198"/>
      <c r="N27" s="198"/>
      <c r="O27" s="198"/>
      <c r="P27" s="198"/>
      <c r="Q27" s="198"/>
      <c r="R27" s="198"/>
      <c r="S27" s="198"/>
    </row>
    <row r="28" spans="2:20">
      <c r="B28" s="246" t="s">
        <v>278</v>
      </c>
      <c r="C28" s="247">
        <v>40688</v>
      </c>
      <c r="D28" s="247"/>
      <c r="E28" s="50"/>
      <c r="F28" s="263" t="s">
        <v>322</v>
      </c>
      <c r="G28" s="37"/>
      <c r="H28" s="198"/>
      <c r="I28" s="198"/>
      <c r="J28" s="198"/>
      <c r="K28" s="198"/>
      <c r="L28" s="198"/>
      <c r="M28" s="268"/>
      <c r="N28" s="268"/>
      <c r="O28" s="269"/>
      <c r="P28" s="270"/>
      <c r="Q28" s="37"/>
      <c r="R28" s="39"/>
      <c r="S28" s="39"/>
    </row>
    <row r="29" spans="2:20" ht="12.75" thickBot="1">
      <c r="B29" s="50"/>
      <c r="C29" s="50"/>
      <c r="D29" s="50"/>
      <c r="E29" s="50"/>
      <c r="F29" s="50"/>
      <c r="G29" s="37"/>
      <c r="H29" s="198"/>
      <c r="I29" s="198"/>
      <c r="J29" s="198"/>
      <c r="K29" s="198"/>
      <c r="L29" s="198"/>
      <c r="M29" s="268"/>
      <c r="N29" s="268"/>
      <c r="O29" s="269"/>
      <c r="P29" s="270"/>
      <c r="Q29" s="37"/>
      <c r="R29" s="39"/>
      <c r="S29" s="39"/>
    </row>
    <row r="30" spans="2:20" ht="50.25" customHeight="1" thickBot="1">
      <c r="B30" s="248" t="s">
        <v>323</v>
      </c>
      <c r="C30" s="249" t="s">
        <v>281</v>
      </c>
      <c r="D30" s="249" t="s">
        <v>282</v>
      </c>
      <c r="E30" s="249" t="s">
        <v>283</v>
      </c>
      <c r="F30" s="250" t="s">
        <v>284</v>
      </c>
      <c r="G30" s="249" t="s">
        <v>285</v>
      </c>
      <c r="H30" s="249" t="s">
        <v>286</v>
      </c>
      <c r="I30" s="249" t="s">
        <v>287</v>
      </c>
      <c r="J30" s="249" t="s">
        <v>288</v>
      </c>
      <c r="K30" s="249" t="s">
        <v>289</v>
      </c>
      <c r="L30" s="249" t="s">
        <v>290</v>
      </c>
      <c r="M30" s="249" t="s">
        <v>291</v>
      </c>
      <c r="N30" s="249" t="s">
        <v>292</v>
      </c>
      <c r="O30" s="249" t="s">
        <v>293</v>
      </c>
      <c r="P30" s="249" t="s">
        <v>294</v>
      </c>
      <c r="Q30" s="249" t="s">
        <v>295</v>
      </c>
      <c r="R30" s="249" t="s">
        <v>296</v>
      </c>
      <c r="S30" s="249" t="s">
        <v>297</v>
      </c>
      <c r="T30" s="249" t="s">
        <v>298</v>
      </c>
    </row>
    <row r="31" spans="2:20">
      <c r="B31" s="162"/>
      <c r="C31" s="162"/>
      <c r="D31" s="162"/>
      <c r="E31" s="162"/>
      <c r="F31" s="271"/>
      <c r="G31" s="162"/>
      <c r="H31" s="272"/>
      <c r="I31" s="162"/>
      <c r="J31" s="162"/>
      <c r="K31" s="162"/>
      <c r="L31" s="162"/>
      <c r="M31" s="162"/>
      <c r="N31" s="162"/>
      <c r="O31" s="162"/>
      <c r="P31" s="162"/>
      <c r="Q31" s="162"/>
      <c r="R31" s="162"/>
      <c r="S31" s="162"/>
      <c r="T31" s="162"/>
    </row>
    <row r="32" spans="2:20">
      <c r="B32" s="251" t="s">
        <v>299</v>
      </c>
      <c r="C32" s="251" t="s">
        <v>324</v>
      </c>
      <c r="D32" s="251" t="s">
        <v>325</v>
      </c>
      <c r="E32" s="251" t="s">
        <v>326</v>
      </c>
      <c r="F32" s="273" t="s">
        <v>326</v>
      </c>
      <c r="G32" s="251" t="s">
        <v>327</v>
      </c>
      <c r="H32" s="258">
        <v>1.6294999999999999</v>
      </c>
      <c r="I32" s="252">
        <v>500000000</v>
      </c>
      <c r="J32" s="252">
        <v>-500000000</v>
      </c>
      <c r="K32" s="252">
        <v>0</v>
      </c>
      <c r="L32" s="252" t="s">
        <v>328</v>
      </c>
      <c r="M32" s="253">
        <v>1.2999999999999999E-3</v>
      </c>
      <c r="N32" s="254" t="s">
        <v>311</v>
      </c>
      <c r="O32" s="255" t="s">
        <v>311</v>
      </c>
      <c r="P32" s="255" t="s">
        <v>311</v>
      </c>
      <c r="Q32" s="256">
        <v>0</v>
      </c>
      <c r="R32" s="257" t="s">
        <v>314</v>
      </c>
      <c r="S32" s="257">
        <v>41017</v>
      </c>
      <c r="T32" s="257" t="s">
        <v>304</v>
      </c>
    </row>
    <row r="33" spans="2:20">
      <c r="B33" s="251" t="s">
        <v>305</v>
      </c>
      <c r="C33" s="251" t="s">
        <v>329</v>
      </c>
      <c r="D33" s="251" t="s">
        <v>330</v>
      </c>
      <c r="E33" s="251" t="s">
        <v>301</v>
      </c>
      <c r="F33" s="273" t="s">
        <v>301</v>
      </c>
      <c r="G33" s="251" t="s">
        <v>327</v>
      </c>
      <c r="H33" s="258">
        <v>1.6240000000000001</v>
      </c>
      <c r="I33" s="252">
        <v>3000000000</v>
      </c>
      <c r="J33" s="252">
        <v>-3000000000</v>
      </c>
      <c r="K33" s="252">
        <v>0</v>
      </c>
      <c r="L33" s="252" t="s">
        <v>331</v>
      </c>
      <c r="M33" s="253">
        <v>1.4E-2</v>
      </c>
      <c r="N33" s="254">
        <v>1.6336E-2</v>
      </c>
      <c r="O33" s="255" t="s">
        <v>596</v>
      </c>
      <c r="P33" s="255">
        <v>41932</v>
      </c>
      <c r="Q33" s="274">
        <v>0</v>
      </c>
      <c r="R33" s="257">
        <v>41821</v>
      </c>
      <c r="S33" s="257">
        <v>56540</v>
      </c>
      <c r="T33" s="257" t="s">
        <v>304</v>
      </c>
    </row>
    <row r="34" spans="2:20">
      <c r="B34" s="251" t="s">
        <v>309</v>
      </c>
      <c r="C34" s="251" t="s">
        <v>332</v>
      </c>
      <c r="D34" s="251" t="s">
        <v>333</v>
      </c>
      <c r="E34" s="251" t="s">
        <v>301</v>
      </c>
      <c r="F34" s="273" t="s">
        <v>301</v>
      </c>
      <c r="G34" s="251" t="s">
        <v>302</v>
      </c>
      <c r="H34" s="258"/>
      <c r="I34" s="252">
        <v>500000000</v>
      </c>
      <c r="J34" s="252">
        <v>-500000000</v>
      </c>
      <c r="K34" s="252">
        <v>0</v>
      </c>
      <c r="L34" s="252" t="s">
        <v>303</v>
      </c>
      <c r="M34" s="253">
        <v>1.4E-2</v>
      </c>
      <c r="N34" s="254">
        <v>1.9578100000000001E-2</v>
      </c>
      <c r="O34" s="255" t="s">
        <v>596</v>
      </c>
      <c r="P34" s="255">
        <v>41932</v>
      </c>
      <c r="Q34" s="274">
        <v>0</v>
      </c>
      <c r="R34" s="257">
        <v>41821</v>
      </c>
      <c r="S34" s="257">
        <v>56540</v>
      </c>
      <c r="T34" s="257" t="s">
        <v>304</v>
      </c>
    </row>
    <row r="35" spans="2:20">
      <c r="B35" s="251" t="s">
        <v>334</v>
      </c>
      <c r="C35" s="251" t="s">
        <v>335</v>
      </c>
      <c r="D35" s="251" t="s">
        <v>336</v>
      </c>
      <c r="E35" s="251" t="s">
        <v>301</v>
      </c>
      <c r="F35" s="273" t="s">
        <v>301</v>
      </c>
      <c r="G35" s="251" t="s">
        <v>307</v>
      </c>
      <c r="H35" s="258">
        <v>1.1454753722794959</v>
      </c>
      <c r="I35" s="252">
        <v>500000000</v>
      </c>
      <c r="J35" s="252">
        <v>-500000000</v>
      </c>
      <c r="K35" s="252">
        <v>0</v>
      </c>
      <c r="L35" s="252" t="s">
        <v>308</v>
      </c>
      <c r="M35" s="253">
        <v>1.2999999999999999E-2</v>
      </c>
      <c r="N35" s="254">
        <v>1.5009999999999999E-2</v>
      </c>
      <c r="O35" s="255" t="s">
        <v>596</v>
      </c>
      <c r="P35" s="255">
        <v>41932</v>
      </c>
      <c r="Q35" s="274">
        <v>0</v>
      </c>
      <c r="R35" s="257">
        <v>41821</v>
      </c>
      <c r="S35" s="257">
        <v>56540</v>
      </c>
      <c r="T35" s="257" t="s">
        <v>304</v>
      </c>
    </row>
    <row r="36" spans="2:20">
      <c r="B36" s="251" t="s">
        <v>337</v>
      </c>
      <c r="C36" s="251" t="s">
        <v>338</v>
      </c>
      <c r="D36" s="251" t="s">
        <v>339</v>
      </c>
      <c r="E36" s="251" t="s">
        <v>301</v>
      </c>
      <c r="F36" s="273" t="s">
        <v>301</v>
      </c>
      <c r="G36" s="251" t="s">
        <v>327</v>
      </c>
      <c r="H36" s="258">
        <v>1.613</v>
      </c>
      <c r="I36" s="252">
        <v>275000000</v>
      </c>
      <c r="J36" s="252">
        <v>0</v>
      </c>
      <c r="K36" s="252">
        <v>275000000</v>
      </c>
      <c r="L36" s="252" t="s">
        <v>331</v>
      </c>
      <c r="M36" s="253">
        <v>1.4999999999999999E-2</v>
      </c>
      <c r="N36" s="254">
        <v>1.7336000000000001E-2</v>
      </c>
      <c r="O36" s="255" t="s">
        <v>596</v>
      </c>
      <c r="P36" s="255">
        <v>41932</v>
      </c>
      <c r="Q36" s="274">
        <v>1244821.111111111</v>
      </c>
      <c r="R36" s="257">
        <v>42552</v>
      </c>
      <c r="S36" s="257">
        <v>56540</v>
      </c>
      <c r="T36" s="257" t="s">
        <v>304</v>
      </c>
    </row>
    <row r="37" spans="2:20">
      <c r="B37" s="251" t="s">
        <v>340</v>
      </c>
      <c r="C37" s="251" t="s">
        <v>341</v>
      </c>
      <c r="D37" s="251" t="s">
        <v>342</v>
      </c>
      <c r="E37" s="251" t="s">
        <v>301</v>
      </c>
      <c r="F37" s="273" t="s">
        <v>301</v>
      </c>
      <c r="G37" s="251" t="s">
        <v>302</v>
      </c>
      <c r="H37" s="258"/>
      <c r="I37" s="252">
        <v>250000000</v>
      </c>
      <c r="J37" s="252">
        <v>0</v>
      </c>
      <c r="K37" s="252">
        <v>250000000</v>
      </c>
      <c r="L37" s="252" t="s">
        <v>303</v>
      </c>
      <c r="M37" s="253">
        <v>1.4999999999999999E-2</v>
      </c>
      <c r="N37" s="254">
        <v>2.0578099999999998E-2</v>
      </c>
      <c r="O37" s="255" t="s">
        <v>596</v>
      </c>
      <c r="P37" s="255">
        <v>41932</v>
      </c>
      <c r="Q37" s="274">
        <v>1324891.3698630135</v>
      </c>
      <c r="R37" s="257">
        <v>42552</v>
      </c>
      <c r="S37" s="257">
        <v>56540</v>
      </c>
      <c r="T37" s="257" t="s">
        <v>304</v>
      </c>
    </row>
    <row r="38" spans="2:20">
      <c r="B38" s="251" t="s">
        <v>343</v>
      </c>
      <c r="C38" s="251" t="s">
        <v>344</v>
      </c>
      <c r="D38" s="251" t="s">
        <v>345</v>
      </c>
      <c r="E38" s="251" t="s">
        <v>301</v>
      </c>
      <c r="F38" s="273" t="s">
        <v>301</v>
      </c>
      <c r="G38" s="251" t="s">
        <v>307</v>
      </c>
      <c r="H38" s="258">
        <v>1.1344299489506524</v>
      </c>
      <c r="I38" s="252">
        <v>275000000</v>
      </c>
      <c r="J38" s="252">
        <v>0</v>
      </c>
      <c r="K38" s="252">
        <v>275000000</v>
      </c>
      <c r="L38" s="252" t="s">
        <v>308</v>
      </c>
      <c r="M38" s="253">
        <v>1.4E-2</v>
      </c>
      <c r="N38" s="254">
        <v>1.601E-2</v>
      </c>
      <c r="O38" s="255" t="s">
        <v>596</v>
      </c>
      <c r="P38" s="255">
        <v>41932</v>
      </c>
      <c r="Q38" s="274">
        <v>1149606.9444444445</v>
      </c>
      <c r="R38" s="257">
        <v>42552</v>
      </c>
      <c r="S38" s="257">
        <v>56540</v>
      </c>
      <c r="T38" s="257" t="s">
        <v>304</v>
      </c>
    </row>
    <row r="39" spans="2:20">
      <c r="B39" s="251" t="s">
        <v>97</v>
      </c>
      <c r="C39" s="251" t="s">
        <v>346</v>
      </c>
      <c r="D39" s="251" t="s">
        <v>321</v>
      </c>
      <c r="E39" s="251" t="s">
        <v>314</v>
      </c>
      <c r="F39" s="273" t="s">
        <v>314</v>
      </c>
      <c r="G39" s="251" t="s">
        <v>302</v>
      </c>
      <c r="H39" s="258"/>
      <c r="I39" s="252">
        <v>965000000</v>
      </c>
      <c r="J39" s="252">
        <v>0</v>
      </c>
      <c r="K39" s="252">
        <v>965000000</v>
      </c>
      <c r="L39" s="252" t="s">
        <v>303</v>
      </c>
      <c r="M39" s="253">
        <v>7.0000000000000001E-3</v>
      </c>
      <c r="N39" s="254">
        <v>1.25781E-2</v>
      </c>
      <c r="O39" s="255" t="s">
        <v>596</v>
      </c>
      <c r="P39" s="255">
        <v>41932</v>
      </c>
      <c r="Q39" s="274">
        <v>3125916.3041095892</v>
      </c>
      <c r="R39" s="257" t="s">
        <v>314</v>
      </c>
      <c r="S39" s="257">
        <v>56540</v>
      </c>
      <c r="T39" s="257" t="s">
        <v>312</v>
      </c>
    </row>
    <row r="40" spans="2:20" ht="12.75" thickBot="1">
      <c r="B40" s="260"/>
      <c r="C40" s="260"/>
      <c r="D40" s="260"/>
      <c r="E40" s="260"/>
      <c r="F40" s="275"/>
      <c r="G40" s="260"/>
      <c r="H40" s="276"/>
      <c r="I40" s="277"/>
      <c r="J40" s="277"/>
      <c r="K40" s="277"/>
      <c r="L40" s="277"/>
      <c r="M40" s="278"/>
      <c r="N40" s="279"/>
      <c r="O40" s="279"/>
      <c r="P40" s="279"/>
      <c r="Q40" s="279"/>
      <c r="R40" s="280"/>
      <c r="S40" s="280"/>
      <c r="T40" s="280"/>
    </row>
    <row r="43" spans="2:20">
      <c r="B43" s="246" t="s">
        <v>278</v>
      </c>
      <c r="C43" s="247">
        <v>40883</v>
      </c>
      <c r="D43" s="247"/>
      <c r="E43" s="50"/>
      <c r="F43" s="263" t="s">
        <v>347</v>
      </c>
      <c r="G43" s="37"/>
      <c r="H43" s="198"/>
      <c r="I43" s="198"/>
      <c r="J43" s="198"/>
      <c r="K43" s="198"/>
      <c r="L43" s="198"/>
      <c r="M43" s="268"/>
      <c r="N43" s="268"/>
      <c r="O43" s="269"/>
      <c r="P43" s="270"/>
      <c r="Q43" s="37"/>
      <c r="R43" s="39"/>
      <c r="S43" s="39"/>
    </row>
    <row r="44" spans="2:20" ht="12.75" thickBot="1">
      <c r="B44" s="50"/>
      <c r="C44" s="50"/>
      <c r="D44" s="50"/>
      <c r="E44" s="50"/>
      <c r="F44" s="50"/>
      <c r="G44" s="37"/>
      <c r="H44" s="198"/>
      <c r="I44" s="198"/>
      <c r="J44" s="198"/>
      <c r="K44" s="198"/>
      <c r="L44" s="198"/>
      <c r="M44" s="268"/>
      <c r="N44" s="268"/>
      <c r="O44" s="269"/>
      <c r="P44" s="270"/>
      <c r="Q44" s="37"/>
      <c r="R44" s="39"/>
      <c r="S44" s="39"/>
    </row>
    <row r="45" spans="2:20" ht="50.25" customHeight="1" thickBot="1">
      <c r="B45" s="248" t="s">
        <v>348</v>
      </c>
      <c r="C45" s="249" t="s">
        <v>281</v>
      </c>
      <c r="D45" s="249" t="s">
        <v>282</v>
      </c>
      <c r="E45" s="249" t="s">
        <v>283</v>
      </c>
      <c r="F45" s="250" t="s">
        <v>284</v>
      </c>
      <c r="G45" s="249" t="s">
        <v>285</v>
      </c>
      <c r="H45" s="249" t="s">
        <v>286</v>
      </c>
      <c r="I45" s="249" t="s">
        <v>287</v>
      </c>
      <c r="J45" s="249" t="s">
        <v>288</v>
      </c>
      <c r="K45" s="249" t="s">
        <v>289</v>
      </c>
      <c r="L45" s="249" t="s">
        <v>290</v>
      </c>
      <c r="M45" s="249" t="s">
        <v>291</v>
      </c>
      <c r="N45" s="249" t="s">
        <v>292</v>
      </c>
      <c r="O45" s="249" t="s">
        <v>293</v>
      </c>
      <c r="P45" s="249" t="s">
        <v>294</v>
      </c>
      <c r="Q45" s="249" t="s">
        <v>295</v>
      </c>
      <c r="R45" s="249" t="s">
        <v>296</v>
      </c>
      <c r="S45" s="249" t="s">
        <v>297</v>
      </c>
      <c r="T45" s="249" t="s">
        <v>298</v>
      </c>
    </row>
    <row r="46" spans="2:20">
      <c r="B46" s="162"/>
      <c r="C46" s="162"/>
      <c r="D46" s="162"/>
      <c r="E46" s="162"/>
      <c r="F46" s="271"/>
      <c r="G46" s="162"/>
      <c r="H46" s="272"/>
      <c r="I46" s="162"/>
      <c r="J46" s="162"/>
      <c r="K46" s="162"/>
      <c r="L46" s="162"/>
      <c r="M46" s="162"/>
      <c r="N46" s="162"/>
      <c r="O46" s="162"/>
      <c r="P46" s="162"/>
      <c r="Q46" s="162"/>
      <c r="R46" s="162"/>
      <c r="S46" s="162"/>
      <c r="T46" s="162"/>
    </row>
    <row r="47" spans="2:20">
      <c r="B47" s="251" t="s">
        <v>299</v>
      </c>
      <c r="C47" s="251" t="s">
        <v>349</v>
      </c>
      <c r="D47" s="251" t="s">
        <v>350</v>
      </c>
      <c r="E47" s="251" t="s">
        <v>326</v>
      </c>
      <c r="F47" s="273" t="s">
        <v>326</v>
      </c>
      <c r="G47" s="251" t="s">
        <v>327</v>
      </c>
      <c r="H47" s="258">
        <v>1.56</v>
      </c>
      <c r="I47" s="252">
        <v>350000000</v>
      </c>
      <c r="J47" s="252">
        <v>-350000000</v>
      </c>
      <c r="K47" s="252">
        <v>0</v>
      </c>
      <c r="L47" s="252" t="s">
        <v>328</v>
      </c>
      <c r="M47" s="253">
        <v>2E-3</v>
      </c>
      <c r="N47" s="254" t="s">
        <v>311</v>
      </c>
      <c r="O47" s="255" t="s">
        <v>311</v>
      </c>
      <c r="P47" s="255"/>
      <c r="Q47" s="274">
        <v>0</v>
      </c>
      <c r="R47" s="257" t="s">
        <v>314</v>
      </c>
      <c r="S47" s="257">
        <v>41200</v>
      </c>
      <c r="T47" s="257" t="s">
        <v>304</v>
      </c>
    </row>
    <row r="48" spans="2:20">
      <c r="B48" s="251" t="s">
        <v>305</v>
      </c>
      <c r="C48" s="251" t="s">
        <v>351</v>
      </c>
      <c r="D48" s="251" t="s">
        <v>352</v>
      </c>
      <c r="E48" s="251" t="s">
        <v>301</v>
      </c>
      <c r="F48" s="273" t="s">
        <v>301</v>
      </c>
      <c r="G48" s="251" t="s">
        <v>327</v>
      </c>
      <c r="H48" s="258">
        <v>1.5580000000000001</v>
      </c>
      <c r="I48" s="252">
        <v>700000000</v>
      </c>
      <c r="J48" s="252">
        <v>-137654744</v>
      </c>
      <c r="K48" s="252">
        <v>562345256</v>
      </c>
      <c r="L48" s="252" t="s">
        <v>331</v>
      </c>
      <c r="M48" s="253">
        <v>1.6E-2</v>
      </c>
      <c r="N48" s="254">
        <v>1.8336000000000002E-2</v>
      </c>
      <c r="O48" s="255" t="s">
        <v>596</v>
      </c>
      <c r="P48" s="255">
        <v>41932</v>
      </c>
      <c r="Q48" s="274">
        <v>2692359.1269930671</v>
      </c>
      <c r="R48" s="257">
        <v>42005</v>
      </c>
      <c r="S48" s="257">
        <v>56540</v>
      </c>
      <c r="T48" s="257" t="s">
        <v>304</v>
      </c>
    </row>
    <row r="49" spans="2:20">
      <c r="B49" s="251" t="s">
        <v>309</v>
      </c>
      <c r="C49" s="251" t="s">
        <v>353</v>
      </c>
      <c r="D49" s="251" t="s">
        <v>354</v>
      </c>
      <c r="E49" s="251" t="s">
        <v>301</v>
      </c>
      <c r="F49" s="273" t="s">
        <v>301</v>
      </c>
      <c r="G49" s="251" t="s">
        <v>307</v>
      </c>
      <c r="H49" s="258">
        <v>1.1305822498586773</v>
      </c>
      <c r="I49" s="252">
        <v>100000000</v>
      </c>
      <c r="J49" s="252">
        <v>-19664963</v>
      </c>
      <c r="K49" s="252">
        <v>80335037</v>
      </c>
      <c r="L49" s="252" t="s">
        <v>308</v>
      </c>
      <c r="M49" s="253">
        <v>1.4999999999999999E-2</v>
      </c>
      <c r="N49" s="254">
        <v>1.7010000000000001E-2</v>
      </c>
      <c r="O49" s="255" t="s">
        <v>596</v>
      </c>
      <c r="P49" s="255">
        <v>41932</v>
      </c>
      <c r="Q49" s="274">
        <v>356808.06683550001</v>
      </c>
      <c r="R49" s="257">
        <v>42005</v>
      </c>
      <c r="S49" s="257">
        <v>56540</v>
      </c>
      <c r="T49" s="257" t="s">
        <v>304</v>
      </c>
    </row>
    <row r="50" spans="2:20">
      <c r="B50" s="251" t="s">
        <v>334</v>
      </c>
      <c r="C50" s="251" t="s">
        <v>355</v>
      </c>
      <c r="D50" s="251" t="s">
        <v>356</v>
      </c>
      <c r="E50" s="251" t="s">
        <v>301</v>
      </c>
      <c r="F50" s="273" t="s">
        <v>301</v>
      </c>
      <c r="G50" s="251" t="s">
        <v>327</v>
      </c>
      <c r="H50" s="258">
        <v>1.56</v>
      </c>
      <c r="I50" s="252">
        <v>300000000</v>
      </c>
      <c r="J50" s="252">
        <v>0</v>
      </c>
      <c r="K50" s="252">
        <v>300000000</v>
      </c>
      <c r="L50" s="252" t="s">
        <v>331</v>
      </c>
      <c r="M50" s="253">
        <v>1.6500000000000001E-2</v>
      </c>
      <c r="N50" s="254">
        <v>1.8836000000000002E-2</v>
      </c>
      <c r="O50" s="255" t="s">
        <v>596</v>
      </c>
      <c r="P50" s="255">
        <v>41932</v>
      </c>
      <c r="Q50" s="274">
        <v>1475486.6666666667</v>
      </c>
      <c r="R50" s="257">
        <v>42370</v>
      </c>
      <c r="S50" s="257">
        <v>56540</v>
      </c>
      <c r="T50" s="257" t="s">
        <v>304</v>
      </c>
    </row>
    <row r="51" spans="2:20">
      <c r="B51" s="251" t="s">
        <v>337</v>
      </c>
      <c r="C51" s="251" t="s">
        <v>357</v>
      </c>
      <c r="D51" s="251" t="s">
        <v>358</v>
      </c>
      <c r="E51" s="251" t="s">
        <v>301</v>
      </c>
      <c r="F51" s="273" t="s">
        <v>301</v>
      </c>
      <c r="G51" s="251" t="s">
        <v>327</v>
      </c>
      <c r="H51" s="258">
        <v>1.5646</v>
      </c>
      <c r="I51" s="252">
        <v>250000000</v>
      </c>
      <c r="J51" s="252">
        <v>0</v>
      </c>
      <c r="K51" s="252">
        <v>250000000</v>
      </c>
      <c r="L51" s="252" t="s">
        <v>359</v>
      </c>
      <c r="M51" s="253">
        <v>0</v>
      </c>
      <c r="N51" s="254">
        <v>4.2500000000000003E-2</v>
      </c>
      <c r="O51" s="255" t="s">
        <v>630</v>
      </c>
      <c r="P51" s="255">
        <v>42024</v>
      </c>
      <c r="Q51" s="393">
        <v>5312500</v>
      </c>
      <c r="R51" s="257">
        <v>44562</v>
      </c>
      <c r="S51" s="257">
        <v>56540</v>
      </c>
      <c r="T51" s="257" t="s">
        <v>304</v>
      </c>
    </row>
    <row r="52" spans="2:20">
      <c r="B52" s="251" t="s">
        <v>97</v>
      </c>
      <c r="C52" s="251" t="s">
        <v>360</v>
      </c>
      <c r="D52" s="251" t="s">
        <v>321</v>
      </c>
      <c r="E52" s="251" t="s">
        <v>314</v>
      </c>
      <c r="F52" s="273" t="s">
        <v>314</v>
      </c>
      <c r="G52" s="251" t="s">
        <v>302</v>
      </c>
      <c r="H52" s="251"/>
      <c r="I52" s="252">
        <v>233965000</v>
      </c>
      <c r="J52" s="252">
        <v>0</v>
      </c>
      <c r="K52" s="252">
        <v>233965000</v>
      </c>
      <c r="L52" s="252" t="s">
        <v>303</v>
      </c>
      <c r="M52" s="253">
        <v>7.0000000000000001E-3</v>
      </c>
      <c r="N52" s="254">
        <v>1.25781E-2</v>
      </c>
      <c r="O52" s="255" t="s">
        <v>596</v>
      </c>
      <c r="P52" s="255">
        <v>41932</v>
      </c>
      <c r="Q52" s="274">
        <v>757880.83739999996</v>
      </c>
      <c r="R52" s="257" t="s">
        <v>314</v>
      </c>
      <c r="S52" s="257">
        <v>56540</v>
      </c>
      <c r="T52" s="257" t="s">
        <v>312</v>
      </c>
    </row>
    <row r="53" spans="2:20" ht="12.75" thickBot="1">
      <c r="B53" s="260"/>
      <c r="C53" s="260"/>
      <c r="D53" s="260"/>
      <c r="E53" s="260"/>
      <c r="F53" s="275"/>
      <c r="G53" s="260"/>
      <c r="H53" s="276"/>
      <c r="I53" s="277"/>
      <c r="J53" s="277"/>
      <c r="K53" s="277"/>
      <c r="L53" s="277"/>
      <c r="M53" s="278"/>
      <c r="N53" s="279"/>
      <c r="O53" s="279"/>
      <c r="P53" s="279"/>
      <c r="Q53" s="279"/>
      <c r="R53" s="280"/>
      <c r="S53" s="280"/>
      <c r="T53" s="280"/>
    </row>
    <row r="56" spans="2:20">
      <c r="B56" s="246" t="s">
        <v>278</v>
      </c>
      <c r="C56" s="247">
        <v>41052</v>
      </c>
      <c r="D56" s="247"/>
      <c r="E56" s="50"/>
      <c r="F56" s="263" t="s">
        <v>361</v>
      </c>
      <c r="G56" s="37"/>
      <c r="H56" s="198"/>
      <c r="I56" s="198"/>
      <c r="J56" s="198"/>
      <c r="K56" s="198"/>
      <c r="L56" s="198"/>
      <c r="M56" s="268"/>
      <c r="N56" s="268"/>
      <c r="O56" s="269"/>
      <c r="P56" s="270"/>
      <c r="Q56" s="37"/>
      <c r="R56" s="39"/>
      <c r="S56" s="39"/>
    </row>
    <row r="57" spans="2:20" ht="12.75" thickBot="1">
      <c r="B57" s="50"/>
      <c r="C57" s="50"/>
      <c r="D57" s="50"/>
      <c r="E57" s="50"/>
      <c r="F57" s="50"/>
      <c r="G57" s="37"/>
      <c r="H57" s="198"/>
      <c r="I57" s="198"/>
      <c r="J57" s="198"/>
      <c r="K57" s="198"/>
      <c r="L57" s="198"/>
      <c r="M57" s="268"/>
      <c r="N57" s="268"/>
      <c r="O57" s="269"/>
      <c r="P57" s="270"/>
      <c r="Q57" s="37"/>
      <c r="R57" s="39"/>
      <c r="S57" s="39"/>
    </row>
    <row r="58" spans="2:20" ht="50.25" customHeight="1" thickBot="1">
      <c r="B58" s="249" t="s">
        <v>362</v>
      </c>
      <c r="C58" s="249" t="s">
        <v>281</v>
      </c>
      <c r="D58" s="249" t="s">
        <v>282</v>
      </c>
      <c r="E58" s="249" t="s">
        <v>283</v>
      </c>
      <c r="F58" s="250" t="s">
        <v>284</v>
      </c>
      <c r="G58" s="249" t="s">
        <v>285</v>
      </c>
      <c r="H58" s="249" t="s">
        <v>286</v>
      </c>
      <c r="I58" s="249" t="s">
        <v>287</v>
      </c>
      <c r="J58" s="249" t="s">
        <v>288</v>
      </c>
      <c r="K58" s="249" t="s">
        <v>289</v>
      </c>
      <c r="L58" s="249" t="s">
        <v>290</v>
      </c>
      <c r="M58" s="249" t="s">
        <v>291</v>
      </c>
      <c r="N58" s="249" t="s">
        <v>292</v>
      </c>
      <c r="O58" s="249" t="s">
        <v>293</v>
      </c>
      <c r="P58" s="249" t="s">
        <v>294</v>
      </c>
      <c r="Q58" s="249" t="s">
        <v>295</v>
      </c>
      <c r="R58" s="249" t="s">
        <v>296</v>
      </c>
      <c r="S58" s="249" t="s">
        <v>297</v>
      </c>
      <c r="T58" s="249" t="s">
        <v>298</v>
      </c>
    </row>
    <row r="59" spans="2:20">
      <c r="B59" s="162"/>
      <c r="C59" s="162"/>
      <c r="D59" s="162"/>
      <c r="E59" s="162"/>
      <c r="F59" s="271"/>
      <c r="G59" s="162"/>
      <c r="H59" s="272"/>
      <c r="I59" s="162"/>
      <c r="J59" s="162"/>
      <c r="K59" s="162"/>
      <c r="L59" s="162"/>
      <c r="M59" s="162"/>
      <c r="N59" s="162"/>
      <c r="O59" s="162"/>
      <c r="P59" s="162"/>
      <c r="Q59" s="162"/>
      <c r="R59" s="162"/>
      <c r="S59" s="162"/>
      <c r="T59" s="162"/>
    </row>
    <row r="60" spans="2:20">
      <c r="B60" s="251" t="s">
        <v>363</v>
      </c>
      <c r="C60" s="251" t="s">
        <v>364</v>
      </c>
      <c r="D60" s="251" t="s">
        <v>365</v>
      </c>
      <c r="E60" s="251" t="s">
        <v>326</v>
      </c>
      <c r="F60" s="273" t="s">
        <v>326</v>
      </c>
      <c r="G60" s="251" t="s">
        <v>327</v>
      </c>
      <c r="H60" s="258">
        <v>1.6040000000000001</v>
      </c>
      <c r="I60" s="252">
        <v>250000000</v>
      </c>
      <c r="J60" s="252">
        <v>-250000000</v>
      </c>
      <c r="K60" s="252">
        <v>0</v>
      </c>
      <c r="L60" s="252" t="s">
        <v>328</v>
      </c>
      <c r="M60" s="253">
        <v>1.8E-3</v>
      </c>
      <c r="N60" s="254" t="s">
        <v>311</v>
      </c>
      <c r="O60" s="255" t="s">
        <v>311</v>
      </c>
      <c r="P60" s="497" t="s">
        <v>311</v>
      </c>
      <c r="Q60" s="274">
        <v>0</v>
      </c>
      <c r="R60" s="257" t="s">
        <v>314</v>
      </c>
      <c r="S60" s="257">
        <v>41382</v>
      </c>
      <c r="T60" s="257" t="s">
        <v>366</v>
      </c>
    </row>
    <row r="61" spans="2:20">
      <c r="B61" s="251" t="s">
        <v>367</v>
      </c>
      <c r="C61" s="251" t="s">
        <v>368</v>
      </c>
      <c r="D61" s="251" t="s">
        <v>321</v>
      </c>
      <c r="E61" s="251" t="s">
        <v>301</v>
      </c>
      <c r="F61" s="273" t="s">
        <v>301</v>
      </c>
      <c r="G61" s="251" t="s">
        <v>369</v>
      </c>
      <c r="H61" s="258">
        <v>1.605</v>
      </c>
      <c r="I61" s="252">
        <v>150000000</v>
      </c>
      <c r="J61" s="252">
        <v>-37371622</v>
      </c>
      <c r="K61" s="252">
        <v>112628378</v>
      </c>
      <c r="L61" s="252" t="s">
        <v>370</v>
      </c>
      <c r="M61" s="253">
        <v>2.0500000000000001E-2</v>
      </c>
      <c r="N61" s="254">
        <v>4.6982999999999997E-2</v>
      </c>
      <c r="O61" s="255" t="s">
        <v>618</v>
      </c>
      <c r="P61" s="255">
        <v>41869</v>
      </c>
      <c r="Q61" s="274">
        <v>449425.1824405315</v>
      </c>
      <c r="R61" s="257">
        <v>42278</v>
      </c>
      <c r="S61" s="257">
        <v>56540</v>
      </c>
      <c r="T61" s="257" t="s">
        <v>366</v>
      </c>
    </row>
    <row r="62" spans="2:20">
      <c r="B62" s="251" t="s">
        <v>371</v>
      </c>
      <c r="C62" s="251" t="s">
        <v>372</v>
      </c>
      <c r="D62" s="251" t="s">
        <v>373</v>
      </c>
      <c r="E62" s="251" t="s">
        <v>301</v>
      </c>
      <c r="F62" s="273" t="s">
        <v>301</v>
      </c>
      <c r="G62" s="251" t="s">
        <v>327</v>
      </c>
      <c r="H62" s="258">
        <v>1.5960000000000001</v>
      </c>
      <c r="I62" s="252">
        <v>750000000</v>
      </c>
      <c r="J62" s="252">
        <v>-186858111</v>
      </c>
      <c r="K62" s="252">
        <v>563141889</v>
      </c>
      <c r="L62" s="252" t="s">
        <v>331</v>
      </c>
      <c r="M62" s="253">
        <v>1.4E-2</v>
      </c>
      <c r="N62" s="254">
        <v>1.6336E-2</v>
      </c>
      <c r="O62" s="255" t="s">
        <v>596</v>
      </c>
      <c r="P62" s="255">
        <v>41932</v>
      </c>
      <c r="Q62" s="274">
        <v>2402087.9846616001</v>
      </c>
      <c r="R62" s="257">
        <v>42278</v>
      </c>
      <c r="S62" s="257">
        <v>56540</v>
      </c>
      <c r="T62" s="257" t="s">
        <v>366</v>
      </c>
    </row>
    <row r="63" spans="2:20">
      <c r="B63" s="251" t="s">
        <v>374</v>
      </c>
      <c r="C63" s="251" t="s">
        <v>375</v>
      </c>
      <c r="D63" s="251" t="s">
        <v>376</v>
      </c>
      <c r="E63" s="251" t="s">
        <v>301</v>
      </c>
      <c r="F63" s="273" t="s">
        <v>301</v>
      </c>
      <c r="G63" s="251" t="s">
        <v>302</v>
      </c>
      <c r="H63" s="258"/>
      <c r="I63" s="252">
        <v>300000000</v>
      </c>
      <c r="J63" s="252">
        <v>-74743244</v>
      </c>
      <c r="K63" s="252">
        <v>225256756</v>
      </c>
      <c r="L63" s="252" t="s">
        <v>303</v>
      </c>
      <c r="M63" s="253">
        <v>1.4500000000000001E-2</v>
      </c>
      <c r="N63" s="254">
        <v>2.0078100000000002E-2</v>
      </c>
      <c r="O63" s="255" t="s">
        <v>596</v>
      </c>
      <c r="P63" s="255">
        <v>41932</v>
      </c>
      <c r="Q63" s="274">
        <v>1164757.2636397216</v>
      </c>
      <c r="R63" s="257">
        <v>42278</v>
      </c>
      <c r="S63" s="257">
        <v>56540</v>
      </c>
      <c r="T63" s="257" t="s">
        <v>366</v>
      </c>
    </row>
    <row r="64" spans="2:20">
      <c r="B64" s="251" t="s">
        <v>377</v>
      </c>
      <c r="C64" s="251" t="s">
        <v>378</v>
      </c>
      <c r="D64" s="251" t="s">
        <v>379</v>
      </c>
      <c r="E64" s="251" t="s">
        <v>301</v>
      </c>
      <c r="F64" s="273" t="s">
        <v>301</v>
      </c>
      <c r="G64" s="251" t="s">
        <v>307</v>
      </c>
      <c r="H64" s="258">
        <v>1.2515644555694618</v>
      </c>
      <c r="I64" s="252">
        <v>200000000</v>
      </c>
      <c r="J64" s="252">
        <v>-49828830</v>
      </c>
      <c r="K64" s="252">
        <v>150171170</v>
      </c>
      <c r="L64" s="252" t="s">
        <v>308</v>
      </c>
      <c r="M64" s="253">
        <v>1.0999999999999999E-2</v>
      </c>
      <c r="N64" s="254">
        <v>1.3009999999999999E-2</v>
      </c>
      <c r="O64" s="255" t="s">
        <v>596</v>
      </c>
      <c r="P64" s="255">
        <v>41932</v>
      </c>
      <c r="Q64" s="274">
        <v>510139.80733277777</v>
      </c>
      <c r="R64" s="257">
        <v>42278</v>
      </c>
      <c r="S64" s="257">
        <v>56540</v>
      </c>
      <c r="T64" s="257" t="s">
        <v>366</v>
      </c>
    </row>
    <row r="65" spans="2:21">
      <c r="B65" s="251" t="s">
        <v>380</v>
      </c>
      <c r="C65" s="251" t="s">
        <v>381</v>
      </c>
      <c r="D65" s="251" t="s">
        <v>382</v>
      </c>
      <c r="E65" s="251" t="s">
        <v>301</v>
      </c>
      <c r="F65" s="273" t="s">
        <v>301</v>
      </c>
      <c r="G65" s="251" t="s">
        <v>383</v>
      </c>
      <c r="H65" s="258">
        <v>128.05000000000001</v>
      </c>
      <c r="I65" s="252">
        <v>16000000000</v>
      </c>
      <c r="J65" s="252">
        <v>-3986306357</v>
      </c>
      <c r="K65" s="252">
        <v>12013693643</v>
      </c>
      <c r="L65" s="252" t="s">
        <v>384</v>
      </c>
      <c r="M65" s="253">
        <v>7.0000000000000001E-3</v>
      </c>
      <c r="N65" s="254">
        <v>8.3286000000000002E-3</v>
      </c>
      <c r="O65" s="255" t="s">
        <v>596</v>
      </c>
      <c r="P65" s="255">
        <v>41932</v>
      </c>
      <c r="Q65" s="274">
        <v>26126059.428495668</v>
      </c>
      <c r="R65" s="257">
        <v>42278</v>
      </c>
      <c r="S65" s="257">
        <v>56540</v>
      </c>
      <c r="T65" s="257" t="s">
        <v>366</v>
      </c>
    </row>
    <row r="66" spans="2:21">
      <c r="B66" s="251" t="s">
        <v>385</v>
      </c>
      <c r="C66" s="251" t="s">
        <v>386</v>
      </c>
      <c r="D66" s="251" t="s">
        <v>387</v>
      </c>
      <c r="E66" s="251" t="s">
        <v>301</v>
      </c>
      <c r="F66" s="273" t="s">
        <v>301</v>
      </c>
      <c r="G66" s="251" t="s">
        <v>327</v>
      </c>
      <c r="H66" s="258">
        <v>1.5916999999999999</v>
      </c>
      <c r="I66" s="252">
        <v>700000000</v>
      </c>
      <c r="J66" s="252">
        <v>0</v>
      </c>
      <c r="K66" s="252">
        <v>700000000</v>
      </c>
      <c r="L66" s="252" t="s">
        <v>331</v>
      </c>
      <c r="M66" s="253">
        <v>1.4999999999999999E-2</v>
      </c>
      <c r="N66" s="254">
        <v>1.7336000000000001E-2</v>
      </c>
      <c r="O66" s="255" t="s">
        <v>596</v>
      </c>
      <c r="P66" s="255">
        <v>41932</v>
      </c>
      <c r="Q66" s="274">
        <v>3168635.555555556</v>
      </c>
      <c r="R66" s="257">
        <v>42917</v>
      </c>
      <c r="S66" s="257">
        <v>56540</v>
      </c>
      <c r="T66" s="257" t="s">
        <v>366</v>
      </c>
    </row>
    <row r="67" spans="2:21">
      <c r="B67" s="251" t="s">
        <v>388</v>
      </c>
      <c r="C67" s="251" t="s">
        <v>389</v>
      </c>
      <c r="D67" s="251" t="s">
        <v>390</v>
      </c>
      <c r="E67" s="251" t="s">
        <v>301</v>
      </c>
      <c r="F67" s="273" t="s">
        <v>301</v>
      </c>
      <c r="G67" s="251" t="s">
        <v>302</v>
      </c>
      <c r="H67" s="258"/>
      <c r="I67" s="252">
        <v>300000000</v>
      </c>
      <c r="J67" s="252">
        <v>0</v>
      </c>
      <c r="K67" s="252">
        <v>300000000</v>
      </c>
      <c r="L67" s="252" t="s">
        <v>303</v>
      </c>
      <c r="M67" s="253">
        <v>1.55E-2</v>
      </c>
      <c r="N67" s="254">
        <v>2.1078099999999999E-2</v>
      </c>
      <c r="O67" s="255" t="s">
        <v>596</v>
      </c>
      <c r="P67" s="255">
        <v>41932</v>
      </c>
      <c r="Q67" s="274">
        <v>1628499.7808219178</v>
      </c>
      <c r="R67" s="257">
        <v>42917</v>
      </c>
      <c r="S67" s="257">
        <v>56540</v>
      </c>
      <c r="T67" s="257" t="s">
        <v>366</v>
      </c>
    </row>
    <row r="68" spans="2:21">
      <c r="B68" s="251" t="s">
        <v>391</v>
      </c>
      <c r="C68" s="251" t="s">
        <v>392</v>
      </c>
      <c r="D68" s="251" t="s">
        <v>393</v>
      </c>
      <c r="E68" s="251" t="s">
        <v>394</v>
      </c>
      <c r="F68" s="251" t="s">
        <v>394</v>
      </c>
      <c r="G68" s="251" t="s">
        <v>327</v>
      </c>
      <c r="H68" s="258">
        <v>1.5934999999999999</v>
      </c>
      <c r="I68" s="252">
        <v>50000000</v>
      </c>
      <c r="J68" s="252">
        <v>0</v>
      </c>
      <c r="K68" s="252">
        <v>50000000</v>
      </c>
      <c r="L68" s="252" t="s">
        <v>331</v>
      </c>
      <c r="M68" s="253">
        <v>1.95E-2</v>
      </c>
      <c r="N68" s="254">
        <v>2.1836000000000001E-2</v>
      </c>
      <c r="O68" s="255" t="s">
        <v>596</v>
      </c>
      <c r="P68" s="255">
        <v>41932</v>
      </c>
      <c r="Q68" s="274">
        <v>285081.11111111112</v>
      </c>
      <c r="R68" s="257">
        <v>42278</v>
      </c>
      <c r="S68" s="257">
        <v>56540</v>
      </c>
      <c r="T68" s="257" t="s">
        <v>366</v>
      </c>
    </row>
    <row r="69" spans="2:21">
      <c r="B69" s="251" t="s">
        <v>395</v>
      </c>
      <c r="C69" s="251" t="s">
        <v>396</v>
      </c>
      <c r="D69" s="251" t="s">
        <v>397</v>
      </c>
      <c r="E69" s="251" t="s">
        <v>394</v>
      </c>
      <c r="F69" s="251" t="s">
        <v>394</v>
      </c>
      <c r="G69" s="251" t="s">
        <v>302</v>
      </c>
      <c r="H69" s="258"/>
      <c r="I69" s="252">
        <v>200000000</v>
      </c>
      <c r="J69" s="252">
        <v>0</v>
      </c>
      <c r="K69" s="252">
        <v>200000000</v>
      </c>
      <c r="L69" s="252" t="s">
        <v>303</v>
      </c>
      <c r="M69" s="253">
        <v>2.1000000000000001E-2</v>
      </c>
      <c r="N69" s="254">
        <v>2.65781E-2</v>
      </c>
      <c r="O69" s="255" t="s">
        <v>596</v>
      </c>
      <c r="P69" s="255">
        <v>41932</v>
      </c>
      <c r="Q69" s="274">
        <v>1368954.1917808219</v>
      </c>
      <c r="R69" s="257">
        <v>42278</v>
      </c>
      <c r="S69" s="257">
        <v>56540</v>
      </c>
      <c r="T69" s="257" t="s">
        <v>366</v>
      </c>
    </row>
    <row r="70" spans="2:21">
      <c r="B70" s="251" t="s">
        <v>97</v>
      </c>
      <c r="C70" s="251" t="s">
        <v>398</v>
      </c>
      <c r="D70" s="251" t="s">
        <v>321</v>
      </c>
      <c r="E70" s="251" t="s">
        <v>314</v>
      </c>
      <c r="F70" s="273" t="s">
        <v>314</v>
      </c>
      <c r="G70" s="251" t="s">
        <v>302</v>
      </c>
      <c r="H70" s="258"/>
      <c r="I70" s="252">
        <v>285000000</v>
      </c>
      <c r="J70" s="252">
        <v>0</v>
      </c>
      <c r="K70" s="252">
        <v>285000000</v>
      </c>
      <c r="L70" s="252" t="s">
        <v>303</v>
      </c>
      <c r="M70" s="253">
        <v>7.0000000000000001E-3</v>
      </c>
      <c r="N70" s="254">
        <v>1.25781E-2</v>
      </c>
      <c r="O70" s="255" t="s">
        <v>596</v>
      </c>
      <c r="P70" s="255">
        <v>41932</v>
      </c>
      <c r="Q70" s="274">
        <v>923198.07945205481</v>
      </c>
      <c r="R70" s="257" t="s">
        <v>314</v>
      </c>
      <c r="S70" s="257">
        <v>56540</v>
      </c>
      <c r="T70" s="257" t="s">
        <v>312</v>
      </c>
    </row>
    <row r="71" spans="2:21" ht="12.75" thickBot="1">
      <c r="B71" s="260"/>
      <c r="C71" s="260"/>
      <c r="D71" s="260"/>
      <c r="E71" s="260"/>
      <c r="F71" s="275"/>
      <c r="G71" s="260"/>
      <c r="H71" s="276"/>
      <c r="I71" s="277"/>
      <c r="J71" s="277"/>
      <c r="K71" s="277"/>
      <c r="L71" s="277"/>
      <c r="M71" s="278"/>
      <c r="N71" s="279"/>
      <c r="O71" s="279"/>
      <c r="P71" s="279"/>
      <c r="Q71" s="279"/>
      <c r="R71" s="280"/>
      <c r="S71" s="280"/>
      <c r="T71" s="280"/>
    </row>
    <row r="72" spans="2:21">
      <c r="I72" s="164"/>
      <c r="J72" s="164"/>
      <c r="K72" s="164"/>
    </row>
    <row r="73" spans="2:21">
      <c r="I73" s="164"/>
      <c r="J73" s="164"/>
      <c r="K73" s="164"/>
    </row>
    <row r="74" spans="2:21">
      <c r="B74" s="172" t="s">
        <v>278</v>
      </c>
      <c r="C74" s="432">
        <v>41806</v>
      </c>
      <c r="D74" s="172"/>
      <c r="E74" s="172"/>
      <c r="F74" s="172" t="s">
        <v>580</v>
      </c>
    </row>
    <row r="75" spans="2:21" ht="12.75" thickBot="1"/>
    <row r="76" spans="2:21" ht="50.25" customHeight="1" thickBot="1">
      <c r="B76" s="249" t="s">
        <v>576</v>
      </c>
      <c r="C76" s="249" t="s">
        <v>281</v>
      </c>
      <c r="D76" s="249" t="s">
        <v>282</v>
      </c>
      <c r="E76" s="249" t="s">
        <v>283</v>
      </c>
      <c r="F76" s="250" t="s">
        <v>284</v>
      </c>
      <c r="G76" s="249" t="s">
        <v>285</v>
      </c>
      <c r="H76" s="249" t="s">
        <v>286</v>
      </c>
      <c r="I76" s="249" t="s">
        <v>287</v>
      </c>
      <c r="J76" s="249" t="s">
        <v>288</v>
      </c>
      <c r="K76" s="249" t="s">
        <v>289</v>
      </c>
      <c r="L76" s="249" t="s">
        <v>290</v>
      </c>
      <c r="M76" s="249" t="s">
        <v>291</v>
      </c>
      <c r="N76" s="249" t="s">
        <v>292</v>
      </c>
      <c r="O76" s="249" t="s">
        <v>293</v>
      </c>
      <c r="P76" s="249" t="s">
        <v>294</v>
      </c>
      <c r="Q76" s="249" t="s">
        <v>295</v>
      </c>
      <c r="R76" s="249" t="s">
        <v>296</v>
      </c>
      <c r="S76" s="249" t="s">
        <v>297</v>
      </c>
      <c r="T76" s="249" t="s">
        <v>298</v>
      </c>
      <c r="U76" s="249" t="s">
        <v>577</v>
      </c>
    </row>
    <row r="77" spans="2:21">
      <c r="B77" s="162"/>
      <c r="C77" s="162"/>
      <c r="D77" s="162"/>
      <c r="E77" s="162"/>
      <c r="F77" s="271"/>
      <c r="G77" s="162"/>
      <c r="H77" s="272"/>
      <c r="I77" s="162"/>
      <c r="J77" s="162"/>
      <c r="K77" s="162"/>
      <c r="L77" s="162"/>
      <c r="M77" s="162"/>
      <c r="N77" s="162"/>
      <c r="O77" s="162"/>
      <c r="P77" s="162"/>
      <c r="Q77" s="162"/>
      <c r="R77" s="162"/>
      <c r="S77" s="162"/>
      <c r="T77" s="162"/>
      <c r="U77" s="162"/>
    </row>
    <row r="78" spans="2:21">
      <c r="B78" s="251" t="s">
        <v>299</v>
      </c>
      <c r="C78" s="251" t="s">
        <v>582</v>
      </c>
      <c r="D78" s="251" t="s">
        <v>583</v>
      </c>
      <c r="E78" s="251" t="s">
        <v>326</v>
      </c>
      <c r="F78" s="273" t="str">
        <f>E78</f>
        <v>A-1+/P-1/F1+</v>
      </c>
      <c r="G78" s="251" t="s">
        <v>327</v>
      </c>
      <c r="H78" s="258">
        <v>1.6759999999999999</v>
      </c>
      <c r="I78" s="433">
        <v>850000000</v>
      </c>
      <c r="J78" s="252">
        <v>0</v>
      </c>
      <c r="K78" s="252">
        <f>I78-J78</f>
        <v>850000000</v>
      </c>
      <c r="L78" s="434" t="s">
        <v>328</v>
      </c>
      <c r="M78" s="435">
        <v>1.1999999999999999E-3</v>
      </c>
      <c r="N78" s="435">
        <v>2.7545E-3</v>
      </c>
      <c r="O78" s="436" t="s">
        <v>618</v>
      </c>
      <c r="P78" s="255">
        <v>41869</v>
      </c>
      <c r="Q78" s="274">
        <v>201614.09722222222</v>
      </c>
      <c r="R78" s="437" t="s">
        <v>578</v>
      </c>
      <c r="S78" s="437" t="s">
        <v>578</v>
      </c>
      <c r="T78" s="251" t="s">
        <v>366</v>
      </c>
      <c r="U78" s="251" t="s">
        <v>579</v>
      </c>
    </row>
    <row r="79" spans="2:21">
      <c r="B79" s="251" t="s">
        <v>305</v>
      </c>
      <c r="C79" s="251" t="s">
        <v>584</v>
      </c>
      <c r="D79" s="251" t="s">
        <v>585</v>
      </c>
      <c r="E79" s="251" t="s">
        <v>301</v>
      </c>
      <c r="F79" s="273" t="s">
        <v>301</v>
      </c>
      <c r="G79" s="251" t="s">
        <v>302</v>
      </c>
      <c r="H79" s="258"/>
      <c r="I79" s="438">
        <v>500000000</v>
      </c>
      <c r="J79" s="252">
        <v>0</v>
      </c>
      <c r="K79" s="252">
        <f>I79-J79</f>
        <v>500000000</v>
      </c>
      <c r="L79" s="252" t="s">
        <v>303</v>
      </c>
      <c r="M79" s="435">
        <v>4.0000000000000001E-3</v>
      </c>
      <c r="N79" s="435">
        <v>9.5780999999999991E-3</v>
      </c>
      <c r="O79" s="255" t="s">
        <v>596</v>
      </c>
      <c r="P79" s="255">
        <v>41932</v>
      </c>
      <c r="Q79" s="274">
        <v>1233344.3835616438</v>
      </c>
      <c r="R79" s="257">
        <v>42917</v>
      </c>
      <c r="S79" s="257">
        <v>56540</v>
      </c>
      <c r="T79" s="257" t="s">
        <v>366</v>
      </c>
      <c r="U79" s="257" t="s">
        <v>579</v>
      </c>
    </row>
    <row r="80" spans="2:21" ht="12.75" thickBot="1">
      <c r="B80" s="260"/>
      <c r="C80" s="260"/>
      <c r="D80" s="260"/>
      <c r="E80" s="260"/>
      <c r="F80" s="275"/>
      <c r="G80" s="260"/>
      <c r="H80" s="261"/>
      <c r="I80" s="277"/>
      <c r="J80" s="277"/>
      <c r="K80" s="277"/>
      <c r="L80" s="277"/>
      <c r="M80" s="278"/>
      <c r="N80" s="439"/>
      <c r="O80" s="279"/>
      <c r="P80" s="279"/>
      <c r="Q80" s="440"/>
      <c r="R80" s="280"/>
      <c r="S80" s="280"/>
      <c r="T80" s="280"/>
      <c r="U80" s="280"/>
    </row>
    <row r="81" spans="2:17">
      <c r="I81" s="164"/>
      <c r="J81" s="164"/>
      <c r="K81" s="164"/>
    </row>
    <row r="82" spans="2:17">
      <c r="I82" s="164"/>
      <c r="J82" s="164"/>
      <c r="K82" s="164"/>
    </row>
    <row r="83" spans="2:17">
      <c r="B83" s="172" t="s">
        <v>575</v>
      </c>
      <c r="I83" s="164"/>
      <c r="J83" s="164"/>
      <c r="K83" s="164"/>
    </row>
    <row r="84" spans="2:17">
      <c r="I84" s="164"/>
      <c r="J84" s="164"/>
      <c r="K84" s="164"/>
    </row>
    <row r="85" spans="2:17">
      <c r="I85" s="164"/>
      <c r="J85" s="164"/>
      <c r="K85" s="164"/>
    </row>
    <row r="86" spans="2:17">
      <c r="I86" s="164"/>
      <c r="J86" s="164"/>
      <c r="K86" s="164"/>
    </row>
    <row r="87" spans="2:17">
      <c r="I87" s="164"/>
      <c r="J87" s="164"/>
      <c r="K87" s="164"/>
    </row>
    <row r="88" spans="2:17">
      <c r="B88" s="114"/>
      <c r="Q88" s="394"/>
    </row>
  </sheetData>
  <pageMargins left="0.70866141732283472" right="0.70866141732283472" top="0.74803149606299213" bottom="0.74803149606299213" header="0.31496062992125984" footer="0.31496062992125984"/>
  <pageSetup paperSize="9" scale="40" orientation="landscape" r:id="rId1"/>
  <headerFooter>
    <oddHeader>&amp;CFosse Master Trust Investors' Report - July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view="pageLayout" zoomScale="80" zoomScaleNormal="100" zoomScaleSheetLayoutView="90" zoomScalePageLayoutView="80" workbookViewId="0">
      <selection activeCell="B32" sqref="B32"/>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26" t="s">
        <v>399</v>
      </c>
      <c r="C2" s="126" t="s">
        <v>121</v>
      </c>
      <c r="D2" s="281" t="s">
        <v>400</v>
      </c>
      <c r="E2" s="388" t="s">
        <v>401</v>
      </c>
      <c r="F2" s="126" t="s">
        <v>402</v>
      </c>
      <c r="G2" s="126" t="s">
        <v>403</v>
      </c>
    </row>
    <row r="3" spans="2:7" ht="12.75" thickBot="1">
      <c r="B3" s="130"/>
      <c r="C3" s="130" t="s">
        <v>106</v>
      </c>
      <c r="D3" s="130"/>
      <c r="E3" s="390" t="s">
        <v>404</v>
      </c>
      <c r="F3" s="282" t="s">
        <v>405</v>
      </c>
      <c r="G3" s="130"/>
    </row>
    <row r="4" spans="2:7">
      <c r="B4" s="283"/>
      <c r="C4" s="272"/>
      <c r="D4" s="272"/>
      <c r="E4" s="272"/>
      <c r="F4" s="284"/>
      <c r="G4" s="272"/>
    </row>
    <row r="5" spans="2:7">
      <c r="B5" s="113" t="s">
        <v>406</v>
      </c>
      <c r="C5" s="285">
        <v>7175839025.7535877</v>
      </c>
      <c r="D5" s="286">
        <v>0.73371225556021091</v>
      </c>
      <c r="E5" s="286">
        <v>0.26628774443978903</v>
      </c>
      <c r="F5" s="286">
        <v>0.29941596400384807</v>
      </c>
      <c r="G5" s="286">
        <v>9.2499999999999999E-2</v>
      </c>
    </row>
    <row r="6" spans="2:7">
      <c r="B6" s="113" t="s">
        <v>407</v>
      </c>
      <c r="C6" s="285">
        <v>231377470.97583935</v>
      </c>
      <c r="D6" s="286">
        <v>2.365778907612439E-2</v>
      </c>
      <c r="E6" s="286">
        <v>0.24262995536366466</v>
      </c>
      <c r="F6" s="286">
        <v>0.2757581749277237</v>
      </c>
      <c r="G6" s="286">
        <v>5.9499999999999997E-2</v>
      </c>
    </row>
    <row r="7" spans="2:7">
      <c r="B7" s="113" t="s">
        <v>408</v>
      </c>
      <c r="C7" s="285">
        <v>0</v>
      </c>
      <c r="D7" s="286">
        <v>0</v>
      </c>
      <c r="E7" s="286">
        <v>0</v>
      </c>
      <c r="F7" s="286">
        <v>0</v>
      </c>
      <c r="G7" s="286">
        <v>3.4000000000000002E-2</v>
      </c>
    </row>
    <row r="8" spans="2:7">
      <c r="B8" s="113" t="s">
        <v>409</v>
      </c>
      <c r="C8" s="285">
        <v>0</v>
      </c>
      <c r="D8" s="286">
        <v>0</v>
      </c>
      <c r="E8" s="286">
        <v>0</v>
      </c>
      <c r="F8" s="286">
        <v>0</v>
      </c>
      <c r="G8" s="286">
        <v>1.7000000000000001E-2</v>
      </c>
    </row>
    <row r="9" spans="2:7" ht="12.75" thickBot="1">
      <c r="B9" s="113" t="s">
        <v>410</v>
      </c>
      <c r="C9" s="285">
        <v>2372965000</v>
      </c>
      <c r="D9" s="286">
        <v>0.24262995536366466</v>
      </c>
      <c r="E9" s="286">
        <v>0</v>
      </c>
      <c r="F9" s="286">
        <v>0</v>
      </c>
      <c r="G9" s="286">
        <v>0</v>
      </c>
    </row>
    <row r="10" spans="2:7">
      <c r="B10" s="113"/>
      <c r="C10" s="287">
        <v>9780181496.7294273</v>
      </c>
      <c r="D10" s="288">
        <v>1</v>
      </c>
      <c r="E10" s="286"/>
      <c r="F10" s="289"/>
      <c r="G10" s="290"/>
    </row>
    <row r="11" spans="2:7" ht="12.75" thickBot="1">
      <c r="B11" s="113"/>
      <c r="C11" s="285">
        <v>0</v>
      </c>
      <c r="D11" s="286"/>
      <c r="E11" s="286"/>
      <c r="F11" s="289"/>
      <c r="G11" s="290"/>
    </row>
    <row r="12" spans="2:7">
      <c r="B12" s="103"/>
      <c r="C12" s="291">
        <v>0</v>
      </c>
      <c r="D12" s="288"/>
      <c r="E12" s="288"/>
      <c r="F12" s="292"/>
      <c r="G12" s="293"/>
    </row>
    <row r="13" spans="2:7">
      <c r="B13" s="113" t="s">
        <v>411</v>
      </c>
      <c r="C13" s="285">
        <v>324000000</v>
      </c>
      <c r="D13" s="286">
        <v>3.3128219564059036E-2</v>
      </c>
      <c r="E13" s="286"/>
      <c r="F13" s="289"/>
      <c r="G13" s="290"/>
    </row>
    <row r="14" spans="2:7" ht="12.75" thickBot="1">
      <c r="B14" s="108"/>
      <c r="C14" s="294"/>
      <c r="D14" s="294"/>
      <c r="E14" s="295"/>
      <c r="F14" s="296"/>
      <c r="G14" s="295"/>
    </row>
    <row r="15" spans="2:7">
      <c r="B15" s="114"/>
      <c r="C15" s="297"/>
      <c r="D15" s="297"/>
      <c r="E15" s="298"/>
      <c r="F15" s="299"/>
      <c r="G15" s="298"/>
    </row>
    <row r="16" spans="2:7" ht="12.75" thickBot="1">
      <c r="B16" s="299"/>
      <c r="C16" s="299"/>
      <c r="D16" s="300"/>
      <c r="E16" s="301"/>
      <c r="F16" s="299"/>
      <c r="G16" s="298"/>
    </row>
    <row r="17" spans="2:7">
      <c r="B17" s="103" t="s">
        <v>412</v>
      </c>
      <c r="C17" s="302">
        <v>0</v>
      </c>
      <c r="D17" s="198"/>
      <c r="E17" s="198"/>
      <c r="F17" s="198"/>
      <c r="G17" s="198"/>
    </row>
    <row r="18" spans="2:7">
      <c r="B18" s="113" t="s">
        <v>413</v>
      </c>
      <c r="C18" s="303">
        <v>0</v>
      </c>
      <c r="D18" s="297"/>
      <c r="E18" s="304"/>
      <c r="F18" s="198"/>
      <c r="G18" s="198"/>
    </row>
    <row r="19" spans="2:7">
      <c r="B19" s="113" t="s">
        <v>414</v>
      </c>
      <c r="C19" s="303">
        <v>0</v>
      </c>
      <c r="D19" s="297"/>
      <c r="E19" s="269"/>
      <c r="F19" s="37"/>
      <c r="G19" s="37"/>
    </row>
    <row r="20" spans="2:7">
      <c r="B20" s="113" t="s">
        <v>415</v>
      </c>
      <c r="C20" s="303">
        <v>0</v>
      </c>
      <c r="D20" s="297"/>
      <c r="E20" s="37"/>
      <c r="F20" s="37"/>
      <c r="G20" s="37"/>
    </row>
    <row r="21" spans="2:7">
      <c r="B21" s="113" t="s">
        <v>416</v>
      </c>
      <c r="C21" s="303">
        <v>0</v>
      </c>
      <c r="D21" s="297"/>
      <c r="E21" s="304"/>
      <c r="F21" s="198"/>
      <c r="G21" s="198"/>
    </row>
    <row r="22" spans="2:7" ht="12.75" thickBot="1">
      <c r="B22" s="305" t="s">
        <v>417</v>
      </c>
      <c r="C22" s="306">
        <v>0</v>
      </c>
      <c r="D22" s="297"/>
      <c r="E22" s="304"/>
      <c r="F22" s="198"/>
      <c r="G22" s="198"/>
    </row>
    <row r="23" spans="2:7">
      <c r="B23" s="41"/>
      <c r="C23" s="41"/>
      <c r="D23" s="307"/>
      <c r="E23" s="308"/>
      <c r="F23" s="198"/>
      <c r="G23" s="198"/>
    </row>
    <row r="24" spans="2:7" ht="12.75" thickBot="1">
      <c r="B24" s="299"/>
      <c r="C24" s="299"/>
      <c r="D24" s="297"/>
      <c r="E24" s="298"/>
      <c r="F24" s="299"/>
      <c r="G24" s="298"/>
    </row>
    <row r="25" spans="2:7">
      <c r="B25" s="309" t="s">
        <v>418</v>
      </c>
      <c r="C25" s="310"/>
      <c r="D25" s="37"/>
    </row>
    <row r="26" spans="2:7" ht="12.75" thickBot="1">
      <c r="B26" s="311"/>
      <c r="C26" s="312"/>
      <c r="D26" s="37"/>
    </row>
    <row r="27" spans="2:7">
      <c r="B27" s="113" t="s">
        <v>419</v>
      </c>
      <c r="C27" s="285">
        <v>667000000</v>
      </c>
      <c r="D27" s="37"/>
    </row>
    <row r="28" spans="2:7">
      <c r="B28" s="113" t="s">
        <v>420</v>
      </c>
      <c r="C28" s="285">
        <f>C27-C30</f>
        <v>343000000</v>
      </c>
      <c r="D28" s="37"/>
    </row>
    <row r="29" spans="2:7">
      <c r="B29" s="113" t="s">
        <v>421</v>
      </c>
      <c r="C29" s="285">
        <v>0</v>
      </c>
      <c r="D29" s="37"/>
    </row>
    <row r="30" spans="2:7" ht="12.75" thickBot="1">
      <c r="B30" s="108" t="s">
        <v>627</v>
      </c>
      <c r="C30" s="294">
        <v>324000000</v>
      </c>
      <c r="D30" s="37"/>
      <c r="E30" s="298"/>
      <c r="F30" s="299"/>
      <c r="G30" s="50"/>
    </row>
    <row r="31" spans="2:7">
      <c r="B31" s="37" t="s">
        <v>628</v>
      </c>
      <c r="C31" s="37"/>
      <c r="D31" s="297"/>
      <c r="E31" s="37"/>
      <c r="F31" s="37"/>
      <c r="G31" s="37"/>
    </row>
    <row r="32" spans="2:7" ht="12.75" thickBot="1">
      <c r="B32" s="37"/>
      <c r="C32" s="37"/>
      <c r="D32" s="37"/>
      <c r="E32" s="37"/>
      <c r="F32" s="37"/>
      <c r="G32" s="50"/>
    </row>
    <row r="33" spans="2:7">
      <c r="B33" s="309" t="s">
        <v>422</v>
      </c>
      <c r="C33" s="313"/>
      <c r="D33" s="50"/>
      <c r="E33" s="50"/>
      <c r="F33" s="50"/>
      <c r="G33" s="37"/>
    </row>
    <row r="34" spans="2:7" ht="12.75" thickBot="1">
      <c r="B34" s="311"/>
      <c r="C34" s="314"/>
      <c r="D34" s="50"/>
      <c r="E34" s="50"/>
      <c r="F34" s="50"/>
      <c r="G34" s="37"/>
    </row>
    <row r="35" spans="2:7">
      <c r="B35" s="315" t="s">
        <v>423</v>
      </c>
      <c r="C35" s="316">
        <v>0.12360445026433287</v>
      </c>
      <c r="D35" s="50"/>
      <c r="F35" s="317"/>
      <c r="G35" s="41"/>
    </row>
    <row r="36" spans="2:7" ht="12.75" thickBot="1">
      <c r="B36" s="305" t="s">
        <v>424</v>
      </c>
      <c r="C36" s="318">
        <v>1.61E-2</v>
      </c>
      <c r="D36" s="50"/>
      <c r="E36" s="317"/>
      <c r="F36" s="317"/>
      <c r="G36" s="41"/>
    </row>
    <row r="37" spans="2:7">
      <c r="B37" s="50" t="s">
        <v>425</v>
      </c>
      <c r="C37" s="198"/>
      <c r="D37" s="50"/>
      <c r="E37" s="304"/>
      <c r="F37" s="304"/>
      <c r="G37" s="304"/>
    </row>
    <row r="38" spans="2:7" ht="12.75" thickBot="1">
      <c r="C38" s="13"/>
    </row>
    <row r="39" spans="2:7">
      <c r="B39" s="103" t="s">
        <v>426</v>
      </c>
      <c r="C39" s="319">
        <v>269421657.01205909</v>
      </c>
    </row>
    <row r="40" spans="2:7">
      <c r="B40" s="284" t="s">
        <v>427</v>
      </c>
      <c r="C40" s="320">
        <v>0</v>
      </c>
    </row>
    <row r="41" spans="2:7">
      <c r="B41" s="284" t="s">
        <v>428</v>
      </c>
      <c r="C41" s="320">
        <v>0</v>
      </c>
    </row>
    <row r="42" spans="2:7" ht="12.75" thickBot="1">
      <c r="B42" s="321" t="s">
        <v>429</v>
      </c>
      <c r="C42" s="322">
        <v>0</v>
      </c>
    </row>
    <row r="43" spans="2:7" ht="12.75" thickBot="1">
      <c r="B43" s="108" t="s">
        <v>430</v>
      </c>
      <c r="C43" s="323">
        <v>269421657.01205909</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July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67"/>
  <sheetViews>
    <sheetView view="pageLayout" topLeftCell="D1" zoomScale="90" zoomScaleNormal="70" zoomScaleSheetLayoutView="90" zoomScalePageLayoutView="90" workbookViewId="0">
      <selection activeCell="H63" sqref="H63"/>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8" ht="12.75" thickBot="1">
      <c r="B2" s="88" t="s">
        <v>431</v>
      </c>
      <c r="C2" s="244"/>
      <c r="D2" s="244"/>
      <c r="E2" s="244"/>
      <c r="F2" s="244"/>
      <c r="G2" s="244"/>
      <c r="H2" s="244"/>
      <c r="I2" s="244"/>
      <c r="J2" s="244"/>
      <c r="K2" s="244"/>
      <c r="L2" s="244"/>
      <c r="M2" s="244"/>
      <c r="N2" s="244"/>
      <c r="O2" s="244"/>
      <c r="P2" s="244"/>
      <c r="Q2" s="244"/>
      <c r="R2" s="244"/>
    </row>
    <row r="3" spans="2:18">
      <c r="B3" s="245"/>
      <c r="C3" s="37"/>
      <c r="D3" s="37"/>
      <c r="E3" s="37"/>
      <c r="F3" s="37"/>
      <c r="G3" s="37"/>
      <c r="H3" s="37"/>
      <c r="I3" s="37"/>
      <c r="J3" s="37"/>
      <c r="K3" s="37"/>
      <c r="L3" s="37"/>
      <c r="M3" s="37"/>
      <c r="N3" s="37"/>
      <c r="O3" s="37"/>
      <c r="P3" s="37"/>
      <c r="Q3" s="37"/>
      <c r="R3" s="37"/>
    </row>
    <row r="4" spans="2:18">
      <c r="B4" s="324" t="s">
        <v>432</v>
      </c>
      <c r="C4" s="325"/>
      <c r="D4" s="326"/>
      <c r="E4" s="324" t="s">
        <v>433</v>
      </c>
      <c r="F4" s="324"/>
      <c r="G4" s="326"/>
      <c r="H4" s="324" t="s">
        <v>434</v>
      </c>
      <c r="I4" s="324"/>
    </row>
    <row r="5" spans="2:18">
      <c r="B5" s="327" t="s">
        <v>620</v>
      </c>
      <c r="C5" s="326"/>
      <c r="D5" s="326"/>
      <c r="E5" s="326"/>
      <c r="F5" s="326"/>
      <c r="G5" s="326"/>
      <c r="H5" s="326"/>
      <c r="I5" s="326"/>
    </row>
    <row r="6" spans="2:18">
      <c r="B6" s="326" t="s">
        <v>435</v>
      </c>
      <c r="C6" s="328">
        <v>0</v>
      </c>
      <c r="D6" s="326"/>
      <c r="E6" s="326" t="s">
        <v>436</v>
      </c>
      <c r="F6" s="329">
        <v>0</v>
      </c>
      <c r="G6" s="326"/>
      <c r="H6" s="326" t="s">
        <v>437</v>
      </c>
      <c r="I6" s="330">
        <v>0</v>
      </c>
    </row>
    <row r="7" spans="2:18">
      <c r="B7" s="326" t="s">
        <v>438</v>
      </c>
      <c r="C7" s="328">
        <v>0</v>
      </c>
      <c r="D7" s="326"/>
      <c r="E7" s="326" t="s">
        <v>439</v>
      </c>
      <c r="F7" s="329">
        <v>408742.86497959454</v>
      </c>
      <c r="G7" s="326"/>
      <c r="H7" s="326" t="s">
        <v>440</v>
      </c>
      <c r="I7" s="330">
        <v>0</v>
      </c>
    </row>
    <row r="8" spans="2:18" ht="12.75" thickBot="1">
      <c r="B8" s="326"/>
      <c r="C8" s="331"/>
      <c r="D8" s="326"/>
      <c r="E8" s="326" t="s">
        <v>441</v>
      </c>
      <c r="F8" s="330">
        <v>0</v>
      </c>
      <c r="G8" s="326"/>
      <c r="H8" s="326" t="s">
        <v>442</v>
      </c>
      <c r="I8" s="330">
        <v>0</v>
      </c>
    </row>
    <row r="9" spans="2:18" ht="13.5" thickTop="1" thickBot="1">
      <c r="B9" s="326"/>
      <c r="C9" s="332">
        <v>0</v>
      </c>
      <c r="D9" s="326"/>
      <c r="E9" s="326"/>
      <c r="F9" s="333"/>
      <c r="G9" s="326"/>
      <c r="H9" s="334"/>
      <c r="I9" s="37"/>
    </row>
    <row r="10" spans="2:18" ht="12.75" thickTop="1">
      <c r="B10" s="326" t="s">
        <v>443</v>
      </c>
      <c r="C10" s="329">
        <v>863097.03</v>
      </c>
      <c r="D10" s="326"/>
      <c r="E10" s="326"/>
      <c r="F10" s="335"/>
      <c r="G10" s="326"/>
      <c r="H10" s="334"/>
      <c r="I10" s="37"/>
    </row>
    <row r="11" spans="2:18">
      <c r="B11" s="326" t="s">
        <v>444</v>
      </c>
      <c r="C11" s="328">
        <v>0</v>
      </c>
      <c r="D11" s="326"/>
      <c r="E11" s="326" t="s">
        <v>445</v>
      </c>
      <c r="F11" s="330">
        <v>265111.44497959455</v>
      </c>
      <c r="G11" s="326"/>
      <c r="H11" s="334" t="s">
        <v>441</v>
      </c>
      <c r="I11" s="330">
        <v>143631.41999999998</v>
      </c>
    </row>
    <row r="12" spans="2:18" ht="12.75" thickBot="1">
      <c r="B12" s="326" t="s">
        <v>446</v>
      </c>
      <c r="C12" s="328">
        <v>0</v>
      </c>
      <c r="D12" s="326"/>
      <c r="E12" s="326" t="s">
        <v>447</v>
      </c>
      <c r="F12" s="329">
        <v>0</v>
      </c>
      <c r="G12" s="326"/>
      <c r="H12" s="334"/>
      <c r="I12" s="333"/>
    </row>
    <row r="13" spans="2:18" ht="12.75" thickTop="1">
      <c r="B13" s="326" t="s">
        <v>448</v>
      </c>
      <c r="C13" s="328">
        <v>0</v>
      </c>
      <c r="D13" s="334"/>
      <c r="E13" s="326" t="s">
        <v>448</v>
      </c>
      <c r="F13" s="329">
        <v>0</v>
      </c>
      <c r="G13" s="326"/>
      <c r="H13" s="334"/>
      <c r="I13" s="335"/>
    </row>
    <row r="14" spans="2:18" ht="12.75" thickBot="1">
      <c r="B14" s="326"/>
      <c r="C14" s="336"/>
      <c r="D14" s="326"/>
      <c r="E14" s="326"/>
      <c r="F14" s="333"/>
      <c r="G14" s="326"/>
      <c r="H14" s="334" t="s">
        <v>449</v>
      </c>
      <c r="I14" s="330">
        <v>265111.44497959455</v>
      </c>
    </row>
    <row r="15" spans="2:18" ht="12.75" thickTop="1">
      <c r="B15" s="326"/>
      <c r="C15" s="337"/>
      <c r="D15" s="326"/>
      <c r="E15" s="326"/>
      <c r="F15" s="335"/>
      <c r="G15" s="326"/>
      <c r="H15" s="334" t="s">
        <v>450</v>
      </c>
      <c r="I15" s="330">
        <v>0</v>
      </c>
    </row>
    <row r="16" spans="2:18">
      <c r="B16" s="326" t="s">
        <v>451</v>
      </c>
      <c r="C16" s="329">
        <v>24905252.363314889</v>
      </c>
      <c r="D16" s="326"/>
      <c r="E16" s="326" t="s">
        <v>452</v>
      </c>
      <c r="F16" s="330">
        <v>70328356.472204402</v>
      </c>
      <c r="G16" s="326"/>
      <c r="H16" s="334" t="s">
        <v>453</v>
      </c>
      <c r="I16" s="330">
        <v>0</v>
      </c>
    </row>
    <row r="17" spans="2:11" ht="12.75" thickBot="1">
      <c r="B17" s="326" t="s">
        <v>20</v>
      </c>
      <c r="C17" s="329">
        <v>6126744.1200848408</v>
      </c>
      <c r="D17" s="326"/>
      <c r="E17" s="326"/>
      <c r="F17" s="333"/>
      <c r="G17" s="326"/>
      <c r="H17" s="334"/>
      <c r="I17" s="333"/>
    </row>
    <row r="18" spans="2:11" ht="13.5" thickTop="1" thickBot="1">
      <c r="B18" s="326"/>
      <c r="C18" s="338"/>
      <c r="D18" s="326"/>
      <c r="E18" s="326"/>
      <c r="F18" s="335">
        <v>0</v>
      </c>
      <c r="G18" s="326"/>
      <c r="H18" s="334"/>
      <c r="I18" s="335"/>
    </row>
    <row r="19" spans="2:11" ht="12.75" thickTop="1">
      <c r="B19" s="326"/>
      <c r="C19" s="326"/>
      <c r="D19" s="326"/>
      <c r="E19" s="326" t="s">
        <v>454</v>
      </c>
      <c r="F19" s="330">
        <v>40722483.358705617</v>
      </c>
      <c r="G19" s="326"/>
      <c r="H19" s="339" t="s">
        <v>455</v>
      </c>
      <c r="I19" s="330">
        <v>50492593.960000001</v>
      </c>
      <c r="J19" s="415"/>
      <c r="K19" s="335"/>
    </row>
    <row r="20" spans="2:11">
      <c r="B20" s="324" t="s">
        <v>456</v>
      </c>
      <c r="C20" s="324"/>
      <c r="D20" s="326"/>
      <c r="E20" s="326" t="s">
        <v>457</v>
      </c>
      <c r="F20" s="329">
        <v>0</v>
      </c>
      <c r="G20" s="326"/>
      <c r="H20" s="339" t="s">
        <v>458</v>
      </c>
      <c r="I20" s="330">
        <v>23709909.798641048</v>
      </c>
      <c r="J20" s="417"/>
      <c r="K20" s="335"/>
    </row>
    <row r="21" spans="2:11">
      <c r="B21" s="327" t="s">
        <v>620</v>
      </c>
      <c r="C21" s="326"/>
      <c r="D21" s="326"/>
      <c r="G21" s="326"/>
      <c r="H21" s="339" t="s">
        <v>459</v>
      </c>
      <c r="I21" s="330">
        <v>1429985.2326274121</v>
      </c>
    </row>
    <row r="22" spans="2:11">
      <c r="B22" s="326" t="s">
        <v>451</v>
      </c>
      <c r="C22" s="329">
        <v>269421657.01205909</v>
      </c>
      <c r="D22" s="326"/>
      <c r="E22" s="326" t="s">
        <v>460</v>
      </c>
      <c r="F22" s="330">
        <v>1429985.2326274121</v>
      </c>
      <c r="G22" s="326"/>
      <c r="H22" s="339" t="s">
        <v>458</v>
      </c>
      <c r="I22" s="330">
        <v>177275.80796987767</v>
      </c>
    </row>
    <row r="23" spans="2:11" ht="12.75" thickBot="1">
      <c r="B23" s="326"/>
      <c r="C23" s="336"/>
      <c r="D23" s="326"/>
      <c r="E23" s="326" t="s">
        <v>461</v>
      </c>
      <c r="F23" s="329">
        <v>0</v>
      </c>
      <c r="G23" s="326"/>
      <c r="H23" s="339" t="s">
        <v>462</v>
      </c>
      <c r="I23" s="330">
        <v>0</v>
      </c>
    </row>
    <row r="24" spans="2:11" ht="12.75" thickTop="1">
      <c r="B24" s="326"/>
      <c r="C24" s="337"/>
      <c r="D24" s="326"/>
      <c r="G24" s="326"/>
      <c r="H24" s="339" t="s">
        <v>458</v>
      </c>
      <c r="I24" s="330">
        <v>0</v>
      </c>
    </row>
    <row r="25" spans="2:11">
      <c r="B25" s="326" t="s">
        <v>20</v>
      </c>
      <c r="C25" s="329">
        <v>65084892.197940886</v>
      </c>
      <c r="D25" s="326"/>
      <c r="E25" s="326" t="s">
        <v>463</v>
      </c>
      <c r="F25" s="329">
        <v>0</v>
      </c>
      <c r="G25" s="326"/>
      <c r="H25" s="339" t="s">
        <v>464</v>
      </c>
      <c r="I25" s="330">
        <v>0</v>
      </c>
    </row>
    <row r="26" spans="2:11" ht="12.75" thickBot="1">
      <c r="B26" s="326"/>
      <c r="C26" s="338"/>
      <c r="D26" s="326"/>
      <c r="E26" s="326" t="s">
        <v>465</v>
      </c>
      <c r="F26" s="329">
        <v>0</v>
      </c>
      <c r="G26" s="326"/>
      <c r="H26" s="339" t="s">
        <v>458</v>
      </c>
      <c r="I26" s="330">
        <v>0</v>
      </c>
    </row>
    <row r="27" spans="2:11" ht="13.5" thickTop="1" thickBot="1">
      <c r="B27" s="37"/>
      <c r="C27" s="37"/>
      <c r="D27" s="326"/>
      <c r="G27" s="326"/>
      <c r="I27" s="333"/>
    </row>
    <row r="28" spans="2:11" ht="12.75" thickTop="1">
      <c r="B28" s="37"/>
      <c r="C28" s="37"/>
      <c r="D28" s="326"/>
      <c r="E28" s="326" t="s">
        <v>466</v>
      </c>
      <c r="F28" s="329">
        <v>0</v>
      </c>
      <c r="G28" s="326"/>
      <c r="I28" s="335"/>
    </row>
    <row r="29" spans="2:11">
      <c r="B29" s="37"/>
      <c r="C29" s="37"/>
      <c r="D29" s="326"/>
      <c r="E29" s="326" t="s">
        <v>467</v>
      </c>
      <c r="F29" s="329">
        <v>0</v>
      </c>
      <c r="G29" s="326"/>
      <c r="H29" s="334" t="s">
        <v>468</v>
      </c>
      <c r="I29" s="330">
        <v>7368423.6610561647</v>
      </c>
    </row>
    <row r="30" spans="2:11" ht="12.75" thickBot="1">
      <c r="B30" s="326"/>
      <c r="C30" s="326"/>
      <c r="D30" s="326"/>
      <c r="E30" s="326"/>
      <c r="F30" s="333"/>
      <c r="G30" s="326"/>
      <c r="H30" s="334"/>
      <c r="I30" s="333"/>
    </row>
    <row r="31" spans="2:11" ht="12.75" thickTop="1">
      <c r="B31" s="326"/>
      <c r="C31" s="326"/>
      <c r="D31" s="326"/>
      <c r="E31" s="326"/>
      <c r="F31" s="335"/>
      <c r="G31" s="326"/>
      <c r="H31" s="334"/>
      <c r="I31" s="335"/>
    </row>
    <row r="32" spans="2:11">
      <c r="B32" s="326"/>
      <c r="C32" s="326"/>
      <c r="D32" s="326"/>
      <c r="E32" s="326" t="s">
        <v>469</v>
      </c>
      <c r="F32" s="330">
        <v>324000000</v>
      </c>
      <c r="G32" s="326"/>
      <c r="H32" s="334" t="s">
        <v>470</v>
      </c>
      <c r="I32" s="330">
        <v>0</v>
      </c>
    </row>
    <row r="33" spans="2:9" ht="12.75" thickBot="1">
      <c r="B33" s="326"/>
      <c r="C33" s="326"/>
      <c r="D33" s="326"/>
      <c r="E33" s="326"/>
      <c r="F33" s="333"/>
      <c r="G33" s="326"/>
      <c r="H33" s="334"/>
      <c r="I33" s="333"/>
    </row>
    <row r="34" spans="2:9" ht="18" customHeight="1" thickTop="1">
      <c r="B34" s="326"/>
      <c r="C34" s="326"/>
      <c r="D34" s="326"/>
      <c r="E34" s="326"/>
      <c r="F34" s="335"/>
      <c r="G34" s="326"/>
      <c r="H34" s="334"/>
      <c r="I34" s="335"/>
    </row>
    <row r="35" spans="2:9">
      <c r="B35" s="326"/>
      <c r="C35" s="326"/>
      <c r="D35" s="326"/>
      <c r="E35" s="326" t="s">
        <v>471</v>
      </c>
      <c r="F35" s="330">
        <v>1201681.68</v>
      </c>
      <c r="G35" s="326"/>
      <c r="H35" s="334" t="s">
        <v>472</v>
      </c>
      <c r="I35" s="330">
        <v>1250</v>
      </c>
    </row>
    <row r="36" spans="2:9" ht="12.75" thickBot="1">
      <c r="B36" s="326"/>
      <c r="C36" s="326"/>
      <c r="D36" s="326"/>
      <c r="E36" s="326"/>
      <c r="F36" s="333"/>
      <c r="G36" s="326"/>
      <c r="H36" s="334"/>
      <c r="I36" s="338"/>
    </row>
    <row r="37" spans="2:9" ht="12.75" thickTop="1">
      <c r="B37" s="326"/>
      <c r="C37" s="326"/>
      <c r="D37" s="326"/>
      <c r="E37" s="326"/>
      <c r="F37" s="335"/>
      <c r="G37" s="326"/>
      <c r="H37" s="334"/>
      <c r="I37" s="326"/>
    </row>
    <row r="38" spans="2:9">
      <c r="B38" s="326"/>
      <c r="C38" s="326"/>
      <c r="D38" s="326"/>
      <c r="E38" s="326" t="s">
        <v>473</v>
      </c>
      <c r="F38" s="330">
        <v>7368423.6610561647</v>
      </c>
      <c r="G38" s="326"/>
      <c r="H38" s="324" t="s">
        <v>474</v>
      </c>
      <c r="I38" s="324"/>
    </row>
    <row r="39" spans="2:9" ht="12.75" thickBot="1">
      <c r="B39" s="326"/>
      <c r="C39" s="326"/>
      <c r="D39" s="326"/>
      <c r="E39" s="326"/>
      <c r="F39" s="338"/>
      <c r="G39" s="326"/>
      <c r="H39" s="326"/>
      <c r="I39" s="326"/>
    </row>
    <row r="40" spans="2:9" ht="12.75" thickTop="1">
      <c r="B40" s="326"/>
      <c r="C40" s="326"/>
      <c r="D40" s="326"/>
      <c r="E40" s="326"/>
      <c r="F40" s="326"/>
      <c r="G40" s="326"/>
      <c r="H40" s="326" t="s">
        <v>475</v>
      </c>
      <c r="I40" s="330">
        <v>1979020443.1205289</v>
      </c>
    </row>
    <row r="41" spans="2:9" ht="12.75" customHeight="1">
      <c r="B41" s="326"/>
      <c r="C41" s="326"/>
      <c r="D41" s="326"/>
      <c r="E41" s="521" t="s">
        <v>476</v>
      </c>
      <c r="F41" s="329">
        <v>0</v>
      </c>
      <c r="G41" s="326"/>
      <c r="H41" s="326" t="s">
        <v>477</v>
      </c>
      <c r="I41" s="330">
        <v>1570866683.119868</v>
      </c>
    </row>
    <row r="42" spans="2:9">
      <c r="B42" s="326"/>
      <c r="C42" s="326"/>
      <c r="D42" s="326"/>
      <c r="E42" s="521"/>
      <c r="F42" s="329">
        <v>1250</v>
      </c>
      <c r="G42" s="326"/>
      <c r="H42" s="326" t="s">
        <v>478</v>
      </c>
      <c r="I42" s="330">
        <v>0</v>
      </c>
    </row>
    <row r="43" spans="2:9">
      <c r="B43" s="326"/>
      <c r="C43" s="326"/>
      <c r="D43" s="326"/>
      <c r="E43" s="340"/>
      <c r="F43" s="326"/>
      <c r="G43" s="326"/>
      <c r="H43" s="326" t="s">
        <v>479</v>
      </c>
      <c r="I43" s="330">
        <v>0</v>
      </c>
    </row>
    <row r="44" spans="2:9" ht="12.75" thickBot="1">
      <c r="B44" s="326"/>
      <c r="C44" s="326"/>
      <c r="D44" s="326"/>
      <c r="E44" s="326"/>
      <c r="F44" s="338"/>
      <c r="G44" s="326"/>
      <c r="H44" s="334" t="s">
        <v>480</v>
      </c>
      <c r="I44" s="330">
        <v>0</v>
      </c>
    </row>
    <row r="45" spans="2:9" ht="12.75" thickTop="1">
      <c r="B45" s="326"/>
      <c r="C45" s="326"/>
      <c r="D45" s="326"/>
      <c r="E45" s="341"/>
      <c r="F45" s="326"/>
      <c r="G45" s="326"/>
      <c r="H45" s="326" t="s">
        <v>481</v>
      </c>
      <c r="I45" s="330">
        <v>0</v>
      </c>
    </row>
    <row r="46" spans="2:9">
      <c r="B46" s="326"/>
      <c r="C46" s="326"/>
      <c r="D46" s="326"/>
      <c r="E46" s="341" t="s">
        <v>482</v>
      </c>
      <c r="F46" s="330">
        <v>1250</v>
      </c>
      <c r="G46" s="326"/>
      <c r="H46" s="9" t="s">
        <v>483</v>
      </c>
      <c r="I46" s="330">
        <v>0</v>
      </c>
    </row>
    <row r="47" spans="2:9" ht="12.75" thickBot="1">
      <c r="B47" s="326"/>
      <c r="C47" s="326"/>
      <c r="D47" s="326"/>
      <c r="E47" s="341"/>
      <c r="F47" s="338"/>
      <c r="G47" s="326"/>
      <c r="H47" s="9" t="s">
        <v>484</v>
      </c>
      <c r="I47" s="330">
        <v>0</v>
      </c>
    </row>
    <row r="48" spans="2:9" ht="13.5" thickTop="1" thickBot="1">
      <c r="D48" s="326"/>
      <c r="E48" s="326"/>
      <c r="F48" s="326"/>
      <c r="G48" s="245"/>
      <c r="I48" s="338"/>
    </row>
    <row r="49" spans="2:9" ht="12.75" thickTop="1">
      <c r="B49" s="341"/>
      <c r="C49" s="37"/>
      <c r="D49" s="342"/>
      <c r="E49" s="326" t="s">
        <v>485</v>
      </c>
      <c r="F49" s="330">
        <v>356681402.41479975</v>
      </c>
      <c r="G49" s="342"/>
      <c r="H49" s="343"/>
      <c r="I49" s="37"/>
    </row>
    <row r="50" spans="2:9" ht="12.75" thickBot="1">
      <c r="B50" s="37"/>
      <c r="C50" s="37"/>
      <c r="D50" s="342"/>
      <c r="E50" s="326"/>
      <c r="F50" s="338"/>
      <c r="G50" s="342"/>
      <c r="H50" s="326" t="s">
        <v>486</v>
      </c>
      <c r="I50" s="330">
        <v>0</v>
      </c>
    </row>
    <row r="51" spans="2:9" ht="13.5" thickTop="1" thickBot="1">
      <c r="B51" s="37"/>
      <c r="C51" s="37"/>
      <c r="D51" s="342"/>
      <c r="E51" s="326"/>
      <c r="F51" s="326"/>
      <c r="G51" s="342"/>
      <c r="H51" s="326"/>
      <c r="I51" s="344"/>
    </row>
    <row r="52" spans="2:9" ht="12.75" thickTop="1">
      <c r="B52" s="37"/>
      <c r="C52" s="37"/>
      <c r="D52" s="342"/>
      <c r="E52" s="326" t="s">
        <v>487</v>
      </c>
      <c r="F52" s="329">
        <v>0</v>
      </c>
      <c r="G52" s="342"/>
    </row>
    <row r="53" spans="2:9" ht="12.75" thickBot="1">
      <c r="B53" s="37"/>
      <c r="C53" s="37"/>
      <c r="D53" s="342"/>
      <c r="E53" s="326"/>
      <c r="F53" s="338"/>
      <c r="G53" s="342"/>
    </row>
    <row r="54" spans="2:9" ht="12.75" thickTop="1">
      <c r="B54" s="37"/>
      <c r="C54" s="37"/>
      <c r="D54" s="342"/>
      <c r="E54" s="326"/>
      <c r="F54" s="334"/>
      <c r="G54" s="342"/>
    </row>
    <row r="55" spans="2:9">
      <c r="B55" s="37"/>
      <c r="C55" s="37"/>
      <c r="D55" s="342"/>
      <c r="E55" s="324" t="s">
        <v>488</v>
      </c>
      <c r="F55" s="324"/>
      <c r="G55" s="342"/>
    </row>
    <row r="56" spans="2:9">
      <c r="B56" s="37"/>
      <c r="C56" s="37"/>
      <c r="D56" s="342"/>
      <c r="E56" s="326"/>
      <c r="F56" s="335"/>
      <c r="G56" s="342"/>
    </row>
    <row r="57" spans="2:9">
      <c r="B57" s="37"/>
      <c r="C57" s="37"/>
      <c r="D57" s="342"/>
      <c r="E57" s="326" t="s">
        <v>475</v>
      </c>
      <c r="F57" s="330">
        <v>1979020443.1205289</v>
      </c>
      <c r="G57" s="342"/>
    </row>
    <row r="58" spans="2:9">
      <c r="B58" s="37"/>
      <c r="C58" s="37"/>
      <c r="D58" s="342"/>
      <c r="E58" s="326" t="s">
        <v>478</v>
      </c>
      <c r="F58" s="329">
        <v>0</v>
      </c>
      <c r="G58" s="342"/>
      <c r="H58" s="37"/>
      <c r="I58" s="37"/>
    </row>
    <row r="59" spans="2:9">
      <c r="E59" s="334" t="s">
        <v>480</v>
      </c>
      <c r="F59" s="329">
        <v>0</v>
      </c>
    </row>
    <row r="60" spans="2:9">
      <c r="E60" s="9" t="s">
        <v>483</v>
      </c>
      <c r="F60" s="329">
        <v>0</v>
      </c>
    </row>
    <row r="61" spans="2:9" ht="12.75" thickBot="1">
      <c r="F61" s="338"/>
    </row>
    <row r="62" spans="2:9" ht="12.75" thickTop="1">
      <c r="F62" s="326"/>
    </row>
    <row r="63" spans="2:9">
      <c r="E63" s="326" t="s">
        <v>489</v>
      </c>
      <c r="F63" s="329">
        <v>0</v>
      </c>
    </row>
    <row r="64" spans="2:9" ht="12.75" thickBot="1">
      <c r="E64" s="326"/>
      <c r="F64" s="338"/>
    </row>
    <row r="65" spans="5:6" ht="12.75" thickTop="1">
      <c r="E65" s="326"/>
      <c r="F65" s="326"/>
    </row>
    <row r="66" spans="5:6">
      <c r="E66" s="50" t="s">
        <v>490</v>
      </c>
      <c r="F66" s="345">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July 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29"/>
  <sheetViews>
    <sheetView view="pageLayout" zoomScale="90" zoomScaleNormal="85" zoomScaleSheetLayoutView="75" zoomScalePageLayoutView="90" workbookViewId="0">
      <selection activeCell="B23" sqref="B23"/>
    </sheetView>
  </sheetViews>
  <sheetFormatPr defaultRowHeight="12"/>
  <cols>
    <col min="1" max="1" width="20" style="348" customWidth="1"/>
    <col min="2" max="2" width="20.85546875" style="348" bestFit="1" customWidth="1"/>
    <col min="3" max="3" width="22.85546875" style="348" customWidth="1"/>
    <col min="4" max="4" width="28.140625" style="348" bestFit="1" customWidth="1"/>
    <col min="5" max="5" width="25.28515625" style="348" bestFit="1" customWidth="1"/>
    <col min="6" max="6" width="18.5703125" style="348" bestFit="1" customWidth="1"/>
    <col min="7" max="7" width="20.42578125" style="348" bestFit="1" customWidth="1"/>
    <col min="8" max="8" width="20.42578125" style="348" customWidth="1"/>
    <col min="9" max="9" width="17.7109375" style="348" bestFit="1" customWidth="1"/>
    <col min="10" max="10" width="26.42578125" style="348" customWidth="1"/>
    <col min="11" max="11" width="25.28515625" style="348" bestFit="1" customWidth="1"/>
    <col min="12" max="12" width="18.7109375" style="348" bestFit="1" customWidth="1"/>
    <col min="13" max="14" width="15.7109375" style="9" customWidth="1"/>
    <col min="15" max="15" width="11.28515625" style="9" bestFit="1" customWidth="1"/>
    <col min="16" max="16384" width="9.140625" style="9"/>
  </cols>
  <sheetData>
    <row r="2" spans="1:15" ht="12.75" thickBot="1">
      <c r="A2" s="346" t="s">
        <v>491</v>
      </c>
      <c r="B2" s="347"/>
      <c r="C2" s="347"/>
      <c r="D2" s="347"/>
      <c r="E2" s="347"/>
      <c r="F2" s="347"/>
      <c r="G2" s="347"/>
      <c r="H2" s="347"/>
      <c r="I2" s="347"/>
      <c r="J2" s="347"/>
      <c r="K2" s="347"/>
      <c r="L2" s="347"/>
      <c r="M2" s="347"/>
      <c r="N2" s="347"/>
    </row>
    <row r="3" spans="1:15" ht="12.75" thickBot="1">
      <c r="C3" s="349"/>
    </row>
    <row r="4" spans="1:15" s="355" customFormat="1" ht="12.75" thickBot="1">
      <c r="A4" s="350" t="s">
        <v>492</v>
      </c>
      <c r="B4" s="350" t="s">
        <v>493</v>
      </c>
      <c r="C4" s="350" t="s">
        <v>494</v>
      </c>
      <c r="D4" s="351" t="s">
        <v>495</v>
      </c>
      <c r="E4" s="351" t="s">
        <v>496</v>
      </c>
      <c r="F4" s="351" t="s">
        <v>497</v>
      </c>
      <c r="G4" s="352" t="s">
        <v>570</v>
      </c>
      <c r="H4" s="352" t="s">
        <v>571</v>
      </c>
      <c r="I4" s="353" t="s">
        <v>498</v>
      </c>
      <c r="J4" s="354" t="s">
        <v>499</v>
      </c>
      <c r="K4" s="351" t="s">
        <v>500</v>
      </c>
      <c r="L4" s="351" t="s">
        <v>501</v>
      </c>
      <c r="M4" s="351" t="s">
        <v>572</v>
      </c>
      <c r="N4" s="351" t="s">
        <v>573</v>
      </c>
    </row>
    <row r="5" spans="1:15" s="355" customFormat="1">
      <c r="A5" s="476" t="s">
        <v>597</v>
      </c>
      <c r="B5" s="477" t="s">
        <v>598</v>
      </c>
      <c r="C5" s="478">
        <v>10566668177.489689</v>
      </c>
      <c r="D5" s="479" t="s">
        <v>599</v>
      </c>
      <c r="E5" s="480">
        <v>1.670422011475442E-2</v>
      </c>
      <c r="F5" s="480">
        <v>2.1982320114754421E-2</v>
      </c>
      <c r="G5" s="479">
        <v>57122132.816782907</v>
      </c>
      <c r="H5" s="479">
        <v>0</v>
      </c>
      <c r="I5" s="479">
        <v>10566668177.489689</v>
      </c>
      <c r="J5" s="479" t="s">
        <v>303</v>
      </c>
      <c r="K5" s="480">
        <v>0</v>
      </c>
      <c r="L5" s="480">
        <v>2.6819386111107579E-2</v>
      </c>
      <c r="M5" s="479">
        <v>70328356.472204417</v>
      </c>
      <c r="N5" s="481">
        <v>0</v>
      </c>
      <c r="O5" s="355">
        <v>0</v>
      </c>
    </row>
    <row r="6" spans="1:15" s="355" customFormat="1">
      <c r="A6" s="482" t="s">
        <v>600</v>
      </c>
      <c r="B6" s="471" t="s">
        <v>598</v>
      </c>
      <c r="C6" s="472">
        <v>556366965.3003</v>
      </c>
      <c r="D6" s="473" t="s">
        <v>308</v>
      </c>
      <c r="E6" s="474">
        <v>1.2E-2</v>
      </c>
      <c r="F6" s="474">
        <v>1.5270000000000001E-2</v>
      </c>
      <c r="G6" s="473">
        <v>2053133.1936994321</v>
      </c>
      <c r="H6" s="473">
        <v>49328130</v>
      </c>
      <c r="I6" s="473">
        <v>503135255.21691293</v>
      </c>
      <c r="J6" s="473" t="s">
        <v>303</v>
      </c>
      <c r="K6" s="474">
        <v>1.321E-2</v>
      </c>
      <c r="L6" s="474">
        <v>1.84881E-2</v>
      </c>
      <c r="M6" s="473">
        <v>2217192.5954572475</v>
      </c>
      <c r="N6" s="483">
        <v>44608546</v>
      </c>
    </row>
    <row r="7" spans="1:15" s="355" customFormat="1">
      <c r="A7" s="482" t="s">
        <v>601</v>
      </c>
      <c r="B7" s="471" t="s">
        <v>598</v>
      </c>
      <c r="C7" s="472">
        <v>525000000</v>
      </c>
      <c r="D7" s="473" t="s">
        <v>303</v>
      </c>
      <c r="E7" s="474">
        <v>0</v>
      </c>
      <c r="F7" s="474">
        <v>4.6350000000000002E-2</v>
      </c>
      <c r="G7" s="473">
        <v>12166875</v>
      </c>
      <c r="H7" s="473">
        <v>0</v>
      </c>
      <c r="I7" s="473">
        <v>525000000</v>
      </c>
      <c r="J7" s="473" t="s">
        <v>303</v>
      </c>
      <c r="K7" s="474">
        <v>1.3875E-2</v>
      </c>
      <c r="L7" s="474">
        <v>1.9153099999999999E-2</v>
      </c>
      <c r="M7" s="473">
        <v>2396761.2123287669</v>
      </c>
      <c r="N7" s="483">
        <v>0</v>
      </c>
    </row>
    <row r="8" spans="1:15" s="355" customFormat="1">
      <c r="A8" s="482" t="s">
        <v>602</v>
      </c>
      <c r="B8" s="471" t="s">
        <v>598</v>
      </c>
      <c r="C8" s="472">
        <v>1894176137.0009997</v>
      </c>
      <c r="D8" s="473" t="s">
        <v>331</v>
      </c>
      <c r="E8" s="474">
        <v>1.4E-2</v>
      </c>
      <c r="F8" s="474">
        <v>1.6278500000000001E-2</v>
      </c>
      <c r="G8" s="473">
        <v>7451633.6761579374</v>
      </c>
      <c r="H8" s="473">
        <v>1894176136.3636372</v>
      </c>
      <c r="I8" s="473">
        <v>1166364616.3799257</v>
      </c>
      <c r="J8" s="473" t="s">
        <v>303</v>
      </c>
      <c r="K8" s="474">
        <v>1.51825E-2</v>
      </c>
      <c r="L8" s="474">
        <v>2.0460599999999999E-2</v>
      </c>
      <c r="M8" s="473">
        <v>5688255.4210453983</v>
      </c>
      <c r="N8" s="483">
        <v>1166364615.9874613</v>
      </c>
    </row>
    <row r="9" spans="1:15" s="355" customFormat="1">
      <c r="A9" s="482" t="s">
        <v>603</v>
      </c>
      <c r="B9" s="471" t="s">
        <v>598</v>
      </c>
      <c r="C9" s="472">
        <v>315696021.99999994</v>
      </c>
      <c r="D9" s="473" t="s">
        <v>308</v>
      </c>
      <c r="E9" s="474">
        <v>1.2999999999999999E-2</v>
      </c>
      <c r="F9" s="474">
        <v>1.627E-2</v>
      </c>
      <c r="G9" s="473">
        <v>1241290.4505021665</v>
      </c>
      <c r="H9" s="473">
        <v>315696022.72727287</v>
      </c>
      <c r="I9" s="473">
        <v>275602627.20599997</v>
      </c>
      <c r="J9" s="473" t="s">
        <v>303</v>
      </c>
      <c r="K9" s="474">
        <v>1.5789999999999998E-2</v>
      </c>
      <c r="L9" s="474">
        <v>2.1068099999999999E-2</v>
      </c>
      <c r="M9" s="473">
        <v>1383996.884358272</v>
      </c>
      <c r="N9" s="483">
        <v>275602627.84090924</v>
      </c>
    </row>
    <row r="10" spans="1:15" s="355" customFormat="1">
      <c r="A10" s="482" t="s">
        <v>604</v>
      </c>
      <c r="B10" s="471" t="s">
        <v>598</v>
      </c>
      <c r="C10" s="472">
        <v>275000000</v>
      </c>
      <c r="D10" s="473" t="s">
        <v>331</v>
      </c>
      <c r="E10" s="474">
        <v>1.4999999999999999E-2</v>
      </c>
      <c r="F10" s="474">
        <v>1.7278499999999999E-2</v>
      </c>
      <c r="G10" s="473">
        <v>1148300.3125</v>
      </c>
      <c r="H10" s="473">
        <v>0</v>
      </c>
      <c r="I10" s="473">
        <v>170489770.61376318</v>
      </c>
      <c r="J10" s="473" t="s">
        <v>303</v>
      </c>
      <c r="K10" s="474">
        <v>1.635E-2</v>
      </c>
      <c r="L10" s="474">
        <v>2.1628100000000001E-2</v>
      </c>
      <c r="M10" s="473">
        <v>878907.32405370753</v>
      </c>
      <c r="N10" s="483">
        <v>0</v>
      </c>
    </row>
    <row r="11" spans="1:15" s="355" customFormat="1">
      <c r="A11" s="482" t="s">
        <v>605</v>
      </c>
      <c r="B11" s="471" t="s">
        <v>598</v>
      </c>
      <c r="C11" s="472">
        <v>275000000</v>
      </c>
      <c r="D11" s="473" t="s">
        <v>308</v>
      </c>
      <c r="E11" s="474">
        <v>1.4E-2</v>
      </c>
      <c r="F11" s="474">
        <v>1.7270000000000001E-2</v>
      </c>
      <c r="G11" s="473">
        <v>1147735.4166666667</v>
      </c>
      <c r="H11" s="473">
        <v>0</v>
      </c>
      <c r="I11" s="473">
        <v>242412500</v>
      </c>
      <c r="J11" s="473" t="s">
        <v>303</v>
      </c>
      <c r="K11" s="474">
        <v>1.6500000000000001E-2</v>
      </c>
      <c r="L11" s="474">
        <v>2.1778100000000002E-2</v>
      </c>
      <c r="M11" s="473">
        <v>1258349.8053801372</v>
      </c>
      <c r="N11" s="483">
        <v>0</v>
      </c>
    </row>
    <row r="12" spans="1:15" s="355" customFormat="1">
      <c r="A12" s="482" t="s">
        <v>606</v>
      </c>
      <c r="B12" s="471" t="s">
        <v>598</v>
      </c>
      <c r="C12" s="472">
        <v>606707204.95980012</v>
      </c>
      <c r="D12" s="473" t="s">
        <v>331</v>
      </c>
      <c r="E12" s="474">
        <v>1.6E-2</v>
      </c>
      <c r="F12" s="474">
        <v>1.82785E-2</v>
      </c>
      <c r="G12" s="473">
        <v>2680010.2644156124</v>
      </c>
      <c r="H12" s="473">
        <v>44361950.083679676</v>
      </c>
      <c r="I12" s="473">
        <v>389414123.84760278</v>
      </c>
      <c r="J12" s="473" t="s">
        <v>303</v>
      </c>
      <c r="K12" s="474">
        <v>1.5049999999999999E-2</v>
      </c>
      <c r="L12" s="474">
        <v>2.0328099999999998E-2</v>
      </c>
      <c r="M12" s="473">
        <v>1886839.1365364972</v>
      </c>
      <c r="N12" s="483">
        <v>28473652.171809793</v>
      </c>
    </row>
    <row r="13" spans="1:15" s="355" customFormat="1">
      <c r="A13" s="482" t="s">
        <v>607</v>
      </c>
      <c r="B13" s="471" t="s">
        <v>598</v>
      </c>
      <c r="C13" s="472">
        <v>86672457.500000015</v>
      </c>
      <c r="D13" s="473" t="s">
        <v>308</v>
      </c>
      <c r="E13" s="474">
        <v>1.4999999999999999E-2</v>
      </c>
      <c r="F13" s="474">
        <v>1.8269999999999998E-2</v>
      </c>
      <c r="G13" s="473">
        <v>382680.567976875</v>
      </c>
      <c r="H13" s="473">
        <v>6337421.440525651</v>
      </c>
      <c r="I13" s="473">
        <v>76661788.658750013</v>
      </c>
      <c r="J13" s="473" t="s">
        <v>303</v>
      </c>
      <c r="K13" s="474">
        <v>1.9650000000000001E-2</v>
      </c>
      <c r="L13" s="474">
        <v>2.4928100000000002E-2</v>
      </c>
      <c r="M13" s="473">
        <v>455506.43245529919</v>
      </c>
      <c r="N13" s="483">
        <v>5605449</v>
      </c>
    </row>
    <row r="14" spans="1:15" s="355" customFormat="1">
      <c r="A14" s="482" t="s">
        <v>608</v>
      </c>
      <c r="B14" s="471" t="s">
        <v>598</v>
      </c>
      <c r="C14" s="472">
        <v>300000000</v>
      </c>
      <c r="D14" s="473" t="s">
        <v>331</v>
      </c>
      <c r="E14" s="474">
        <v>1.6500000000000001E-2</v>
      </c>
      <c r="F14" s="474">
        <v>1.87785E-2</v>
      </c>
      <c r="G14" s="473">
        <v>1361441.25</v>
      </c>
      <c r="H14" s="473">
        <v>0</v>
      </c>
      <c r="I14" s="473">
        <v>192307692.31</v>
      </c>
      <c r="J14" s="473" t="s">
        <v>303</v>
      </c>
      <c r="K14" s="474">
        <v>1.5219999999999999E-2</v>
      </c>
      <c r="L14" s="474">
        <v>2.0498099999999998E-2</v>
      </c>
      <c r="M14" s="473">
        <v>939586.2486940989</v>
      </c>
      <c r="N14" s="483">
        <v>0</v>
      </c>
    </row>
    <row r="15" spans="1:15" s="355" customFormat="1">
      <c r="A15" s="482" t="s">
        <v>609</v>
      </c>
      <c r="B15" s="471" t="s">
        <v>598</v>
      </c>
      <c r="C15" s="472">
        <v>250000000</v>
      </c>
      <c r="D15" s="473" t="s">
        <v>359</v>
      </c>
      <c r="E15" s="474">
        <v>4.2500000000000003E-2</v>
      </c>
      <c r="F15" s="474">
        <v>4.2500000000000003E-2</v>
      </c>
      <c r="G15" s="473">
        <v>5312500</v>
      </c>
      <c r="H15" s="473">
        <v>0</v>
      </c>
      <c r="I15" s="473">
        <v>161707633</v>
      </c>
      <c r="J15" s="473" t="s">
        <v>303</v>
      </c>
      <c r="K15" s="474">
        <v>1.89E-2</v>
      </c>
      <c r="L15" s="474">
        <v>2.4178100000000001E-2</v>
      </c>
      <c r="M15" s="473">
        <v>931920.95606861671</v>
      </c>
      <c r="N15" s="483">
        <v>0</v>
      </c>
    </row>
    <row r="16" spans="1:15" s="355" customFormat="1">
      <c r="A16" s="482" t="s">
        <v>502</v>
      </c>
      <c r="B16" s="471" t="s">
        <v>503</v>
      </c>
      <c r="C16" s="472">
        <v>121508778</v>
      </c>
      <c r="D16" s="473" t="s">
        <v>504</v>
      </c>
      <c r="E16" s="474">
        <v>2.0500000000000001E-2</v>
      </c>
      <c r="F16" s="474">
        <v>2.0500000000000001E-2</v>
      </c>
      <c r="G16" s="473">
        <v>0</v>
      </c>
      <c r="H16" s="473">
        <v>8880400.1366939992</v>
      </c>
      <c r="I16" s="473">
        <v>75706403.738317758</v>
      </c>
      <c r="J16" s="473" t="s">
        <v>303</v>
      </c>
      <c r="K16" s="474">
        <v>1.6199999999999999E-2</v>
      </c>
      <c r="L16" s="474">
        <v>2.14781E-2</v>
      </c>
      <c r="M16" s="473">
        <v>387574.20488076913</v>
      </c>
      <c r="N16" s="483">
        <v>5532959.586725235</v>
      </c>
    </row>
    <row r="17" spans="1:14" s="355" customFormat="1">
      <c r="A17" s="482" t="s">
        <v>610</v>
      </c>
      <c r="B17" s="471" t="s">
        <v>611</v>
      </c>
      <c r="C17" s="472">
        <v>607543890</v>
      </c>
      <c r="D17" s="473" t="s">
        <v>331</v>
      </c>
      <c r="E17" s="474">
        <v>1.4E-2</v>
      </c>
      <c r="F17" s="474">
        <v>1.6278500000000001E-2</v>
      </c>
      <c r="G17" s="473">
        <v>2390059.9432298751</v>
      </c>
      <c r="H17" s="473">
        <v>44402000.683470011</v>
      </c>
      <c r="I17" s="473">
        <v>380666597.74436092</v>
      </c>
      <c r="J17" s="473" t="s">
        <v>303</v>
      </c>
      <c r="K17" s="474">
        <v>1.4845000000000001E-2</v>
      </c>
      <c r="L17" s="474">
        <v>2.0123100000000001E-2</v>
      </c>
      <c r="M17" s="473">
        <v>1825853.9866768515</v>
      </c>
      <c r="N17" s="483">
        <v>27820802.433251858</v>
      </c>
    </row>
    <row r="18" spans="1:14" s="355" customFormat="1">
      <c r="A18" s="482" t="s">
        <v>612</v>
      </c>
      <c r="B18" s="471" t="s">
        <v>598</v>
      </c>
      <c r="C18" s="472">
        <v>162011704</v>
      </c>
      <c r="D18" s="473" t="s">
        <v>308</v>
      </c>
      <c r="E18" s="474">
        <v>1.0999999999999999E-2</v>
      </c>
      <c r="F18" s="474">
        <v>1.427E-2</v>
      </c>
      <c r="G18" s="473">
        <v>558710.8622193333</v>
      </c>
      <c r="H18" s="473">
        <v>11840533.515592009</v>
      </c>
      <c r="I18" s="473">
        <v>129447351.49600001</v>
      </c>
      <c r="J18" s="473" t="s">
        <v>303</v>
      </c>
      <c r="K18" s="474">
        <v>1.6199999999999999E-2</v>
      </c>
      <c r="L18" s="474">
        <v>2.14781E-2</v>
      </c>
      <c r="M18" s="473">
        <v>662697.62995743204</v>
      </c>
      <c r="N18" s="483">
        <v>9460586.2789580077</v>
      </c>
    </row>
    <row r="19" spans="1:14" s="355" customFormat="1">
      <c r="A19" s="482" t="s">
        <v>613</v>
      </c>
      <c r="B19" s="471" t="s">
        <v>503</v>
      </c>
      <c r="C19" s="472">
        <v>12960936324</v>
      </c>
      <c r="D19" s="473" t="s">
        <v>384</v>
      </c>
      <c r="E19" s="474">
        <v>7.0000000000000001E-3</v>
      </c>
      <c r="F19" s="474">
        <v>8.3499999999999998E-3</v>
      </c>
      <c r="G19" s="473">
        <v>26154089.423805002</v>
      </c>
      <c r="H19" s="473">
        <v>947242681.24736023</v>
      </c>
      <c r="I19" s="473">
        <v>101217776.83717297</v>
      </c>
      <c r="J19" s="473" t="s">
        <v>303</v>
      </c>
      <c r="K19" s="474">
        <v>1.5225000000000001E-2</v>
      </c>
      <c r="L19" s="474">
        <v>2.05031E-2</v>
      </c>
      <c r="M19" s="473">
        <v>494655.35184523556</v>
      </c>
      <c r="N19" s="483">
        <v>7397443.8207525313</v>
      </c>
    </row>
    <row r="20" spans="1:14" s="355" customFormat="1">
      <c r="A20" s="482" t="s">
        <v>614</v>
      </c>
      <c r="B20" s="471" t="s">
        <v>598</v>
      </c>
      <c r="C20" s="472">
        <v>700000000</v>
      </c>
      <c r="D20" s="473" t="s">
        <v>331</v>
      </c>
      <c r="E20" s="474">
        <v>1.4999999999999999E-2</v>
      </c>
      <c r="F20" s="474">
        <v>1.7278499999999999E-2</v>
      </c>
      <c r="G20" s="473">
        <v>2922946.2499999995</v>
      </c>
      <c r="H20" s="473">
        <v>0</v>
      </c>
      <c r="I20" s="473">
        <v>439781365.83527052</v>
      </c>
      <c r="J20" s="473" t="s">
        <v>303</v>
      </c>
      <c r="K20" s="474">
        <v>1.42875E-2</v>
      </c>
      <c r="L20" s="474">
        <v>1.9565599999999999E-2</v>
      </c>
      <c r="M20" s="473">
        <v>2050956.1845222779</v>
      </c>
      <c r="N20" s="483">
        <v>0</v>
      </c>
    </row>
    <row r="21" spans="1:14" s="355" customFormat="1">
      <c r="A21" s="482" t="s">
        <v>615</v>
      </c>
      <c r="B21" s="471" t="s">
        <v>598</v>
      </c>
      <c r="C21" s="472">
        <v>50000000</v>
      </c>
      <c r="D21" s="473" t="s">
        <v>331</v>
      </c>
      <c r="E21" s="474">
        <v>1.95E-2</v>
      </c>
      <c r="F21" s="474">
        <v>2.1778499999999999E-2</v>
      </c>
      <c r="G21" s="473">
        <v>263156.875</v>
      </c>
      <c r="H21" s="473">
        <v>0</v>
      </c>
      <c r="I21" s="473">
        <v>31377470.97583935</v>
      </c>
      <c r="J21" s="473" t="s">
        <v>303</v>
      </c>
      <c r="K21" s="474">
        <v>1.8425E-2</v>
      </c>
      <c r="L21" s="474">
        <v>2.3703100000000001E-2</v>
      </c>
      <c r="M21" s="473">
        <v>177275.80796987767</v>
      </c>
      <c r="N21" s="483">
        <v>0</v>
      </c>
    </row>
    <row r="22" spans="1:14" s="355" customFormat="1" ht="12.75" thickBot="1">
      <c r="A22" s="484" t="s">
        <v>616</v>
      </c>
      <c r="B22" s="485" t="s">
        <v>503</v>
      </c>
      <c r="C22" s="486">
        <v>850000000</v>
      </c>
      <c r="D22" s="487" t="s">
        <v>328</v>
      </c>
      <c r="E22" s="488">
        <v>1.1999999999999999E-3</v>
      </c>
      <c r="F22" s="488">
        <v>2.7431000000000001E-3</v>
      </c>
      <c r="G22" s="487">
        <v>207256.44444444444</v>
      </c>
      <c r="H22" s="487">
        <v>0</v>
      </c>
      <c r="I22" s="487">
        <v>507159905</v>
      </c>
      <c r="J22" s="487" t="s">
        <v>303</v>
      </c>
      <c r="K22" s="488">
        <v>6.9999999999999999E-4</v>
      </c>
      <c r="L22" s="488">
        <v>5.6417999999999998E-3</v>
      </c>
      <c r="M22" s="487">
        <v>250853.23853404931</v>
      </c>
      <c r="N22" s="489">
        <v>0</v>
      </c>
    </row>
    <row r="23" spans="1:14" s="355" customFormat="1">
      <c r="A23" s="471"/>
      <c r="B23" s="471"/>
      <c r="C23" s="472"/>
      <c r="D23" s="473"/>
      <c r="E23" s="474"/>
      <c r="F23" s="475"/>
      <c r="G23" s="473"/>
      <c r="H23" s="473"/>
      <c r="I23" s="473"/>
      <c r="J23" s="473"/>
      <c r="K23" s="474"/>
      <c r="L23" s="474"/>
      <c r="M23" s="473"/>
      <c r="N23" s="473"/>
    </row>
    <row r="24" spans="1:14" s="122" customFormat="1">
      <c r="A24" s="356"/>
      <c r="B24" s="357"/>
      <c r="C24" s="357"/>
      <c r="D24" s="358"/>
      <c r="E24" s="358"/>
      <c r="F24" s="359"/>
      <c r="G24" s="357"/>
      <c r="H24" s="357"/>
      <c r="I24" s="360"/>
      <c r="J24" s="358"/>
      <c r="K24" s="361"/>
      <c r="L24" s="361"/>
      <c r="M24" s="357"/>
      <c r="N24" s="357"/>
    </row>
    <row r="25" spans="1:14" s="122" customFormat="1">
      <c r="A25" s="362" t="s">
        <v>505</v>
      </c>
      <c r="B25" s="363"/>
      <c r="C25" s="363"/>
      <c r="D25" s="363"/>
      <c r="E25" s="363"/>
      <c r="F25" s="363"/>
      <c r="G25" s="363"/>
      <c r="H25" s="363"/>
      <c r="I25" s="363"/>
      <c r="J25" s="363"/>
      <c r="K25" s="363"/>
      <c r="L25" s="363"/>
      <c r="M25" s="363"/>
      <c r="N25" s="363"/>
    </row>
    <row r="26" spans="1:14" ht="12.75" thickBot="1">
      <c r="A26" s="9"/>
      <c r="B26" s="9"/>
      <c r="M26" s="348"/>
      <c r="N26" s="348"/>
    </row>
    <row r="27" spans="1:14">
      <c r="A27" s="364" t="s">
        <v>492</v>
      </c>
      <c r="B27" s="365" t="s">
        <v>506</v>
      </c>
      <c r="C27" s="365" t="s">
        <v>507</v>
      </c>
    </row>
    <row r="28" spans="1:14" ht="12.75" thickBot="1">
      <c r="A28" s="366"/>
      <c r="B28" s="367"/>
      <c r="C28" s="368"/>
    </row>
    <row r="29" spans="1:14" ht="12.75">
      <c r="A29" s="369" t="s">
        <v>617</v>
      </c>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July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61"/>
  <sheetViews>
    <sheetView view="pageLayout" topLeftCell="A25" zoomScaleNormal="100" zoomScaleSheetLayoutView="90" workbookViewId="0">
      <selection activeCell="E18" sqref="E18"/>
    </sheetView>
  </sheetViews>
  <sheetFormatPr defaultRowHeight="12"/>
  <cols>
    <col min="1" max="1" width="6.42578125" style="174" customWidth="1"/>
    <col min="2" max="2" width="120.85546875" style="174" customWidth="1"/>
    <col min="3" max="3" width="9.42578125" style="174" customWidth="1"/>
    <col min="4" max="16384" width="9.140625" style="174"/>
  </cols>
  <sheetData>
    <row r="2" spans="1:3" ht="12.75" thickBot="1"/>
    <row r="3" spans="1:3" ht="12.75" thickBot="1">
      <c r="A3" s="37"/>
      <c r="B3" s="370" t="s">
        <v>508</v>
      </c>
      <c r="C3" s="371"/>
    </row>
    <row r="4" spans="1:3">
      <c r="A4" s="37"/>
      <c r="B4" s="283" t="s">
        <v>509</v>
      </c>
      <c r="C4" s="372"/>
    </row>
    <row r="5" spans="1:3">
      <c r="A5" s="37"/>
      <c r="B5" s="373" t="s">
        <v>510</v>
      </c>
      <c r="C5" s="372" t="s">
        <v>511</v>
      </c>
    </row>
    <row r="6" spans="1:3">
      <c r="A6" s="37"/>
      <c r="B6" s="373"/>
      <c r="C6" s="372"/>
    </row>
    <row r="7" spans="1:3">
      <c r="A7" s="37"/>
      <c r="B7" s="284" t="s">
        <v>512</v>
      </c>
      <c r="C7" s="372"/>
    </row>
    <row r="8" spans="1:3">
      <c r="A8" s="37"/>
      <c r="B8" s="373" t="s">
        <v>513</v>
      </c>
      <c r="C8" s="372" t="s">
        <v>511</v>
      </c>
    </row>
    <row r="9" spans="1:3">
      <c r="A9" s="37"/>
      <c r="B9" s="373" t="s">
        <v>514</v>
      </c>
      <c r="C9" s="372" t="s">
        <v>511</v>
      </c>
    </row>
    <row r="10" spans="1:3">
      <c r="A10" s="37"/>
      <c r="B10" s="373" t="s">
        <v>515</v>
      </c>
      <c r="C10" s="372" t="s">
        <v>511</v>
      </c>
    </row>
    <row r="11" spans="1:3">
      <c r="A11" s="37"/>
      <c r="B11" s="373" t="s">
        <v>516</v>
      </c>
      <c r="C11" s="372"/>
    </row>
    <row r="12" spans="1:3">
      <c r="A12" s="37"/>
      <c r="B12" s="373" t="s">
        <v>517</v>
      </c>
      <c r="C12" s="372" t="s">
        <v>511</v>
      </c>
    </row>
    <row r="13" spans="1:3">
      <c r="A13" s="37"/>
      <c r="B13" s="284" t="s">
        <v>518</v>
      </c>
      <c r="C13" s="372"/>
    </row>
    <row r="14" spans="1:3">
      <c r="A14" s="37"/>
      <c r="B14" s="373" t="s">
        <v>519</v>
      </c>
      <c r="C14" s="372"/>
    </row>
    <row r="15" spans="1:3">
      <c r="A15" s="37"/>
      <c r="B15" s="374" t="s">
        <v>520</v>
      </c>
      <c r="C15" s="372"/>
    </row>
    <row r="16" spans="1:3">
      <c r="A16" s="37"/>
      <c r="B16" s="373"/>
      <c r="C16" s="372"/>
    </row>
    <row r="17" spans="1:3">
      <c r="A17" s="37"/>
      <c r="B17" s="373"/>
      <c r="C17" s="372"/>
    </row>
    <row r="18" spans="1:3" ht="12.75" thickBot="1">
      <c r="A18" s="37"/>
      <c r="B18" s="375" t="s">
        <v>521</v>
      </c>
      <c r="C18" s="376"/>
    </row>
    <row r="19" spans="1:3">
      <c r="A19" s="37"/>
      <c r="B19" s="37"/>
      <c r="C19" s="377"/>
    </row>
    <row r="20" spans="1:3">
      <c r="A20" s="48"/>
      <c r="B20" s="41"/>
      <c r="C20" s="378"/>
    </row>
    <row r="21" spans="1:3">
      <c r="A21" s="37"/>
      <c r="B21" s="246" t="s">
        <v>522</v>
      </c>
      <c r="C21" s="379"/>
    </row>
    <row r="22" spans="1:3">
      <c r="A22" s="380">
        <v>1</v>
      </c>
      <c r="B22" s="156" t="s">
        <v>523</v>
      </c>
      <c r="C22" s="37"/>
    </row>
    <row r="23" spans="1:3">
      <c r="A23" s="48"/>
      <c r="B23" s="381" t="s">
        <v>524</v>
      </c>
      <c r="C23" s="37"/>
    </row>
    <row r="24" spans="1:3">
      <c r="A24" s="382">
        <v>2</v>
      </c>
      <c r="B24" s="156" t="s">
        <v>525</v>
      </c>
      <c r="C24" s="37"/>
    </row>
    <row r="25" spans="1:3">
      <c r="A25" s="383"/>
      <c r="B25" s="381" t="s">
        <v>526</v>
      </c>
      <c r="C25" s="37"/>
    </row>
    <row r="26" spans="1:3">
      <c r="A26" s="380">
        <v>3</v>
      </c>
      <c r="B26" s="156" t="s">
        <v>527</v>
      </c>
      <c r="C26" s="37"/>
    </row>
    <row r="27" spans="1:3">
      <c r="A27" s="383"/>
      <c r="B27" s="381" t="s">
        <v>528</v>
      </c>
      <c r="C27" s="37"/>
    </row>
    <row r="28" spans="1:3">
      <c r="A28" s="380">
        <v>4</v>
      </c>
      <c r="B28" s="156" t="s">
        <v>232</v>
      </c>
      <c r="C28" s="37"/>
    </row>
    <row r="29" spans="1:3">
      <c r="A29" s="48"/>
      <c r="B29" s="381" t="s">
        <v>529</v>
      </c>
      <c r="C29" s="37"/>
    </row>
    <row r="30" spans="1:3" ht="24">
      <c r="A30" s="383"/>
      <c r="B30" s="381" t="s">
        <v>530</v>
      </c>
      <c r="C30" s="37"/>
    </row>
    <row r="31" spans="1:3">
      <c r="A31" s="380">
        <v>5</v>
      </c>
      <c r="B31" s="156" t="s">
        <v>531</v>
      </c>
      <c r="C31" s="37"/>
    </row>
    <row r="32" spans="1:3">
      <c r="A32" s="48"/>
      <c r="B32" s="381" t="s">
        <v>532</v>
      </c>
      <c r="C32" s="37"/>
    </row>
    <row r="33" spans="1:3">
      <c r="A33" s="380">
        <v>6</v>
      </c>
      <c r="B33" s="384" t="s">
        <v>533</v>
      </c>
      <c r="C33" s="37"/>
    </row>
    <row r="34" spans="1:3">
      <c r="A34" s="380"/>
      <c r="B34" s="381" t="s">
        <v>534</v>
      </c>
      <c r="C34" s="37"/>
    </row>
    <row r="35" spans="1:3">
      <c r="A35" s="380"/>
      <c r="B35" s="381" t="s">
        <v>535</v>
      </c>
      <c r="C35" s="37"/>
    </row>
    <row r="36" spans="1:3">
      <c r="A36" s="380">
        <v>7</v>
      </c>
      <c r="B36" s="384" t="s">
        <v>159</v>
      </c>
      <c r="C36" s="37"/>
    </row>
    <row r="37" spans="1:3" ht="24">
      <c r="A37" s="380"/>
      <c r="B37" s="381" t="s">
        <v>536</v>
      </c>
      <c r="C37" s="37"/>
    </row>
    <row r="38" spans="1:3">
      <c r="A38" s="380">
        <v>8</v>
      </c>
      <c r="B38" s="384" t="s">
        <v>537</v>
      </c>
      <c r="C38" s="37"/>
    </row>
    <row r="39" spans="1:3" ht="36">
      <c r="A39" s="48"/>
      <c r="B39" s="381" t="s">
        <v>538</v>
      </c>
      <c r="C39" s="37"/>
    </row>
    <row r="40" spans="1:3">
      <c r="A40" s="380">
        <v>9</v>
      </c>
      <c r="B40" s="384" t="s">
        <v>539</v>
      </c>
    </row>
    <row r="41" spans="1:3" ht="14.25" customHeight="1">
      <c r="A41" s="380"/>
      <c r="B41" s="381" t="s">
        <v>540</v>
      </c>
    </row>
    <row r="42" spans="1:3">
      <c r="A42" s="380">
        <v>10</v>
      </c>
      <c r="B42" s="172" t="s">
        <v>95</v>
      </c>
    </row>
    <row r="43" spans="1:3">
      <c r="A43" s="9"/>
      <c r="B43" s="385" t="s">
        <v>541</v>
      </c>
    </row>
    <row r="44" spans="1:3">
      <c r="A44" s="380">
        <v>11</v>
      </c>
      <c r="B44" s="172" t="s">
        <v>96</v>
      </c>
    </row>
    <row r="45" spans="1:3">
      <c r="A45" s="9"/>
      <c r="B45" s="385" t="s">
        <v>542</v>
      </c>
    </row>
    <row r="46" spans="1:3">
      <c r="A46" s="380">
        <v>12</v>
      </c>
      <c r="B46" s="172" t="s">
        <v>97</v>
      </c>
    </row>
    <row r="47" spans="1:3">
      <c r="A47" s="9"/>
      <c r="B47" s="385" t="s">
        <v>543</v>
      </c>
    </row>
    <row r="48" spans="1:3">
      <c r="A48" s="380">
        <v>13</v>
      </c>
      <c r="B48" s="172" t="s">
        <v>544</v>
      </c>
    </row>
    <row r="49" spans="1:2">
      <c r="A49" s="9"/>
      <c r="B49" s="385" t="s">
        <v>581</v>
      </c>
    </row>
    <row r="50" spans="1:2">
      <c r="A50" s="172">
        <v>14</v>
      </c>
      <c r="B50" s="172" t="s">
        <v>568</v>
      </c>
    </row>
    <row r="51" spans="1:2" ht="24.75" customHeight="1">
      <c r="B51" s="430" t="s">
        <v>557</v>
      </c>
    </row>
    <row r="52" spans="1:2">
      <c r="A52" s="172">
        <v>15</v>
      </c>
      <c r="B52" s="431" t="s">
        <v>567</v>
      </c>
    </row>
    <row r="53" spans="1:2" ht="24">
      <c r="B53" s="430" t="s">
        <v>561</v>
      </c>
    </row>
    <row r="54" spans="1:2">
      <c r="A54" s="172">
        <v>16</v>
      </c>
      <c r="B54" s="431" t="s">
        <v>566</v>
      </c>
    </row>
    <row r="55" spans="1:2" ht="24">
      <c r="B55" s="430" t="s">
        <v>558</v>
      </c>
    </row>
    <row r="56" spans="1:2">
      <c r="A56" s="172">
        <v>17</v>
      </c>
      <c r="B56" s="431" t="s">
        <v>565</v>
      </c>
    </row>
    <row r="57" spans="1:2" ht="24">
      <c r="B57" s="430" t="s">
        <v>559</v>
      </c>
    </row>
    <row r="58" spans="1:2">
      <c r="A58" s="172">
        <v>18</v>
      </c>
      <c r="B58" s="431" t="s">
        <v>564</v>
      </c>
    </row>
    <row r="59" spans="1:2" ht="24">
      <c r="B59" s="430" t="s">
        <v>560</v>
      </c>
    </row>
    <row r="61" spans="1:2">
      <c r="B61" s="172" t="s">
        <v>545</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July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2.xml><?xml version="1.0" encoding="utf-8"?>
<ds:datastoreItem xmlns:ds="http://schemas.openxmlformats.org/officeDocument/2006/customXml" ds:itemID="{FE5639CE-923B-49BA-98AC-F095C7C138D4}">
  <ds:schemaRef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Pender, Kayleigh (FM&amp;IR)</cp:lastModifiedBy>
  <cp:lastPrinted>2014-08-18T13:55:34Z</cp:lastPrinted>
  <dcterms:created xsi:type="dcterms:W3CDTF">2014-01-29T20:32:26Z</dcterms:created>
  <dcterms:modified xsi:type="dcterms:W3CDTF">2014-09-25T13:06:09Z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