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Z:\04_Disclosure\2020\Q220\02_QMS\"/>
    </mc:Choice>
  </mc:AlternateContent>
  <xr:revisionPtr revIDLastSave="0" documentId="13_ncr:1_{CAC1B10E-ABC5-458F-9C85-9835FB17B144}" xr6:coauthVersionLast="45" xr6:coauthVersionMax="45" xr10:uidLastSave="{00000000-0000-0000-0000-000000000000}"/>
  <bookViews>
    <workbookView xWindow="20370" yWindow="-120" windowWidth="24240" windowHeight="13140" tabRatio="913"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Segmental Income Statement" sheetId="11" r:id="rId7"/>
    <sheet name="Segmental Balance Sheet" sheetId="12" r:id="rId8"/>
    <sheet name="Disclaimer" sheetId="8" r:id="rId9"/>
  </sheets>
  <externalReferences>
    <externalReference r:id="rId10"/>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8"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8" hidden="1">[1]Sheet1!#REF!</definedName>
    <definedName name="_4_0Swvu.End2EndReaso" localSheetId="2" hidden="1">[1]Sheet1!#REF!</definedName>
    <definedName name="_4_0Swvu.End2EndReaso" localSheetId="1" hidden="1">[1]Sheet1!#REF!</definedName>
    <definedName name="_4_0Swvu.End2EndReaso" localSheetId="7"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8"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Statement'!$A$2:$G$21</definedName>
    <definedName name="_xlnm.Print_Area" localSheetId="5">'Capital, Liquidity and Funding'!$A$2:$G$24</definedName>
    <definedName name="_xlnm.Print_Area" localSheetId="0">Cover!$A$2:$H$26</definedName>
    <definedName name="_xlnm.Print_Area" localSheetId="8">Disclaimer!$A$2:$I$23</definedName>
    <definedName name="_xlnm.Print_Area" localSheetId="2">'Income Statement'!$A$2:$G$24</definedName>
    <definedName name="_xlnm.Print_Area" localSheetId="1">Index!$A$2:$H$24</definedName>
    <definedName name="_xlnm.Print_Area" localSheetId="7">'Segmental Balance Sheet'!$A$2:$H$46</definedName>
    <definedName name="_xlnm.Print_Area" localSheetId="6">'Segmental Income Statement'!$A$2:$H$55</definedName>
    <definedName name="_xlnm.Print_Area" localSheetId="4">'Summary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2" l="1"/>
  <c r="E35" i="11"/>
  <c r="F35" i="11"/>
  <c r="F39" i="11" s="1"/>
  <c r="G35" i="11"/>
  <c r="G39" i="11" s="1"/>
  <c r="E39" i="11"/>
  <c r="F46" i="11"/>
  <c r="F50" i="11" s="1"/>
  <c r="G46" i="11"/>
  <c r="E50" i="11"/>
  <c r="E7" i="12"/>
  <c r="F7" i="12"/>
  <c r="G7" i="12"/>
  <c r="E13" i="12"/>
  <c r="F13" i="12"/>
  <c r="G13" i="12"/>
  <c r="E9" i="11"/>
  <c r="F9" i="11"/>
  <c r="F13" i="11" s="1"/>
  <c r="G9" i="11"/>
  <c r="G13" i="11" s="1"/>
  <c r="E13" i="11"/>
  <c r="E20" i="11"/>
  <c r="E24" i="11" s="1"/>
  <c r="F20" i="11"/>
  <c r="F24" i="11" s="1"/>
  <c r="G20" i="11"/>
  <c r="G24" i="11"/>
  <c r="C13" i="12"/>
  <c r="D9" i="2" l="1"/>
  <c r="D14" i="2"/>
  <c r="D17" i="2" s="1"/>
  <c r="D9" i="10"/>
  <c r="D13" i="10" s="1"/>
  <c r="F9" i="1"/>
  <c r="G9" i="1"/>
  <c r="D13" i="1"/>
  <c r="D15" i="1" s="1"/>
  <c r="E13" i="1"/>
  <c r="E15" i="1" s="1"/>
  <c r="F13" i="1"/>
  <c r="G13" i="1"/>
  <c r="G15" i="1" s="1"/>
  <c r="F15" i="1"/>
  <c r="C13" i="1" l="1"/>
  <c r="C15" i="1" s="1"/>
  <c r="C9" i="10" l="1"/>
  <c r="C13" i="10" s="1"/>
  <c r="C14" i="2" l="1"/>
  <c r="C17" i="2" s="1"/>
  <c r="C9" i="2"/>
  <c r="B3" i="9" l="1"/>
  <c r="B3" i="1" l="1"/>
  <c r="B3" i="8" l="1"/>
</calcChain>
</file>

<file path=xl/sharedStrings.xml><?xml version="1.0" encoding="utf-8"?>
<sst xmlns="http://schemas.openxmlformats.org/spreadsheetml/2006/main" count="247" uniqueCount="100">
  <si>
    <t>Santander UK Group Holdings plc</t>
  </si>
  <si>
    <t>£m</t>
  </si>
  <si>
    <t>Net interest income</t>
  </si>
  <si>
    <t>Total operating income</t>
  </si>
  <si>
    <t>Tax on profit / (loss)</t>
  </si>
  <si>
    <t>£bn</t>
  </si>
  <si>
    <t>Customer loans</t>
  </si>
  <si>
    <t>Other assets</t>
  </si>
  <si>
    <t>Total assets</t>
  </si>
  <si>
    <t>Customer deposits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</si>
  <si>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</si>
  <si>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</si>
  <si>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</si>
  <si>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</si>
  <si>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</si>
  <si>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</si>
  <si>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</si>
  <si>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</si>
  <si>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</si>
  <si>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Operating expenses excluding impairment losses, provisions and charges</t>
  </si>
  <si>
    <t>Provisions for other liabilities and charges</t>
  </si>
  <si>
    <t>UK leverage ratio</t>
  </si>
  <si>
    <t>Summary balance sheet</t>
  </si>
  <si>
    <t>Income statement</t>
  </si>
  <si>
    <t>Contents</t>
  </si>
  <si>
    <t>Total capital ratio</t>
  </si>
  <si>
    <t>Notes</t>
  </si>
  <si>
    <t>1. Comprised of 'Net fee and commission income' and 'Net trading and other income'</t>
  </si>
  <si>
    <t xml:space="preserve">Banking NIM </t>
  </si>
  <si>
    <t xml:space="preserve">Summarised consolidated income statement </t>
  </si>
  <si>
    <t xml:space="preserve">Summary of segmental balance sheet assets and liabilities </t>
  </si>
  <si>
    <t>www.santander.co.uk/uk/about-santander-uk/investor-relations-glossary</t>
  </si>
  <si>
    <t>A glossary of Santander UK specific terms used is available on our website at:</t>
  </si>
  <si>
    <t xml:space="preserve">CET1 capital ratio </t>
  </si>
  <si>
    <t>Q219</t>
  </si>
  <si>
    <t>Profit after tax</t>
  </si>
  <si>
    <t>Credit impairment losses</t>
  </si>
  <si>
    <t>Non-controlling interest</t>
  </si>
  <si>
    <t>Data series</t>
  </si>
  <si>
    <t>Capital</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</si>
  <si>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243 of the Santander UK plc Annual Report 2018.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</si>
  <si>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 xml:space="preserve">Summary consolidated capital, leverage, liquidity and funding </t>
  </si>
  <si>
    <t>Liquidity Coverage Ratio (LCR)</t>
  </si>
  <si>
    <t>LCR eligible liquidity pool</t>
  </si>
  <si>
    <r>
      <t xml:space="preserve">Non-interest income </t>
    </r>
    <r>
      <rPr>
        <vertAlign val="superscript"/>
        <sz val="10"/>
        <rFont val="Santander Text"/>
        <family val="2"/>
      </rPr>
      <t>1</t>
    </r>
  </si>
  <si>
    <r>
      <t>Profit before tax</t>
    </r>
    <r>
      <rPr>
        <b/>
        <vertAlign val="superscript"/>
        <sz val="10"/>
        <rFont val="Santander Text"/>
        <family val="2"/>
      </rPr>
      <t xml:space="preserve"> </t>
    </r>
  </si>
  <si>
    <t>Capital, liquidity and funding</t>
  </si>
  <si>
    <t>Cost-to-income ratio</t>
  </si>
  <si>
    <t>Q319</t>
  </si>
  <si>
    <t>30.09.19</t>
  </si>
  <si>
    <t>Total wholesale funding and AT1</t>
  </si>
  <si>
    <t>Liquidity</t>
  </si>
  <si>
    <t>Q419</t>
  </si>
  <si>
    <t>Adjusted income statement</t>
  </si>
  <si>
    <t>31.12.19</t>
  </si>
  <si>
    <t xml:space="preserve">Summarised adjusted income statement </t>
  </si>
  <si>
    <t>Adjusted Cost-to-income ratio</t>
  </si>
  <si>
    <t>Q120</t>
  </si>
  <si>
    <t>31.03.20</t>
  </si>
  <si>
    <t>Results for six months ended 30 June 2020</t>
  </si>
  <si>
    <t xml:space="preserve">This file should be read in conjuction with the Santander UK Group Holdings plc Quarterly Management Statement for the six months ended 30 June 2020 and its accompanying appendices. </t>
  </si>
  <si>
    <t xml:space="preserve">The Quarterly Management Statetement provides a summary of the unaudited business and financial trends for the six months ended 30 June 2020 for Santander UK Group Holdings plc and its subsidiaries (Santander UK), including its principal subsidiary Santander UK plc. </t>
  </si>
  <si>
    <t>Segmental income statement</t>
  </si>
  <si>
    <t>Segmental balance sheet</t>
  </si>
  <si>
    <t>Q220</t>
  </si>
  <si>
    <t>30.06.20</t>
  </si>
  <si>
    <t>Retail Banking</t>
  </si>
  <si>
    <t xml:space="preserve">Summary income statement </t>
  </si>
  <si>
    <r>
      <t>Non-interest income</t>
    </r>
    <r>
      <rPr>
        <vertAlign val="superscript"/>
        <sz val="10"/>
        <rFont val="Santander Text"/>
        <family val="2"/>
      </rPr>
      <t>1</t>
    </r>
  </si>
  <si>
    <t>Operating income</t>
  </si>
  <si>
    <t>Profit before tax</t>
  </si>
  <si>
    <t xml:space="preserve">Corporate &amp; Commercial Banking </t>
  </si>
  <si>
    <t>-</t>
  </si>
  <si>
    <t>Corporate &amp; Investment Banking</t>
  </si>
  <si>
    <t>Summary income statement</t>
  </si>
  <si>
    <t>Corporate Centre</t>
  </si>
  <si>
    <t>Net interest (expense) / income</t>
  </si>
  <si>
    <t>Operating income / (expense)</t>
  </si>
  <si>
    <t>(Loss) / Profit before tax</t>
  </si>
  <si>
    <r>
      <t xml:space="preserve">Retail Banking </t>
    </r>
    <r>
      <rPr>
        <b/>
        <vertAlign val="superscript"/>
        <sz val="11"/>
        <color rgb="FFFF0000"/>
        <rFont val="Santander Text"/>
        <family val="2"/>
      </rPr>
      <t xml:space="preserve">1 </t>
    </r>
  </si>
  <si>
    <t>Balances</t>
  </si>
  <si>
    <t>- of which mortgages</t>
  </si>
  <si>
    <t xml:space="preserve">- of which business banking </t>
  </si>
  <si>
    <t>- of which other unsecured lending</t>
  </si>
  <si>
    <t>- of which current accounts</t>
  </si>
  <si>
    <t xml:space="preserve">- of which savings </t>
  </si>
  <si>
    <t>- of which business banking accounts</t>
  </si>
  <si>
    <t xml:space="preserve">- of which other retail products  Customer loans </t>
  </si>
  <si>
    <r>
      <t>Corporate &amp; Commercial Banking</t>
    </r>
    <r>
      <rPr>
        <b/>
        <vertAlign val="superscript"/>
        <sz val="11"/>
        <color rgb="FFFF0000"/>
        <rFont val="Santander Text"/>
        <family val="2"/>
      </rPr>
      <t>1</t>
    </r>
    <r>
      <rPr>
        <b/>
        <sz val="11"/>
        <color rgb="FFFF0000"/>
        <rFont val="Santander Text"/>
        <family val="2"/>
      </rPr>
      <t xml:space="preserve"> </t>
    </r>
  </si>
  <si>
    <t xml:space="preserve">Customer loans </t>
  </si>
  <si>
    <t>- of which CRE</t>
  </si>
  <si>
    <r>
      <t>Corporate &amp; Investment Banking</t>
    </r>
    <r>
      <rPr>
        <b/>
        <vertAlign val="superscript"/>
        <sz val="11"/>
        <color rgb="FFFF0000"/>
        <rFont val="Santander Text"/>
        <family val="2"/>
      </rPr>
      <t>1</t>
    </r>
  </si>
  <si>
    <r>
      <t xml:space="preserve">Corporate Centre </t>
    </r>
    <r>
      <rPr>
        <b/>
        <vertAlign val="superscript"/>
        <sz val="11"/>
        <color rgb="FFFF0000"/>
        <rFont val="Santander Text"/>
        <family val="2"/>
      </rPr>
      <t>1</t>
    </r>
  </si>
  <si>
    <t>1. Balances for ‘Customer loans’ and ‘Customer deposits’ have been restated to reflect the transfer of Crown Dependencies from Retail Banking.</t>
  </si>
  <si>
    <t>- of which consumer (auto) finance</t>
  </si>
  <si>
    <t>- of which trading businesses</t>
  </si>
  <si>
    <t>Social Housing</t>
  </si>
  <si>
    <t>Crown Dependencies (Isle of Man and Jersey)</t>
  </si>
  <si>
    <t>Non-core</t>
  </si>
  <si>
    <t>- of which Crown Dependencies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</si>
</sst>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9">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dd\.mm\.yy"/>
    <numFmt numFmtId="168" formatCode="#,##0.0,,,\ ;\(#,##0.0,,,\)"/>
    <numFmt numFmtId="169" formatCode="#,##0.0\ ;\(#,##0.0\)"/>
    <numFmt numFmtId="170" formatCode="0.0%"/>
    <numFmt numFmtId="171" formatCode="#,##0.0;[Red]\-#,##0.0"/>
    <numFmt numFmtId="172" formatCode="_-[$€-2]* #,##0.00_-;\-[$€-2]* #,##0.00_-;_-[$€-2]* &quot;-&quot;??_-"/>
    <numFmt numFmtId="173" formatCode="_ * #,##0.00_ ;_ * \-#,##0.00_ ;_ * &quot;-&quot;??_ ;_ @_ "/>
    <numFmt numFmtId="174" formatCode="0.0_)\%;\(0.0\)\%;0.0_)\%;@_)_%"/>
    <numFmt numFmtId="175" formatCode="#,##0.0_)_%;\(#,##0.0\)_%;0.0_)_%;@_)_%"/>
    <numFmt numFmtId="176" formatCode="&quot;$&quot;#,##0_);[Red]\(&quot;$&quot;#,##0\)"/>
    <numFmt numFmtId="177" formatCode="&quot;£&quot;#,##0_);[Red]\(&quot;£&quot;#,##0\)"/>
    <numFmt numFmtId="178" formatCode="#,##0.0_);\(#,##0.0\);#,##0.0_);@_)"/>
    <numFmt numFmtId="179" formatCode="&quot;$&quot;_(#,##0.00_);&quot;$&quot;\(#,##0.00\);&quot;$&quot;_(0.00_);@_)"/>
    <numFmt numFmtId="180" formatCode="#,##0.00_);\(#,##0.00\);0.00_);@_)"/>
    <numFmt numFmtId="181" formatCode="\€_(#,##0.00_);\€\(#,##0.00\);\€_(0.00_);@_)"/>
    <numFmt numFmtId="182" formatCode="mmmm"/>
    <numFmt numFmtId="183" formatCode="_(* #,###_);_(* \(#,###\);_(* &quot;–&quot;_);_(@_)"/>
    <numFmt numFmtId="184" formatCode="&quot;$&quot;#,##0.00_);[Red]\(&quot;$&quot;#,##0.00\)"/>
    <numFmt numFmtId="185" formatCode="_(&quot;$&quot;* #,##0.00_);_(&quot;$&quot;* \(#,##0.00\);_(&quot;$&quot;* &quot;-&quot;??_);_(@_)"/>
    <numFmt numFmtId="186" formatCode="#,##0_);[Red]\(#,##0\)"/>
    <numFmt numFmtId="187" formatCode="&quot;$&quot;#,##0.00_);\(&quot;$&quot;#,##0.00\)"/>
    <numFmt numFmtId="188" formatCode="_(&quot;$&quot;* #,##0_);_(&quot;$&quot;* \(#,##0\);_(&quot;$&quot;* &quot;-&quot;_);_(@_)"/>
    <numFmt numFmtId="189" formatCode="&quot;$&quot;#,##0.0000_);\(&quot;$&quot;#,##0.0000\)"/>
    <numFmt numFmtId="190" formatCode="0.0%;\(0.0%\)"/>
    <numFmt numFmtId="191" formatCode="0.000%"/>
    <numFmt numFmtId="192" formatCode="0.00%;[Red]\-0.00%"/>
    <numFmt numFmtId="193" formatCode="_-* #,##0_-;\-\ #,##0_-;_-* &quot;-&quot;??_-;_-@_-"/>
    <numFmt numFmtId="194" formatCode="_-* #,##0.0_-;\-\ #,##0.0_-;_-* &quot;-&quot;??_-;_-@_-"/>
    <numFmt numFmtId="195" formatCode="_-* #,##0.00_-;\-\ #,##0.00_-;_-* &quot;-&quot;??_-;_-@_-"/>
    <numFmt numFmtId="196" formatCode="_-* #,##0.000_-;\-\ #,##0.000_-;_-* &quot;-&quot;??_-;_-@_-"/>
    <numFmt numFmtId="197" formatCode="_-&quot;$&quot;* #,##0_-;\-&quot;$&quot;* #,##0_-;_-&quot;$&quot;* &quot;-&quot;??_-;_-@_-"/>
    <numFmt numFmtId="198" formatCode="_-&quot;$&quot;* #,##0.00_-;\-&quot;$&quot;* #,##0.00_-;_-&quot;$&quot;* &quot;-&quot;??_-;_-@_-"/>
    <numFmt numFmtId="199" formatCode="d\ mmm"/>
    <numFmt numFmtId="200" formatCode="d\ mmm\ yyyy"/>
    <numFmt numFmtId="201" formatCode="mmm\ yy"/>
    <numFmt numFmtId="202" formatCode="&quot;$&quot;#,##0.000_);\(&quot;$&quot;#,##0.000\)"/>
    <numFmt numFmtId="203" formatCode="_(* #,##0.00_);_(* \(#,##0.00\);_(* &quot;-&quot;??_);_(@_)"/>
    <numFmt numFmtId="204" formatCode="_-* #,##0.00\ _€_-;\-* #,##0.00\ _€_-;_-* &quot;-&quot;??\ _€_-;_-@_-"/>
    <numFmt numFmtId="205" formatCode="#,##0.000_ ;\-#,##0.000\ "/>
    <numFmt numFmtId="206" formatCode="* #,##0.00;* \-#,##0.00;* &quot;-&quot;??;@"/>
    <numFmt numFmtId="207" formatCode="#,##0%;\-\ #,##0%;_-* &quot;-&quot;??_-;_-@_-"/>
    <numFmt numFmtId="208" formatCode="#,##0.0%;\-\ #,##0.0%;_-* &quot;-&quot;??_-;_-@_-"/>
    <numFmt numFmtId="209" formatCode="#,##0.00%;\-\ #,##0.00%;_-* &quot;-&quot;??_-;_-@_-"/>
    <numFmt numFmtId="210" formatCode="_(&quot;£&quot;* #,##0.00_);_(&quot;£&quot;* \(#,##0.00\);_(&quot;£&quot;* &quot;-&quot;??_);_(@_)"/>
    <numFmt numFmtId="211" formatCode="&quot;$&quot;#,##0\ ;\(&quot;$&quot;#,##0\)"/>
    <numFmt numFmtId="212" formatCode="_(&quot;£&quot;* #,##0_);_(&quot;£&quot;* \(#,##0\);_(&quot;£&quot;* &quot;-&quot;_);_(@_)"/>
    <numFmt numFmtId="213" formatCode="#,##0.0;\-#,##0.0"/>
    <numFmt numFmtId="214" formatCode="d\-mmm\-yy"/>
    <numFmt numFmtId="215" formatCode="dd\ mmmyy"/>
    <numFmt numFmtId="216" formatCode="d\-mmm\-yyyy"/>
    <numFmt numFmtId="217" formatCode="dd\ mmmyy\ hh:mm"/>
    <numFmt numFmtId="218" formatCode="0.0"/>
    <numFmt numFmtId="219" formatCode="_-* #,##0\ _D_M_-;\-* #,##0\ _D_M_-;_-* &quot;-&quot;\ _D_M_-;_-@_-"/>
    <numFmt numFmtId="220" formatCode="_-* #,##0.00\ _D_M_-;\-* #,##0.00\ _D_M_-;_-* &quot;-&quot;??\ _D_M_-;_-@_-"/>
    <numFmt numFmtId="221" formatCode="#,##0.000_);\(#,##0.000\)"/>
    <numFmt numFmtId="222" formatCode="* _-#,##0.00\ [$€];* \-#,##0.00\ [$€];* _-&quot;-&quot;??\ [$€];@"/>
    <numFmt numFmtId="223" formatCode="_([$€]* #,##0.00_);_([$€]* \(#,##0.00\);_([$€]* &quot;-&quot;??_);_(@_)"/>
    <numFmt numFmtId="224" formatCode="_-* #,##0.00\ [$€]_-;\-* #,##0.00\ [$€]_-;_-* &quot;-&quot;??\ [$€]_-;_-@_-"/>
    <numFmt numFmtId="225" formatCode="#,##0.0000"/>
    <numFmt numFmtId="226" formatCode="#,##0.000_);[Red]\(#,##0.000\)"/>
    <numFmt numFmtId="227" formatCode="#,##0,;\-#,##0,"/>
    <numFmt numFmtId="228" formatCode="#,##0.0_);\(#,##0.0\)"/>
    <numFmt numFmtId="229" formatCode="_(#,##0_);\(#,##0\);\-_);_(@"/>
    <numFmt numFmtId="230" formatCode="_(0_);\(0\);\-_);_(@"/>
    <numFmt numFmtId="231" formatCode="_-* #,##0_-;\-* #,##0_-;_-* \-_-;_-@_-"/>
    <numFmt numFmtId="232" formatCode="_ * #,##0_)_P_t_s_ ;_ * \(#,##0\)_P_t_s_ ;_ * &quot;-&quot;_)_P_t_s_ ;_ @_ "/>
    <numFmt numFmtId="233" formatCode="_-* #,##0.00_-;\-* #,##0.00_-;_-* \-??_-;_-@_-"/>
    <numFmt numFmtId="234" formatCode="_-* #,##0\ _F_-;\-* #,##0\ _F_-;_-* &quot;-&quot;\ _F_-;_-@_-"/>
    <numFmt numFmtId="235" formatCode="_-* #,##0.00\ _F_-;\-* #,##0.00\ _F_-;_-* &quot;-&quot;??\ _F_-;_-@_-"/>
    <numFmt numFmtId="236" formatCode="0.00000000000000"/>
    <numFmt numFmtId="237" formatCode="0.0000000000000"/>
    <numFmt numFmtId="238" formatCode="#,##0.000;[Red]\(#,##0.000\)"/>
    <numFmt numFmtId="239" formatCode="_(&quot;$&quot;\ * #,##0.00_);_(&quot;$&quot;\ * \(#,##0.00\);_(&quot;$&quot;\ * &quot;-&quot;??_);_(@_)"/>
    <numFmt numFmtId="240" formatCode="_ * #,##0_)&quot;Pts&quot;_ ;_ * \(#,##0\)&quot;Pts&quot;_ ;_ * &quot;-&quot;_)&quot;Pts&quot;_ ;_ @_ "/>
    <numFmt numFmtId="241" formatCode="#,##0.00&quot;Pts&quot;_);[Red]\(#,##0.00&quot;Pts&quot;\)"/>
    <numFmt numFmtId="242" formatCode="_-* #,##0\ &quot;F&quot;_-;\-* #,##0\ &quot;F&quot;_-;_-* &quot;-&quot;\ &quot;F&quot;_-;_-@_-"/>
    <numFmt numFmtId="243" formatCode="_-* #,##0.00\ &quot;F&quot;_-;\-* #,##0.00\ &quot;F&quot;_-;_-* &quot;-&quot;??\ &quot;F&quot;_-;_-@_-"/>
    <numFmt numFmtId="244" formatCode="0.00_)"/>
    <numFmt numFmtId="245" formatCode="#,##0_ ;[Red]\-#,##0\ "/>
    <numFmt numFmtId="246" formatCode="_ * #,##0_ ;_ * \-#,##0_ ;_ * &quot;-&quot;_ ;_ @_ "/>
    <numFmt numFmtId="247" formatCode="0%;\(0%\)"/>
    <numFmt numFmtId="248" formatCode="#,##0%_);\(#,##0%\);\-_%_);_(@"/>
    <numFmt numFmtId="249" formatCode="\-"/>
    <numFmt numFmtId="250" formatCode="0.00%_);\(0.00%\);\-_._0_0_%_);_(@"/>
    <numFmt numFmtId="251" formatCode="0.0000%_);\(0.0000%\);\-_._0_0_0_0_%_);_(@"/>
    <numFmt numFmtId="252" formatCode="&quot;$&quot;#,##0;\-&quot;$&quot;#,##0"/>
    <numFmt numFmtId="253" formatCode="[Blue]#,##0_ ;[Red]\(#,##0\)"/>
    <numFmt numFmtId="254" formatCode="mm/dd/yy"/>
    <numFmt numFmtId="255" formatCode="[Red]General"/>
    <numFmt numFmtId="256" formatCode="d\-m\-yy"/>
    <numFmt numFmtId="257" formatCode="#,##0.00_ ;[Red]\-#,##0.00\ "/>
    <numFmt numFmtId="258" formatCode="#,##0_);\(#,##0_)"/>
    <numFmt numFmtId="259" formatCode="d/m"/>
    <numFmt numFmtId="260" formatCode="_-* #,##0\ &quot;DM&quot;_-;\-* #,##0\ &quot;DM&quot;_-;_-* &quot;-&quot;\ &quot;DM&quot;_-;_-@_-"/>
    <numFmt numFmtId="261" formatCode="_-* #,##0.00\ &quot;DM&quot;_-;\-* #,##0.00\ &quot;DM&quot;_-;_-* &quot;-&quot;??\ &quot;DM&quot;_-;_-@_-"/>
    <numFmt numFmtId="262" formatCode="yyyy"/>
    <numFmt numFmtId="263" formatCode="#,##0,,\ ;\(#,##0,,\);\-;"/>
    <numFmt numFmtId="264" formatCode="[$-F800]dddd\,\ mmmm\ dd\,\ yyyy"/>
    <numFmt numFmtId="265" formatCode="_-* #,##0_-;\-* #,##0_-;_-* &quot;-&quot;??_-;_-@_-"/>
    <numFmt numFmtId="266" formatCode="#,##0,,;\(#,##0,,\)"/>
    <numFmt numFmtId="267" formatCode="#,##0.0,,,;\(#,##0.0,,,\)"/>
  </numFmts>
  <fonts count="191">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b/>
      <vertAlign val="superscript"/>
      <sz val="10"/>
      <name val="Santander Text"/>
      <family val="2"/>
    </font>
    <font>
      <sz val="4"/>
      <color theme="1"/>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
      <b/>
      <sz val="11"/>
      <color rgb="FFFF0000"/>
      <name val="Santander Text"/>
      <family val="2"/>
    </font>
    <font>
      <b/>
      <vertAlign val="superscript"/>
      <sz val="11"/>
      <color rgb="FFFF0000"/>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9">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1"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2" fontId="19" fillId="0" borderId="0"/>
    <xf numFmtId="172"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2" fontId="31" fillId="0" borderId="0">
      <alignment horizontal="left" wrapText="1"/>
    </xf>
    <xf numFmtId="172"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2" fontId="19" fillId="0" borderId="0"/>
    <xf numFmtId="0" fontId="19" fillId="0" borderId="0">
      <alignment horizontal="left" wrapText="1"/>
    </xf>
    <xf numFmtId="172"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2" fontId="31" fillId="0" borderId="0">
      <alignment horizontal="left" wrapText="1"/>
    </xf>
    <xf numFmtId="0" fontId="19" fillId="0" borderId="0">
      <alignment horizontal="left" wrapText="1"/>
    </xf>
    <xf numFmtId="172"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2"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alignment horizontal="left" wrapText="1"/>
    </xf>
    <xf numFmtId="172"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2"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2" fontId="31" fillId="0" borderId="0">
      <alignment horizontal="left" wrapText="1"/>
    </xf>
    <xf numFmtId="172"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2" fontId="19" fillId="0" borderId="0"/>
    <xf numFmtId="0" fontId="19" fillId="0" borderId="0"/>
    <xf numFmtId="172"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3"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4" fontId="19" fillId="0" borderId="0" applyFont="0" applyFill="0" applyBorder="0" applyAlignment="0" applyProtection="0"/>
    <xf numFmtId="175"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2"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6" fontId="31" fillId="0" borderId="0" applyFont="0" applyFill="0" applyBorder="0" applyAlignment="0" applyProtection="0"/>
    <xf numFmtId="0" fontId="34" fillId="0" borderId="0"/>
    <xf numFmtId="172"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31" fillId="0" borderId="0" applyFont="0" applyFill="0" applyBorder="0" applyAlignment="0" applyProtection="0"/>
    <xf numFmtId="15" fontId="19" fillId="0" borderId="0"/>
    <xf numFmtId="15" fontId="19" fillId="0" borderId="0"/>
    <xf numFmtId="15" fontId="19" fillId="0" borderId="0"/>
    <xf numFmtId="15" fontId="19" fillId="0" borderId="0"/>
    <xf numFmtId="177"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6" fontId="31" fillId="0" borderId="0" applyFont="0" applyFill="0" applyBorder="0" applyAlignment="0" applyProtection="0"/>
    <xf numFmtId="0" fontId="19" fillId="0" borderId="0">
      <alignment horizontal="left" wrapText="1"/>
    </xf>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77" fontId="31" fillId="0" borderId="0" applyFont="0" applyFill="0" applyBorder="0" applyAlignment="0" applyProtection="0"/>
    <xf numFmtId="0" fontId="34" fillId="0" borderId="0"/>
    <xf numFmtId="177"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77" fontId="31" fillId="0" borderId="0" applyFont="0" applyFill="0" applyBorder="0" applyAlignment="0" applyProtection="0"/>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78"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79" fontId="19" fillId="0" borderId="0" applyFont="0" applyFill="0" applyBorder="0" applyAlignment="0" applyProtection="0"/>
    <xf numFmtId="180"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81" fontId="19"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0" fontId="38"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2" fontId="38" fillId="36" borderId="0" applyNumberFormat="0" applyBorder="0" applyAlignment="0" applyProtection="0"/>
    <xf numFmtId="172"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2" fontId="38" fillId="37" borderId="0" applyNumberFormat="0" applyBorder="0" applyAlignment="0" applyProtection="0"/>
    <xf numFmtId="172"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2" fontId="38" fillId="38" borderId="0" applyNumberFormat="0" applyBorder="0" applyAlignment="0" applyProtection="0"/>
    <xf numFmtId="172"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2" fontId="38" fillId="40" borderId="0" applyNumberFormat="0" applyBorder="0" applyAlignment="0" applyProtection="0"/>
    <xf numFmtId="172"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2" fontId="38" fillId="41" borderId="0" applyNumberFormat="0" applyBorder="0" applyAlignment="0" applyProtection="0"/>
    <xf numFmtId="172"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2" fontId="40" fillId="36" borderId="0" applyNumberFormat="0" applyBorder="0" applyAlignment="0" applyProtection="0"/>
    <xf numFmtId="0" fontId="40" fillId="37" borderId="0" applyNumberFormat="0" applyBorder="0" applyAlignment="0" applyProtection="0"/>
    <xf numFmtId="172" fontId="40" fillId="37" borderId="0" applyNumberFormat="0" applyBorder="0" applyAlignment="0" applyProtection="0"/>
    <xf numFmtId="0" fontId="40" fillId="38" borderId="0" applyNumberFormat="0" applyBorder="0" applyAlignment="0" applyProtection="0"/>
    <xf numFmtId="172" fontId="40" fillId="38" borderId="0" applyNumberFormat="0" applyBorder="0" applyAlignment="0" applyProtection="0"/>
    <xf numFmtId="0" fontId="40" fillId="39" borderId="0" applyNumberFormat="0" applyBorder="0" applyAlignment="0" applyProtection="0"/>
    <xf numFmtId="172" fontId="40" fillId="39" borderId="0" applyNumberFormat="0" applyBorder="0" applyAlignment="0" applyProtection="0"/>
    <xf numFmtId="0" fontId="40" fillId="40" borderId="0" applyNumberFormat="0" applyBorder="0" applyAlignment="0" applyProtection="0"/>
    <xf numFmtId="172" fontId="40" fillId="40" borderId="0" applyNumberFormat="0" applyBorder="0" applyAlignment="0" applyProtection="0"/>
    <xf numFmtId="0" fontId="40" fillId="41" borderId="0" applyNumberFormat="0" applyBorder="0" applyAlignment="0" applyProtection="0"/>
    <xf numFmtId="172"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2" fontId="38" fillId="43" borderId="0" applyNumberFormat="0" applyBorder="0" applyAlignment="0" applyProtection="0"/>
    <xf numFmtId="172"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2" fontId="38" fillId="44" borderId="0" applyNumberFormat="0" applyBorder="0" applyAlignment="0" applyProtection="0"/>
    <xf numFmtId="172"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2" fontId="38" fillId="45" borderId="0" applyNumberFormat="0" applyBorder="0" applyAlignment="0" applyProtection="0"/>
    <xf numFmtId="172"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2" fontId="40" fillId="42" borderId="0" applyNumberFormat="0" applyBorder="0" applyAlignment="0" applyProtection="0"/>
    <xf numFmtId="0" fontId="40" fillId="43" borderId="0" applyNumberFormat="0" applyBorder="0" applyAlignment="0" applyProtection="0"/>
    <xf numFmtId="172" fontId="40" fillId="43" borderId="0" applyNumberFormat="0" applyBorder="0" applyAlignment="0" applyProtection="0"/>
    <xf numFmtId="0" fontId="40" fillId="44" borderId="0" applyNumberFormat="0" applyBorder="0" applyAlignment="0" applyProtection="0"/>
    <xf numFmtId="172" fontId="40" fillId="44" borderId="0" applyNumberFormat="0" applyBorder="0" applyAlignment="0" applyProtection="0"/>
    <xf numFmtId="0" fontId="40" fillId="39" borderId="0" applyNumberFormat="0" applyBorder="0" applyAlignment="0" applyProtection="0"/>
    <xf numFmtId="172" fontId="40" fillId="39" borderId="0" applyNumberFormat="0" applyBorder="0" applyAlignment="0" applyProtection="0"/>
    <xf numFmtId="0" fontId="40" fillId="42" borderId="0" applyNumberFormat="0" applyBorder="0" applyAlignment="0" applyProtection="0"/>
    <xf numFmtId="172" fontId="40" fillId="42" borderId="0" applyNumberFormat="0" applyBorder="0" applyAlignment="0" applyProtection="0"/>
    <xf numFmtId="0" fontId="40" fillId="45" borderId="0" applyNumberFormat="0" applyBorder="0" applyAlignment="0" applyProtection="0"/>
    <xf numFmtId="172"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2" fontId="42" fillId="46" borderId="0" applyNumberFormat="0" applyBorder="0" applyAlignment="0" applyProtection="0"/>
    <xf numFmtId="172"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2" fontId="42" fillId="43" borderId="0" applyNumberFormat="0" applyBorder="0" applyAlignment="0" applyProtection="0"/>
    <xf numFmtId="172"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2" fontId="42" fillId="44" borderId="0" applyNumberFormat="0" applyBorder="0" applyAlignment="0" applyProtection="0"/>
    <xf numFmtId="172"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2" fontId="42" fillId="47" borderId="0" applyNumberFormat="0" applyBorder="0" applyAlignment="0" applyProtection="0"/>
    <xf numFmtId="172"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2" fontId="42" fillId="48" borderId="0" applyNumberFormat="0" applyBorder="0" applyAlignment="0" applyProtection="0"/>
    <xf numFmtId="172"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2" fontId="42" fillId="49" borderId="0" applyNumberFormat="0" applyBorder="0" applyAlignment="0" applyProtection="0"/>
    <xf numFmtId="172"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2" fontId="41" fillId="46" borderId="0" applyNumberFormat="0" applyBorder="0" applyAlignment="0" applyProtection="0"/>
    <xf numFmtId="0" fontId="41" fillId="43" borderId="0" applyNumberFormat="0" applyBorder="0" applyAlignment="0" applyProtection="0"/>
    <xf numFmtId="172" fontId="41" fillId="43" borderId="0" applyNumberFormat="0" applyBorder="0" applyAlignment="0" applyProtection="0"/>
    <xf numFmtId="0" fontId="41" fillId="44" borderId="0" applyNumberFormat="0" applyBorder="0" applyAlignment="0" applyProtection="0"/>
    <xf numFmtId="172" fontId="41" fillId="44" borderId="0" applyNumberFormat="0" applyBorder="0" applyAlignment="0" applyProtection="0"/>
    <xf numFmtId="0" fontId="41" fillId="47" borderId="0" applyNumberFormat="0" applyBorder="0" applyAlignment="0" applyProtection="0"/>
    <xf numFmtId="172" fontId="41" fillId="47" borderId="0" applyNumberFormat="0" applyBorder="0" applyAlignment="0" applyProtection="0"/>
    <xf numFmtId="0" fontId="41" fillId="48" borderId="0" applyNumberFormat="0" applyBorder="0" applyAlignment="0" applyProtection="0"/>
    <xf numFmtId="172" fontId="41" fillId="48" borderId="0" applyNumberFormat="0" applyBorder="0" applyAlignment="0" applyProtection="0"/>
    <xf numFmtId="0" fontId="41" fillId="49" borderId="0" applyNumberFormat="0" applyBorder="0" applyAlignment="0" applyProtection="0"/>
    <xf numFmtId="172" fontId="41" fillId="49" borderId="0" applyNumberFormat="0" applyBorder="0" applyAlignment="0" applyProtection="0"/>
    <xf numFmtId="182" fontId="43" fillId="50" borderId="13" applyNumberFormat="0" applyBorder="0">
      <alignment horizontal="center" vertical="center"/>
    </xf>
    <xf numFmtId="182" fontId="43" fillId="50" borderId="13" applyNumberFormat="0" applyBorder="0">
      <alignment horizontal="center" vertical="center"/>
    </xf>
    <xf numFmtId="183" fontId="44" fillId="0" borderId="0">
      <alignment horizontal="right"/>
    </xf>
    <xf numFmtId="183" fontId="45" fillId="0" borderId="0">
      <alignment horizontal="right"/>
    </xf>
    <xf numFmtId="0" fontId="45" fillId="0" borderId="0">
      <alignment horizontal="left"/>
    </xf>
    <xf numFmtId="172" fontId="45" fillId="0" borderId="0">
      <alignment horizontal="left"/>
    </xf>
    <xf numFmtId="0" fontId="44" fillId="0" borderId="0">
      <alignment horizontal="left"/>
    </xf>
    <xf numFmtId="172"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2" fontId="42" fillId="51" borderId="0" applyNumberFormat="0" applyBorder="0" applyAlignment="0" applyProtection="0"/>
    <xf numFmtId="172"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2" fontId="42" fillId="52" borderId="0" applyNumberFormat="0" applyBorder="0" applyAlignment="0" applyProtection="0"/>
    <xf numFmtId="172"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2" fontId="42" fillId="53" borderId="0" applyNumberFormat="0" applyBorder="0" applyAlignment="0" applyProtection="0"/>
    <xf numFmtId="172"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2" fontId="42" fillId="47" borderId="0" applyNumberFormat="0" applyBorder="0" applyAlignment="0" applyProtection="0"/>
    <xf numFmtId="172"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2" fontId="42" fillId="48" borderId="0" applyNumberFormat="0" applyBorder="0" applyAlignment="0" applyProtection="0"/>
    <xf numFmtId="172"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2" fontId="42" fillId="54" borderId="0" applyNumberFormat="0" applyBorder="0" applyAlignment="0" applyProtection="0"/>
    <xf numFmtId="172"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0" fontId="38" fillId="0" borderId="0"/>
    <xf numFmtId="176" fontId="19"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6" fontId="48" fillId="0" borderId="0" applyFont="0" applyFill="0" applyBorder="0" applyAlignment="0"/>
    <xf numFmtId="0" fontId="49" fillId="0" borderId="0">
      <alignment horizontal="center" wrapText="1"/>
      <protection locked="0"/>
    </xf>
    <xf numFmtId="187" fontId="19" fillId="0" borderId="0" applyFont="0" applyFill="0" applyBorder="0" applyAlignment="0" applyProtection="0"/>
    <xf numFmtId="188"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2" fontId="52" fillId="37" borderId="0" applyNumberFormat="0" applyBorder="0" applyAlignment="0" applyProtection="0"/>
    <xf numFmtId="172"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2" fontId="45" fillId="0" borderId="12"/>
    <xf numFmtId="0" fontId="45" fillId="0" borderId="12"/>
    <xf numFmtId="0" fontId="45" fillId="0" borderId="12"/>
    <xf numFmtId="0" fontId="45" fillId="0" borderId="12"/>
    <xf numFmtId="0" fontId="45" fillId="0" borderId="12"/>
    <xf numFmtId="172" fontId="45" fillId="0" borderId="12"/>
    <xf numFmtId="172" fontId="45" fillId="0" borderId="12"/>
    <xf numFmtId="172"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2" fontId="56" fillId="38" borderId="0" applyNumberFormat="0" applyBorder="0" applyAlignment="0" applyProtection="0"/>
    <xf numFmtId="0" fontId="57" fillId="0" borderId="0"/>
    <xf numFmtId="0" fontId="58" fillId="59" borderId="0"/>
    <xf numFmtId="189" fontId="19" fillId="0" borderId="0" applyFill="0" applyBorder="0" applyAlignment="0"/>
    <xf numFmtId="189" fontId="19" fillId="0" borderId="0" applyFill="0" applyBorder="0" applyAlignment="0"/>
    <xf numFmtId="189"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9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1" fontId="58" fillId="59" borderId="0"/>
    <xf numFmtId="0" fontId="58" fillId="59" borderId="0"/>
    <xf numFmtId="192" fontId="46" fillId="0" borderId="14">
      <alignment horizontal="center" vertical="center"/>
    </xf>
    <xf numFmtId="192"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2" fontId="46" fillId="0" borderId="14">
      <alignment horizontal="center" vertical="center"/>
    </xf>
    <xf numFmtId="192" fontId="46" fillId="0" borderId="14">
      <alignment horizontal="center" vertical="center"/>
    </xf>
    <xf numFmtId="10" fontId="46" fillId="0" borderId="14">
      <alignment horizontal="center" vertical="center"/>
    </xf>
    <xf numFmtId="192"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0" fontId="38" fillId="0" borderId="0"/>
    <xf numFmtId="0"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3" fontId="19" fillId="0" borderId="0" applyBorder="0"/>
    <xf numFmtId="193" fontId="19" fillId="0" borderId="0" applyBorder="0"/>
    <xf numFmtId="0" fontId="38" fillId="0" borderId="0"/>
    <xf numFmtId="194" fontId="19" fillId="0" borderId="0" applyBorder="0"/>
    <xf numFmtId="194" fontId="19" fillId="0" borderId="0" applyBorder="0"/>
    <xf numFmtId="0" fontId="38" fillId="0" borderId="0"/>
    <xf numFmtId="195" fontId="19" fillId="0" borderId="0" applyBorder="0"/>
    <xf numFmtId="195" fontId="19" fillId="0" borderId="0" applyBorder="0"/>
    <xf numFmtId="0" fontId="38" fillId="0" borderId="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applyBorder="0"/>
    <xf numFmtId="198" fontId="19" fillId="0" borderId="0" applyBorder="0"/>
    <xf numFmtId="0" fontId="38" fillId="0" borderId="0"/>
    <xf numFmtId="199" fontId="19" fillId="0" borderId="0"/>
    <xf numFmtId="199" fontId="19" fillId="0" borderId="0"/>
    <xf numFmtId="0" fontId="38" fillId="0" borderId="0"/>
    <xf numFmtId="200" fontId="19" fillId="0" borderId="0"/>
    <xf numFmtId="200" fontId="19" fillId="0" borderId="0"/>
    <xf numFmtId="0" fontId="38" fillId="0" borderId="0"/>
    <xf numFmtId="201" fontId="19" fillId="0" borderId="0"/>
    <xf numFmtId="201" fontId="19" fillId="0" borderId="0"/>
    <xf numFmtId="0" fontId="38" fillId="0" borderId="0"/>
    <xf numFmtId="201"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2" fontId="61" fillId="61" borderId="16" applyNumberFormat="0" applyAlignment="0" applyProtection="0"/>
    <xf numFmtId="0" fontId="62" fillId="0" borderId="17" applyNumberFormat="0" applyFill="0" applyAlignment="0" applyProtection="0"/>
    <xf numFmtId="172"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2" fontId="63" fillId="61" borderId="16" applyNumberFormat="0" applyAlignment="0" applyProtection="0"/>
    <xf numFmtId="172"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2" fontId="68" fillId="0" borderId="0">
      <alignment horizontal="right"/>
    </xf>
    <xf numFmtId="0" fontId="69" fillId="0" borderId="0">
      <alignment horizontal="right"/>
    </xf>
    <xf numFmtId="172" fontId="69" fillId="0" borderId="0">
      <alignment horizontal="right"/>
    </xf>
    <xf numFmtId="202" fontId="48" fillId="0" borderId="0"/>
    <xf numFmtId="202" fontId="48" fillId="0" borderId="0"/>
    <xf numFmtId="202" fontId="48" fillId="0" borderId="0"/>
    <xf numFmtId="202" fontId="48" fillId="0" borderId="0"/>
    <xf numFmtId="202" fontId="48" fillId="0" borderId="0"/>
    <xf numFmtId="202" fontId="48" fillId="0" borderId="0"/>
    <xf numFmtId="202" fontId="48" fillId="0" borderId="0"/>
    <xf numFmtId="202" fontId="48" fillId="0" borderId="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203"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205" fontId="72" fillId="0" borderId="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5" fontId="72" fillId="0" borderId="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4"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6"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6"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07" fontId="19" fillId="0" borderId="0" applyBorder="0"/>
    <xf numFmtId="207" fontId="19" fillId="0" borderId="0" applyBorder="0"/>
    <xf numFmtId="0" fontId="38" fillId="0" borderId="0"/>
    <xf numFmtId="208" fontId="19" fillId="0" borderId="0" applyBorder="0"/>
    <xf numFmtId="208" fontId="19" fillId="0" borderId="0" applyBorder="0"/>
    <xf numFmtId="0" fontId="38" fillId="0" borderId="0"/>
    <xf numFmtId="209" fontId="19" fillId="0" borderId="0" applyBorder="0"/>
    <xf numFmtId="209"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44" fontId="19" fillId="0" borderId="0" applyFont="0" applyFill="0" applyBorder="0" applyAlignment="0" applyProtection="0"/>
    <xf numFmtId="210" fontId="19" fillId="0" borderId="0" applyFont="0" applyFill="0" applyBorder="0" applyAlignment="0" applyProtection="0"/>
    <xf numFmtId="0" fontId="19" fillId="0" borderId="0" applyFont="0" applyFill="0" applyBorder="0" applyAlignment="0" applyProtection="0"/>
    <xf numFmtId="211" fontId="7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4" fontId="85" fillId="59" borderId="14">
      <alignment horizontal="center"/>
    </xf>
    <xf numFmtId="0" fontId="19" fillId="0" borderId="0">
      <protection locked="0"/>
    </xf>
    <xf numFmtId="0" fontId="19" fillId="0" borderId="0">
      <protection locked="0"/>
    </xf>
    <xf numFmtId="215" fontId="50" fillId="0" borderId="0" applyFont="0" applyFill="0" applyBorder="0" applyAlignment="0" applyProtection="0"/>
    <xf numFmtId="0" fontId="19" fillId="0" borderId="0">
      <protection locked="0"/>
    </xf>
    <xf numFmtId="0" fontId="19" fillId="0" borderId="0">
      <protection locked="0"/>
    </xf>
    <xf numFmtId="215" fontId="50" fillId="0" borderId="0" applyFont="0" applyFill="0" applyBorder="0" applyAlignment="0" applyProtection="0"/>
    <xf numFmtId="215"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4" fontId="85" fillId="59" borderId="14">
      <alignment horizontal="center"/>
    </xf>
    <xf numFmtId="14" fontId="38" fillId="0" borderId="0" applyFill="0" applyBorder="0" applyAlignment="0"/>
    <xf numFmtId="15" fontId="32" fillId="0" borderId="0" applyFont="0" applyFill="0" applyBorder="0" applyAlignment="0">
      <alignment vertical="top"/>
    </xf>
    <xf numFmtId="216"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17" fontId="81" fillId="59" borderId="0" applyFont="0" applyFill="0" applyBorder="0" applyAlignment="0" applyProtection="0">
      <alignment vertical="center"/>
    </xf>
    <xf numFmtId="0" fontId="86" fillId="0" borderId="0">
      <alignment horizontal="left"/>
    </xf>
    <xf numFmtId="218" fontId="45" fillId="0" borderId="0"/>
    <xf numFmtId="219" fontId="19" fillId="0" borderId="0" applyFont="0" applyFill="0" applyBorder="0" applyAlignment="0" applyProtection="0"/>
    <xf numFmtId="220" fontId="19" fillId="0" borderId="0" applyFont="0" applyFill="0" applyBorder="0" applyAlignment="0" applyProtection="0"/>
    <xf numFmtId="0" fontId="87" fillId="0" borderId="0">
      <protection locked="0"/>
    </xf>
    <xf numFmtId="188"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1" fontId="88" fillId="0" borderId="0" applyBorder="0" applyAlignment="0">
      <alignment horizontal="left"/>
    </xf>
    <xf numFmtId="221"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2" fontId="67" fillId="0" borderId="0" applyNumberFormat="0" applyFill="0" applyBorder="0" applyAlignment="0" applyProtection="0"/>
    <xf numFmtId="0" fontId="41" fillId="51" borderId="0" applyNumberFormat="0" applyBorder="0" applyAlignment="0" applyProtection="0"/>
    <xf numFmtId="172" fontId="41" fillId="51" borderId="0" applyNumberFormat="0" applyBorder="0" applyAlignment="0" applyProtection="0"/>
    <xf numFmtId="0" fontId="41" fillId="52" borderId="0" applyNumberFormat="0" applyBorder="0" applyAlignment="0" applyProtection="0"/>
    <xf numFmtId="172" fontId="41" fillId="52" borderId="0" applyNumberFormat="0" applyBorder="0" applyAlignment="0" applyProtection="0"/>
    <xf numFmtId="0" fontId="41" fillId="53" borderId="0" applyNumberFormat="0" applyBorder="0" applyAlignment="0" applyProtection="0"/>
    <xf numFmtId="172" fontId="41" fillId="53" borderId="0" applyNumberFormat="0" applyBorder="0" applyAlignment="0" applyProtection="0"/>
    <xf numFmtId="0" fontId="41" fillId="47" borderId="0" applyNumberFormat="0" applyBorder="0" applyAlignment="0" applyProtection="0"/>
    <xf numFmtId="172" fontId="41" fillId="47" borderId="0" applyNumberFormat="0" applyBorder="0" applyAlignment="0" applyProtection="0"/>
    <xf numFmtId="0" fontId="41" fillId="48" borderId="0" applyNumberFormat="0" applyBorder="0" applyAlignment="0" applyProtection="0"/>
    <xf numFmtId="172" fontId="41" fillId="48" borderId="0" applyNumberFormat="0" applyBorder="0" applyAlignment="0" applyProtection="0"/>
    <xf numFmtId="0" fontId="41" fillId="54" borderId="0" applyNumberFormat="0" applyBorder="0" applyAlignment="0" applyProtection="0"/>
    <xf numFmtId="172"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0" fontId="19" fillId="0" borderId="0" applyFont="0" applyFill="0" applyBorder="0" applyAlignment="0" applyProtection="0"/>
    <xf numFmtId="223"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224"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applyFont="0" applyFill="0" applyBorder="0" applyAlignment="0" applyProtection="0"/>
    <xf numFmtId="224" fontId="30" fillId="0" borderId="0" applyFont="0" applyFill="0" applyBorder="0" applyAlignment="0" applyProtection="0"/>
    <xf numFmtId="223" fontId="3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4" fontId="30"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2" fontId="98" fillId="38" borderId="0" applyNumberFormat="0" applyBorder="0" applyAlignment="0" applyProtection="0"/>
    <xf numFmtId="172"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2" fontId="101" fillId="0" borderId="18" applyNumberFormat="0" applyFill="0" applyAlignment="0" applyProtection="0"/>
    <xf numFmtId="172"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2" fontId="102" fillId="0" borderId="19" applyNumberFormat="0" applyFill="0" applyAlignment="0" applyProtection="0"/>
    <xf numFmtId="172"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2" fontId="103" fillId="0" borderId="20" applyNumberFormat="0" applyFill="0" applyAlignment="0" applyProtection="0"/>
    <xf numFmtId="172"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2" fontId="103" fillId="0" borderId="0" applyNumberFormat="0" applyFill="0" applyBorder="0" applyAlignment="0" applyProtection="0"/>
    <xf numFmtId="172"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3" fontId="19" fillId="68" borderId="25">
      <protection locked="0"/>
    </xf>
    <xf numFmtId="193" fontId="19" fillId="68" borderId="25">
      <protection locked="0"/>
    </xf>
    <xf numFmtId="0" fontId="38" fillId="0" borderId="0"/>
    <xf numFmtId="194" fontId="19" fillId="68" borderId="26">
      <protection locked="0"/>
    </xf>
    <xf numFmtId="194" fontId="19" fillId="68" borderId="26">
      <protection locked="0"/>
    </xf>
    <xf numFmtId="0" fontId="38" fillId="0" borderId="0"/>
    <xf numFmtId="195" fontId="19" fillId="68" borderId="26">
      <protection locked="0"/>
    </xf>
    <xf numFmtId="195" fontId="19" fillId="68" borderId="26">
      <protection locked="0"/>
    </xf>
    <xf numFmtId="0" fontId="38" fillId="0" borderId="0"/>
    <xf numFmtId="196" fontId="19" fillId="68" borderId="26">
      <protection locked="0"/>
    </xf>
    <xf numFmtId="196" fontId="19" fillId="68" borderId="26">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1" fontId="19" fillId="68" borderId="26">
      <protection locked="0"/>
    </xf>
    <xf numFmtId="201"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2" fontId="51" fillId="37" borderId="0" applyNumberFormat="0" applyBorder="0" applyAlignment="0" applyProtection="0"/>
    <xf numFmtId="227" fontId="108" fillId="0" borderId="10"/>
    <xf numFmtId="227"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28"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0" fontId="38" fillId="0" borderId="0"/>
    <xf numFmtId="229" fontId="32" fillId="0" borderId="0" applyFont="0" applyFill="0" applyBorder="0" applyAlignment="0">
      <alignment vertical="top"/>
    </xf>
    <xf numFmtId="230" fontId="32" fillId="0" borderId="0" applyFont="0" applyFill="0" applyBorder="0" applyAlignment="0">
      <alignment vertical="top"/>
    </xf>
    <xf numFmtId="207" fontId="19" fillId="68" borderId="26">
      <protection locked="0"/>
    </xf>
    <xf numFmtId="207" fontId="19" fillId="68" borderId="26">
      <protection locked="0"/>
    </xf>
    <xf numFmtId="0" fontId="38" fillId="0" borderId="0"/>
    <xf numFmtId="208" fontId="19" fillId="68" borderId="26">
      <protection locked="0"/>
    </xf>
    <xf numFmtId="208" fontId="19" fillId="68" borderId="26">
      <protection locked="0"/>
    </xf>
    <xf numFmtId="0" fontId="38" fillId="0" borderId="0"/>
    <xf numFmtId="209" fontId="19" fillId="68" borderId="26">
      <protection locked="0"/>
    </xf>
    <xf numFmtId="209"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2"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2" fontId="118" fillId="0" borderId="17" applyNumberFormat="0" applyFill="0" applyAlignment="0" applyProtection="0"/>
    <xf numFmtId="172"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28"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1"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2" fontId="19" fillId="0" borderId="0" applyFont="0" applyFill="0" applyBorder="0" applyAlignment="0" applyProtection="0"/>
    <xf numFmtId="233" fontId="19" fillId="0" borderId="0" applyFill="0" applyBorder="0" applyAlignment="0" applyProtection="0"/>
    <xf numFmtId="233"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4" fontId="19" fillId="0" borderId="0" applyFont="0" applyFill="0" applyBorder="0" applyAlignment="0" applyProtection="0"/>
    <xf numFmtId="235"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6" fontId="19" fillId="0" borderId="0" applyFont="0" applyFill="0" applyBorder="0" applyAlignment="0" applyProtection="0"/>
    <xf numFmtId="236" fontId="19" fillId="0" borderId="0" applyFont="0" applyFill="0" applyBorder="0" applyAlignment="0" applyProtection="0"/>
    <xf numFmtId="236"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38" fillId="0" borderId="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0" fontId="38" fillId="0" borderId="0"/>
    <xf numFmtId="10" fontId="31" fillId="75" borderId="32" applyBorder="0">
      <alignment horizontal="center"/>
      <protection locked="0"/>
    </xf>
    <xf numFmtId="239" fontId="19" fillId="0" borderId="0" applyFont="0" applyFill="0" applyBorder="0" applyAlignment="0" applyProtection="0"/>
    <xf numFmtId="240" fontId="19" fillId="0" borderId="0" applyFont="0" applyFill="0" applyBorder="0" applyAlignment="0" applyProtection="0"/>
    <xf numFmtId="241" fontId="121" fillId="0" borderId="0" applyFont="0" applyFill="0" applyBorder="0" applyAlignment="0" applyProtection="0"/>
    <xf numFmtId="242" fontId="19" fillId="0" borderId="0" applyFont="0" applyFill="0" applyBorder="0" applyAlignment="0" applyProtection="0"/>
    <xf numFmtId="243"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2" fontId="125" fillId="35" borderId="0" applyNumberFormat="0" applyBorder="0" applyAlignment="0" applyProtection="0"/>
    <xf numFmtId="172"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4"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2"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2" fontId="2" fillId="0" borderId="0"/>
    <xf numFmtId="172"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9" fillId="0" borderId="0">
      <alignment horizontal="left" wrapText="1"/>
    </xf>
    <xf numFmtId="172"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2"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2"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2"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2" fontId="19" fillId="0" borderId="0"/>
    <xf numFmtId="172"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2" fontId="22" fillId="0" borderId="0"/>
    <xf numFmtId="0" fontId="70" fillId="0" borderId="0"/>
    <xf numFmtId="0" fontId="70" fillId="0" borderId="0"/>
    <xf numFmtId="0" fontId="19"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0" fontId="19"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2"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1" fillId="0" borderId="0">
      <alignment horizontal="left" wrapText="1"/>
    </xf>
    <xf numFmtId="0" fontId="19" fillId="0" borderId="0">
      <alignment horizontal="left" wrapText="1"/>
    </xf>
    <xf numFmtId="172"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2" fontId="19" fillId="0" borderId="0"/>
    <xf numFmtId="172"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2" fontId="19" fillId="0" borderId="0"/>
    <xf numFmtId="0" fontId="19" fillId="0" borderId="0"/>
    <xf numFmtId="0" fontId="70" fillId="0" borderId="0"/>
    <xf numFmtId="0" fontId="19" fillId="0" borderId="0"/>
    <xf numFmtId="0" fontId="19" fillId="0" borderId="0"/>
    <xf numFmtId="172" fontId="19" fillId="0" borderId="0"/>
    <xf numFmtId="172"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2"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2" fontId="40" fillId="0" borderId="0"/>
    <xf numFmtId="172"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2" fontId="2" fillId="0" borderId="0"/>
    <xf numFmtId="172"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5" fontId="88" fillId="0" borderId="0" applyNumberFormat="0" applyFont="0"/>
    <xf numFmtId="245" fontId="88" fillId="0" borderId="0" applyNumberFormat="0" applyFont="0"/>
    <xf numFmtId="245" fontId="88" fillId="0" borderId="0" applyNumberFormat="0" applyFont="0"/>
    <xf numFmtId="0" fontId="38" fillId="0" borderId="0"/>
    <xf numFmtId="245" fontId="88" fillId="0" borderId="0" applyNumberFormat="0" applyFont="0"/>
    <xf numFmtId="245" fontId="88" fillId="0" borderId="0" applyNumberFormat="0" applyFont="0"/>
    <xf numFmtId="0" fontId="38" fillId="0" borderId="0"/>
    <xf numFmtId="245" fontId="88" fillId="0" borderId="0" applyNumberFormat="0" applyFont="0"/>
    <xf numFmtId="245" fontId="88" fillId="0" borderId="0" applyNumberFormat="0" applyFont="0"/>
    <xf numFmtId="0" fontId="38" fillId="0" borderId="0"/>
    <xf numFmtId="245"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3" fontId="19" fillId="0" borderId="0" applyFont="0" applyFill="0" applyBorder="0" applyAlignment="0" applyProtection="0"/>
    <xf numFmtId="246"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2" fontId="141" fillId="33" borderId="0">
      <alignment horizontal="right"/>
    </xf>
    <xf numFmtId="0" fontId="142" fillId="0" borderId="0">
      <alignment horizontal="left"/>
    </xf>
    <xf numFmtId="0" fontId="143" fillId="0" borderId="0"/>
    <xf numFmtId="0" fontId="144" fillId="33" borderId="36"/>
    <xf numFmtId="172"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0" fontId="38" fillId="0" borderId="0"/>
    <xf numFmtId="0" fontId="144" fillId="0" borderId="0" applyBorder="0">
      <alignment horizontal="centerContinuous"/>
    </xf>
    <xf numFmtId="172" fontId="144" fillId="0" borderId="0" applyBorder="0">
      <alignment horizontal="centerContinuous"/>
    </xf>
    <xf numFmtId="0" fontId="145" fillId="0" borderId="0" applyBorder="0">
      <alignment horizontal="centerContinuous"/>
    </xf>
    <xf numFmtId="172"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4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48" fontId="32" fillId="0" borderId="0" applyFont="0" applyFill="0" applyBorder="0" applyAlignment="0"/>
    <xf numFmtId="248" fontId="32" fillId="0" borderId="0" applyFont="0" applyFill="0" applyBorder="0" applyAlignment="0"/>
    <xf numFmtId="0" fontId="38" fillId="0" borderId="0"/>
    <xf numFmtId="249" fontId="77" fillId="0" borderId="36"/>
    <xf numFmtId="250" fontId="32" fillId="0" borderId="0">
      <alignment vertical="top"/>
    </xf>
    <xf numFmtId="251"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2" fontId="146" fillId="0" borderId="0"/>
    <xf numFmtId="253"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6" fontId="27" fillId="0" borderId="0" applyFont="0" applyFill="0" applyBorder="0" applyAlignment="0"/>
    <xf numFmtId="0" fontId="58" fillId="77" borderId="0"/>
    <xf numFmtId="254" fontId="97" fillId="0" borderId="0" applyNumberFormat="0" applyFill="0" applyBorder="0" applyAlignment="0" applyProtection="0">
      <alignment horizontal="left"/>
    </xf>
    <xf numFmtId="182" fontId="43" fillId="50" borderId="24" applyBorder="0">
      <alignment horizontal="center" vertical="center"/>
    </xf>
    <xf numFmtId="182"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5"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2"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2"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21" fillId="0" borderId="0"/>
    <xf numFmtId="172" fontId="21" fillId="0" borderId="0"/>
    <xf numFmtId="0" fontId="77" fillId="71" borderId="0">
      <alignment horizontal="right"/>
    </xf>
    <xf numFmtId="172"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1" fontId="46" fillId="0" borderId="39">
      <alignment horizontal="center" vertical="center"/>
    </xf>
    <xf numFmtId="171"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58" fontId="19" fillId="0" borderId="0" applyFill="0" applyBorder="0" applyAlignment="0"/>
    <xf numFmtId="0" fontId="94" fillId="0" borderId="0" applyNumberFormat="0" applyFill="0" applyBorder="0" applyAlignment="0" applyProtection="0"/>
    <xf numFmtId="172" fontId="94" fillId="0" borderId="0" applyNumberFormat="0" applyFill="0" applyBorder="0" applyAlignment="0" applyProtection="0"/>
    <xf numFmtId="0" fontId="91" fillId="0" borderId="0" applyNumberFormat="0" applyFill="0" applyBorder="0" applyAlignment="0" applyProtection="0"/>
    <xf numFmtId="172"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59"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2"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2" fontId="65" fillId="0" borderId="18" applyNumberFormat="0" applyFill="0" applyAlignment="0" applyProtection="0"/>
    <xf numFmtId="0" fontId="66" fillId="0" borderId="19" applyNumberFormat="0" applyFill="0" applyAlignment="0" applyProtection="0"/>
    <xf numFmtId="172" fontId="66" fillId="0" borderId="19" applyNumberFormat="0" applyFill="0" applyAlignment="0" applyProtection="0"/>
    <xf numFmtId="0" fontId="67" fillId="0" borderId="20" applyNumberFormat="0" applyFill="0" applyAlignment="0" applyProtection="0"/>
    <xf numFmtId="172" fontId="67" fillId="0" borderId="20" applyNumberFormat="0" applyFill="0" applyAlignment="0" applyProtection="0"/>
    <xf numFmtId="172"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60" fontId="19" fillId="0" borderId="0" applyFont="0" applyFill="0" applyBorder="0" applyAlignment="0" applyProtection="0"/>
    <xf numFmtId="261"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2" fontId="157" fillId="0" borderId="0" applyNumberFormat="0" applyFill="0" applyBorder="0" applyAlignment="0" applyProtection="0"/>
    <xf numFmtId="172"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xf numFmtId="43" fontId="22" fillId="0" borderId="0" applyFont="0" applyFill="0" applyBorder="0" applyAlignment="0" applyProtection="0"/>
  </cellStyleXfs>
  <cellXfs count="214">
    <xf numFmtId="0" fontId="0" fillId="0" borderId="0" xfId="0"/>
    <xf numFmtId="164" fontId="23" fillId="0" borderId="0" xfId="3" applyNumberFormat="1" applyFont="1" applyBorder="1" applyAlignment="1">
      <alignment vertical="center"/>
    </xf>
    <xf numFmtId="0" fontId="0" fillId="0" borderId="0" xfId="0" applyFill="1"/>
    <xf numFmtId="164" fontId="22" fillId="0" borderId="0" xfId="3" applyNumberFormat="1" applyFont="1" applyAlignment="1">
      <alignment horizontal="justify" vertical="center"/>
    </xf>
    <xf numFmtId="164" fontId="23" fillId="0" borderId="0" xfId="3" applyNumberFormat="1" applyFont="1" applyFill="1" applyBorder="1" applyAlignment="1">
      <alignment vertical="center"/>
    </xf>
    <xf numFmtId="1" fontId="0" fillId="0" borderId="0" xfId="0" applyNumberFormat="1"/>
    <xf numFmtId="164" fontId="1" fillId="0" borderId="0" xfId="3" applyNumberFormat="1" applyFont="1" applyBorder="1" applyAlignment="1">
      <alignment vertical="center"/>
    </xf>
    <xf numFmtId="164" fontId="1" fillId="0" borderId="0" xfId="3" applyNumberFormat="1" applyFont="1" applyFill="1" applyBorder="1" applyAlignment="1">
      <alignment vertical="center"/>
    </xf>
    <xf numFmtId="0" fontId="1" fillId="0" borderId="0" xfId="0" applyFont="1"/>
    <xf numFmtId="164" fontId="161" fillId="0" borderId="0" xfId="3" applyNumberFormat="1" applyFont="1" applyBorder="1" applyAlignment="1">
      <alignment vertical="center"/>
    </xf>
    <xf numFmtId="164" fontId="161" fillId="0" borderId="0" xfId="3" applyNumberFormat="1" applyFont="1" applyFill="1" applyBorder="1" applyAlignment="1">
      <alignment vertical="center"/>
    </xf>
    <xf numFmtId="164" fontId="162" fillId="0" borderId="0" xfId="3" applyNumberFormat="1" applyFont="1" applyAlignment="1">
      <alignment vertical="center"/>
    </xf>
    <xf numFmtId="9" fontId="163" fillId="0" borderId="0" xfId="1" applyFont="1" applyFill="1" applyAlignment="1">
      <alignment horizontal="right" vertical="center"/>
    </xf>
    <xf numFmtId="164" fontId="1" fillId="0" borderId="0" xfId="3" applyNumberFormat="1" applyFont="1" applyAlignment="1">
      <alignment vertical="center"/>
    </xf>
    <xf numFmtId="169" fontId="1" fillId="0" borderId="0" xfId="3" applyNumberFormat="1" applyFont="1" applyAlignment="1">
      <alignment vertical="center"/>
    </xf>
    <xf numFmtId="168" fontId="1" fillId="0" borderId="0" xfId="3" applyNumberFormat="1" applyFont="1" applyFill="1" applyBorder="1" applyAlignment="1">
      <alignment horizontal="right" vertical="center" wrapText="1"/>
    </xf>
    <xf numFmtId="0" fontId="165" fillId="33" borderId="0" xfId="2" applyFont="1" applyFill="1" applyAlignment="1">
      <alignment horizontal="left"/>
    </xf>
    <xf numFmtId="0" fontId="166" fillId="33" borderId="0" xfId="2" applyFont="1" applyFill="1" applyAlignment="1">
      <alignment horizontal="left"/>
    </xf>
    <xf numFmtId="0" fontId="167" fillId="0" borderId="0" xfId="0" applyFont="1"/>
    <xf numFmtId="0" fontId="166" fillId="33" borderId="0" xfId="5" applyFont="1" applyFill="1" applyBorder="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Border="1" applyAlignment="1">
      <alignment wrapText="1"/>
    </xf>
    <xf numFmtId="167" fontId="161" fillId="0" borderId="0" xfId="3" applyNumberFormat="1" applyFont="1" applyBorder="1" applyAlignment="1">
      <alignment horizontal="right" vertical="center" wrapText="1"/>
    </xf>
    <xf numFmtId="0" fontId="169" fillId="33" borderId="0" xfId="5" applyFont="1" applyFill="1" applyBorder="1" applyAlignment="1">
      <alignment vertical="center" wrapText="1"/>
    </xf>
    <xf numFmtId="164" fontId="161" fillId="0" borderId="0" xfId="3" applyNumberFormat="1" applyFont="1" applyBorder="1" applyAlignment="1">
      <alignment horizontal="right" vertical="center" wrapText="1"/>
    </xf>
    <xf numFmtId="164" fontId="1" fillId="0" borderId="42" xfId="3" applyNumberFormat="1" applyFont="1" applyBorder="1" applyAlignment="1">
      <alignment vertical="center"/>
    </xf>
    <xf numFmtId="168" fontId="1" fillId="0" borderId="42" xfId="3" applyNumberFormat="1" applyFont="1" applyFill="1" applyBorder="1" applyAlignment="1">
      <alignment horizontal="right" vertical="center" wrapText="1"/>
    </xf>
    <xf numFmtId="164" fontId="161" fillId="0" borderId="23" xfId="3" applyNumberFormat="1" applyFont="1" applyBorder="1" applyAlignment="1">
      <alignment vertical="center"/>
    </xf>
    <xf numFmtId="168" fontId="161" fillId="0" borderId="23" xfId="3" applyNumberFormat="1" applyFont="1" applyFill="1" applyBorder="1" applyAlignment="1">
      <alignment horizontal="right" vertical="center" wrapText="1"/>
    </xf>
    <xf numFmtId="168" fontId="1" fillId="0" borderId="0" xfId="3" applyNumberFormat="1" applyFont="1" applyFill="1" applyBorder="1" applyAlignment="1">
      <alignment horizontal="right" wrapText="1"/>
    </xf>
    <xf numFmtId="0" fontId="164" fillId="33" borderId="0" xfId="5" applyFont="1" applyFill="1" applyBorder="1" applyAlignment="1">
      <alignment vertical="center" wrapText="1"/>
    </xf>
    <xf numFmtId="164" fontId="170" fillId="0" borderId="0" xfId="3" applyNumberFormat="1" applyFont="1"/>
    <xf numFmtId="164" fontId="161" fillId="0" borderId="0" xfId="3" applyNumberFormat="1" applyFont="1" applyAlignment="1">
      <alignment horizontal="right" vertical="center" wrapText="1"/>
    </xf>
    <xf numFmtId="165" fontId="1" fillId="0" borderId="42" xfId="3" applyNumberFormat="1" applyFont="1" applyFill="1" applyBorder="1" applyAlignment="1">
      <alignment horizontal="right" vertical="center" wrapText="1"/>
    </xf>
    <xf numFmtId="165" fontId="1" fillId="0" borderId="0" xfId="3" applyNumberFormat="1" applyFont="1" applyFill="1" applyBorder="1" applyAlignment="1">
      <alignment horizontal="right" vertical="center" wrapText="1"/>
    </xf>
    <xf numFmtId="165" fontId="1" fillId="0" borderId="0" xfId="3" applyNumberFormat="1" applyFont="1" applyBorder="1" applyAlignment="1">
      <alignment horizontal="right" vertical="center" wrapText="1"/>
    </xf>
    <xf numFmtId="164" fontId="161" fillId="0" borderId="42" xfId="3" applyNumberFormat="1" applyFont="1" applyBorder="1" applyAlignment="1">
      <alignment vertical="center"/>
    </xf>
    <xf numFmtId="164" fontId="1" fillId="0" borderId="0" xfId="3" applyNumberFormat="1" applyFont="1" applyBorder="1" applyAlignment="1">
      <alignment vertical="center" wrapText="1"/>
    </xf>
    <xf numFmtId="0" fontId="172" fillId="33" borderId="23" xfId="5" applyFont="1" applyFill="1" applyBorder="1" applyAlignment="1">
      <alignment vertical="center" wrapText="1"/>
    </xf>
    <xf numFmtId="165" fontId="161" fillId="0" borderId="23" xfId="3" applyNumberFormat="1" applyFont="1" applyFill="1" applyBorder="1" applyAlignment="1">
      <alignment horizontal="right" vertical="center" wrapText="1"/>
    </xf>
    <xf numFmtId="164" fontId="174" fillId="0" borderId="0" xfId="3" applyNumberFormat="1" applyFont="1" applyAlignment="1">
      <alignment horizontal="justify" vertical="center"/>
    </xf>
    <xf numFmtId="164" fontId="174" fillId="0" borderId="0" xfId="3" applyNumberFormat="1" applyFont="1" applyFill="1" applyAlignment="1">
      <alignment horizontal="justify" vertical="center"/>
    </xf>
    <xf numFmtId="164" fontId="162" fillId="0" borderId="0" xfId="3" applyNumberFormat="1" applyFont="1" applyBorder="1" applyAlignment="1">
      <alignment vertical="center"/>
    </xf>
    <xf numFmtId="10" fontId="162" fillId="0" borderId="0" xfId="1" applyNumberFormat="1" applyFont="1" applyBorder="1" applyAlignment="1">
      <alignment horizontal="right"/>
    </xf>
    <xf numFmtId="9" fontId="162" fillId="0" borderId="0" xfId="1" applyNumberFormat="1" applyFont="1" applyBorder="1" applyAlignment="1">
      <alignment horizontal="right"/>
    </xf>
    <xf numFmtId="164" fontId="170" fillId="0" borderId="0" xfId="3" applyNumberFormat="1" applyFont="1" applyFill="1"/>
    <xf numFmtId="0" fontId="164" fillId="0" borderId="0" xfId="4" applyFont="1" applyAlignment="1">
      <alignment horizontal="left"/>
    </xf>
    <xf numFmtId="0" fontId="175" fillId="33" borderId="0" xfId="2" applyFont="1" applyFill="1" applyAlignment="1">
      <alignment horizontal="left"/>
    </xf>
    <xf numFmtId="0" fontId="168" fillId="33" borderId="0" xfId="2" applyFont="1" applyFill="1" applyBorder="1" applyAlignment="1">
      <alignment horizontal="left"/>
    </xf>
    <xf numFmtId="164" fontId="170" fillId="0" borderId="0" xfId="3" applyNumberFormat="1" applyFont="1" applyBorder="1"/>
    <xf numFmtId="0" fontId="172" fillId="0" borderId="0" xfId="4" applyFont="1" applyBorder="1" applyAlignment="1">
      <alignment horizontal="right" vertical="top"/>
    </xf>
    <xf numFmtId="0" fontId="176" fillId="33" borderId="0" xfId="2" applyFont="1" applyFill="1" applyAlignment="1">
      <alignment horizontal="left"/>
    </xf>
    <xf numFmtId="0" fontId="169" fillId="33" borderId="0" xfId="2" applyFont="1" applyFill="1" applyBorder="1" applyAlignment="1">
      <alignment horizontal="left"/>
    </xf>
    <xf numFmtId="0" fontId="179" fillId="33" borderId="0" xfId="5" applyFont="1" applyFill="1" applyBorder="1" applyAlignment="1">
      <alignment horizontal="left" vertical="center" wrapText="1" indent="2"/>
    </xf>
    <xf numFmtId="165" fontId="161" fillId="0" borderId="0" xfId="3" applyNumberFormat="1" applyFont="1" applyBorder="1" applyAlignment="1">
      <alignment horizontal="right" vertical="center" wrapText="1"/>
    </xf>
    <xf numFmtId="0" fontId="172" fillId="33" borderId="0" xfId="5" applyFont="1" applyFill="1" applyBorder="1" applyAlignment="1">
      <alignment vertical="center" wrapText="1"/>
    </xf>
    <xf numFmtId="164" fontId="180" fillId="0" borderId="0" xfId="3" applyNumberFormat="1" applyFont="1" applyBorder="1" applyAlignment="1">
      <alignment vertical="top"/>
    </xf>
    <xf numFmtId="165" fontId="1" fillId="0" borderId="0" xfId="3" applyNumberFormat="1" applyFont="1" applyBorder="1" applyAlignment="1">
      <alignment horizontal="right" vertical="top" wrapText="1"/>
    </xf>
    <xf numFmtId="164" fontId="170" fillId="0" borderId="0" xfId="3" applyNumberFormat="1" applyFont="1" applyAlignment="1">
      <alignment vertical="top"/>
    </xf>
    <xf numFmtId="164" fontId="170" fillId="0" borderId="0" xfId="3" applyNumberFormat="1" applyFont="1" applyAlignment="1">
      <alignment horizontal="left" vertical="top" indent="2"/>
    </xf>
    <xf numFmtId="0" fontId="182" fillId="33" borderId="0" xfId="5" applyFont="1" applyFill="1" applyBorder="1" applyAlignment="1">
      <alignment horizontal="left" vertical="top" wrapText="1" indent="2"/>
    </xf>
    <xf numFmtId="0" fontId="164" fillId="33" borderId="0" xfId="5" applyFont="1" applyFill="1" applyBorder="1" applyAlignment="1">
      <alignment horizontal="left" vertical="top" indent="2"/>
    </xf>
    <xf numFmtId="0" fontId="183" fillId="33" borderId="0" xfId="5" applyFont="1" applyFill="1" applyBorder="1" applyAlignment="1">
      <alignment horizontal="left" vertical="top" wrapText="1" indent="2"/>
    </xf>
    <xf numFmtId="0" fontId="184" fillId="33" borderId="0" xfId="5" applyFont="1" applyFill="1" applyBorder="1" applyAlignment="1">
      <alignment horizontal="left" vertical="top" wrapText="1" indent="2"/>
    </xf>
    <xf numFmtId="0" fontId="164" fillId="0" borderId="0" xfId="4" applyFont="1" applyBorder="1" applyAlignment="1">
      <alignment horizontal="left"/>
    </xf>
    <xf numFmtId="0" fontId="164" fillId="0" borderId="0" xfId="52746" applyFont="1"/>
    <xf numFmtId="0" fontId="175" fillId="33" borderId="0" xfId="2" applyFont="1" applyFill="1" applyBorder="1" applyAlignment="1">
      <alignment horizontal="left"/>
    </xf>
    <xf numFmtId="0" fontId="185" fillId="0" borderId="0" xfId="2" applyFont="1" applyFill="1" applyBorder="1"/>
    <xf numFmtId="0" fontId="169" fillId="0" borderId="0" xfId="2" applyFont="1" applyFill="1" applyBorder="1" applyAlignment="1">
      <alignment horizontal="center"/>
    </xf>
    <xf numFmtId="0" fontId="169" fillId="0" borderId="0" xfId="7" applyFont="1" applyBorder="1"/>
    <xf numFmtId="0" fontId="164" fillId="0" borderId="0" xfId="52746" applyFont="1" applyBorder="1"/>
    <xf numFmtId="0" fontId="169" fillId="0" borderId="0" xfId="7" applyFont="1" applyBorder="1" applyAlignment="1">
      <alignment wrapText="1"/>
    </xf>
    <xf numFmtId="0" fontId="169" fillId="0" borderId="0" xfId="7" applyFont="1" applyBorder="1" applyAlignment="1">
      <alignment vertical="top"/>
    </xf>
    <xf numFmtId="15" fontId="169" fillId="0" borderId="0" xfId="7" applyNumberFormat="1" applyFont="1" applyBorder="1" applyAlignment="1">
      <alignment horizontal="right" vertical="top" wrapText="1"/>
    </xf>
    <xf numFmtId="0" fontId="169" fillId="0" borderId="0" xfId="7" applyFont="1" applyBorder="1" applyAlignment="1">
      <alignment horizontal="right"/>
    </xf>
    <xf numFmtId="0" fontId="186" fillId="0" borderId="0" xfId="52746" applyFont="1" applyBorder="1" applyAlignment="1"/>
    <xf numFmtId="9" fontId="1" fillId="0" borderId="0" xfId="50305" applyFont="1"/>
    <xf numFmtId="15" fontId="185" fillId="0" borderId="0" xfId="52747" applyFont="1" applyFill="1" applyBorder="1" applyAlignment="1" applyProtection="1">
      <alignment horizontal="left" vertical="center"/>
      <protection locked="0"/>
    </xf>
    <xf numFmtId="263" fontId="185" fillId="0" borderId="0" xfId="7" applyNumberFormat="1" applyFont="1" applyFill="1" applyBorder="1" applyAlignment="1">
      <alignment horizontal="right" vertical="center"/>
    </xf>
    <xf numFmtId="166" fontId="185"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protection locked="0"/>
    </xf>
    <xf numFmtId="263" fontId="169" fillId="0" borderId="0" xfId="7" applyNumberFormat="1" applyFont="1" applyFill="1" applyBorder="1" applyAlignment="1">
      <alignment horizontal="right" vertical="center"/>
    </xf>
    <xf numFmtId="166" fontId="169"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wrapText="1"/>
      <protection locked="0"/>
    </xf>
    <xf numFmtId="264" fontId="187" fillId="0" borderId="0" xfId="52746" quotePrefix="1" applyNumberFormat="1" applyFont="1" applyBorder="1" applyAlignment="1"/>
    <xf numFmtId="264" fontId="188" fillId="0" borderId="0" xfId="52746" applyNumberFormat="1" applyFont="1" applyBorder="1" applyAlignment="1"/>
    <xf numFmtId="264" fontId="187" fillId="0" borderId="0" xfId="52746" applyNumberFormat="1" applyFont="1" applyBorder="1" applyAlignment="1"/>
    <xf numFmtId="0" fontId="164" fillId="0" borderId="0" xfId="52746" applyFont="1" applyBorder="1" applyAlignment="1">
      <alignment wrapText="1"/>
    </xf>
    <xf numFmtId="0" fontId="169" fillId="33" borderId="0" xfId="5" applyFont="1" applyFill="1" applyAlignment="1">
      <alignment wrapText="1"/>
    </xf>
    <xf numFmtId="167" fontId="161" fillId="0" borderId="0" xfId="3" applyNumberFormat="1" applyFont="1" applyAlignment="1">
      <alignment horizontal="right" vertical="center" wrapText="1"/>
    </xf>
    <xf numFmtId="0" fontId="164" fillId="33" borderId="0" xfId="5" applyFont="1" applyFill="1" applyAlignment="1">
      <alignment vertical="center" wrapText="1"/>
    </xf>
    <xf numFmtId="0" fontId="164" fillId="0" borderId="0" xfId="5" applyFont="1" applyFill="1" applyAlignment="1">
      <alignment vertical="center" wrapText="1"/>
    </xf>
    <xf numFmtId="218" fontId="164" fillId="33" borderId="0" xfId="5" applyNumberFormat="1" applyFont="1" applyFill="1" applyAlignment="1">
      <alignment vertical="center" wrapText="1"/>
    </xf>
    <xf numFmtId="0" fontId="163" fillId="33" borderId="0" xfId="5" applyFont="1" applyFill="1" applyAlignment="1">
      <alignment vertical="center" wrapText="1"/>
    </xf>
    <xf numFmtId="170" fontId="163" fillId="0" borderId="0" xfId="1" applyNumberFormat="1" applyFont="1" applyFill="1" applyAlignment="1">
      <alignment horizontal="right" vertical="center" wrapText="1"/>
    </xf>
    <xf numFmtId="170" fontId="163" fillId="0" borderId="0" xfId="1" applyNumberFormat="1" applyFont="1" applyFill="1" applyBorder="1" applyAlignment="1">
      <alignment horizontal="right" vertical="center"/>
    </xf>
    <xf numFmtId="170" fontId="163" fillId="0" borderId="0" xfId="1" applyNumberFormat="1" applyFont="1" applyFill="1" applyAlignment="1">
      <alignment horizontal="right" vertical="center"/>
    </xf>
    <xf numFmtId="169" fontId="1" fillId="0" borderId="0" xfId="3" applyNumberFormat="1" applyFont="1" applyFill="1" applyBorder="1" applyAlignment="1">
      <alignment vertical="center"/>
    </xf>
    <xf numFmtId="164" fontId="1" fillId="0" borderId="0" xfId="3" quotePrefix="1" applyNumberFormat="1" applyFont="1" applyBorder="1" applyAlignment="1">
      <alignment vertical="center"/>
    </xf>
    <xf numFmtId="169" fontId="1" fillId="0" borderId="0" xfId="3" quotePrefix="1" applyNumberFormat="1" applyFont="1" applyFill="1" applyBorder="1" applyAlignment="1">
      <alignment vertical="center"/>
    </xf>
    <xf numFmtId="169" fontId="1" fillId="0" borderId="0" xfId="3" quotePrefix="1" applyNumberFormat="1" applyFont="1" applyBorder="1" applyAlignment="1">
      <alignment vertical="center"/>
    </xf>
    <xf numFmtId="0" fontId="1" fillId="0" borderId="12" xfId="0" applyFont="1" applyBorder="1"/>
    <xf numFmtId="164" fontId="1" fillId="0" borderId="0" xfId="3" applyNumberFormat="1" applyFont="1" applyFill="1" applyAlignment="1">
      <alignment horizontal="justify" vertical="center"/>
    </xf>
    <xf numFmtId="0" fontId="1" fillId="0" borderId="0" xfId="0" applyFont="1" applyFill="1"/>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5" fillId="0" borderId="0" xfId="19246" applyFont="1"/>
    <xf numFmtId="0" fontId="164" fillId="0" borderId="0" xfId="19246" applyFont="1" applyFill="1"/>
    <xf numFmtId="0" fontId="164" fillId="0" borderId="0" xfId="19246" applyFont="1" applyAlignment="1">
      <alignment wrapText="1"/>
    </xf>
    <xf numFmtId="0" fontId="172" fillId="33" borderId="12" xfId="5" applyFont="1" applyFill="1" applyBorder="1" applyAlignment="1">
      <alignment vertical="center" wrapText="1"/>
    </xf>
    <xf numFmtId="165" fontId="161" fillId="0" borderId="12" xfId="3" applyNumberFormat="1" applyFont="1" applyFill="1" applyBorder="1" applyAlignment="1">
      <alignment horizontal="right" vertical="center" wrapText="1"/>
    </xf>
    <xf numFmtId="0" fontId="164" fillId="33" borderId="12" xfId="5" applyFont="1" applyFill="1" applyBorder="1" applyAlignment="1">
      <alignment vertical="center" wrapText="1"/>
    </xf>
    <xf numFmtId="165" fontId="1" fillId="0" borderId="12" xfId="3" applyNumberFormat="1" applyFont="1" applyFill="1" applyBorder="1" applyAlignment="1">
      <alignment horizontal="right" vertical="center" wrapText="1"/>
    </xf>
    <xf numFmtId="169" fontId="1" fillId="0" borderId="23" xfId="3" applyNumberFormat="1" applyFont="1" applyFill="1" applyBorder="1" applyAlignment="1">
      <alignment horizontal="right" vertical="center" wrapText="1"/>
    </xf>
    <xf numFmtId="164" fontId="1" fillId="34" borderId="0" xfId="3" applyNumberFormat="1" applyFont="1" applyFill="1" applyBorder="1" applyAlignment="1">
      <alignment vertical="center"/>
    </xf>
    <xf numFmtId="168" fontId="1" fillId="34" borderId="0" xfId="3" applyNumberFormat="1" applyFont="1" applyFill="1" applyBorder="1" applyAlignment="1">
      <alignment horizontal="right" vertical="center" wrapText="1"/>
    </xf>
    <xf numFmtId="0" fontId="164" fillId="0" borderId="0" xfId="4" applyFont="1" applyAlignment="1">
      <alignment horizontal="left"/>
    </xf>
    <xf numFmtId="9" fontId="162" fillId="0" borderId="0" xfId="1" quotePrefix="1" applyNumberFormat="1" applyFont="1" applyBorder="1" applyAlignment="1">
      <alignment horizontal="right"/>
    </xf>
    <xf numFmtId="0" fontId="164" fillId="0" borderId="0" xfId="4" applyFont="1" applyAlignment="1">
      <alignment horizontal="left"/>
    </xf>
    <xf numFmtId="10" fontId="162" fillId="0" borderId="0" xfId="1" applyNumberFormat="1" applyFont="1" applyFill="1" applyBorder="1" applyAlignment="1">
      <alignment horizontal="right"/>
    </xf>
    <xf numFmtId="9" fontId="162" fillId="0" borderId="0" xfId="1" applyNumberFormat="1" applyFont="1" applyFill="1" applyBorder="1" applyAlignment="1">
      <alignment horizontal="right"/>
    </xf>
    <xf numFmtId="9" fontId="162" fillId="0" borderId="0" xfId="1" applyFont="1" applyFill="1" applyBorder="1" applyAlignment="1">
      <alignment horizontal="right"/>
    </xf>
    <xf numFmtId="218" fontId="164" fillId="0" borderId="0" xfId="5" applyNumberFormat="1" applyFont="1" applyFill="1" applyAlignment="1">
      <alignment vertical="center" wrapText="1"/>
    </xf>
    <xf numFmtId="169" fontId="1" fillId="0" borderId="0" xfId="3" applyNumberFormat="1" applyFont="1" applyFill="1" applyAlignment="1">
      <alignment vertical="center"/>
    </xf>
    <xf numFmtId="0" fontId="164" fillId="0" borderId="0" xfId="4" applyFont="1" applyAlignment="1">
      <alignment horizontal="left"/>
    </xf>
    <xf numFmtId="265" fontId="168" fillId="33" borderId="0" xfId="52748" applyNumberFormat="1" applyFont="1" applyFill="1" applyAlignment="1">
      <alignment horizontal="left"/>
    </xf>
    <xf numFmtId="10" fontId="169" fillId="33" borderId="0" xfId="1" applyNumberFormat="1" applyFont="1" applyFill="1" applyAlignment="1">
      <alignment horizontal="left"/>
    </xf>
    <xf numFmtId="164" fontId="177" fillId="0" borderId="0" xfId="3" applyNumberFormat="1" applyFont="1" applyAlignment="1">
      <alignment vertical="center"/>
    </xf>
    <xf numFmtId="164" fontId="178" fillId="0" borderId="0" xfId="3" applyNumberFormat="1" applyFont="1" applyAlignment="1">
      <alignment horizontal="left" vertical="center" indent="2"/>
    </xf>
    <xf numFmtId="0" fontId="179" fillId="33" borderId="0" xfId="5" applyFont="1" applyFill="1" applyAlignment="1">
      <alignment horizontal="left" vertical="center" wrapText="1" indent="2"/>
    </xf>
    <xf numFmtId="164" fontId="178" fillId="0" borderId="0" xfId="3" applyNumberFormat="1" applyFont="1" applyAlignment="1">
      <alignment horizontal="left" vertical="center" wrapText="1" indent="2"/>
    </xf>
    <xf numFmtId="0" fontId="189" fillId="33" borderId="0" xfId="5" applyFont="1" applyFill="1" applyAlignment="1">
      <alignment vertical="center" wrapText="1"/>
    </xf>
    <xf numFmtId="0" fontId="169" fillId="33" borderId="0" xfId="5" applyFont="1" applyFill="1" applyAlignment="1">
      <alignment vertical="center" wrapText="1"/>
    </xf>
    <xf numFmtId="164" fontId="1" fillId="0" borderId="42" xfId="3" applyNumberFormat="1" applyFont="1" applyBorder="1" applyAlignment="1">
      <alignment vertical="center" wrapText="1"/>
    </xf>
    <xf numFmtId="266" fontId="1" fillId="0" borderId="42" xfId="3" applyNumberFormat="1" applyFont="1" applyBorder="1" applyAlignment="1">
      <alignment horizontal="right" vertical="center"/>
    </xf>
    <xf numFmtId="266" fontId="1" fillId="0" borderId="0" xfId="3" applyNumberFormat="1" applyFont="1" applyAlignment="1">
      <alignment horizontal="right" vertical="center"/>
    </xf>
    <xf numFmtId="164" fontId="161" fillId="0" borderId="42" xfId="3" applyNumberFormat="1" applyFont="1" applyBorder="1" applyAlignment="1">
      <alignment vertical="center" wrapText="1"/>
    </xf>
    <xf numFmtId="266" fontId="161" fillId="0" borderId="42" xfId="3" applyNumberFormat="1" applyFont="1" applyBorder="1" applyAlignment="1">
      <alignment horizontal="right" vertical="center"/>
    </xf>
    <xf numFmtId="164" fontId="1" fillId="0" borderId="0" xfId="3" applyNumberFormat="1" applyFont="1" applyAlignment="1">
      <alignment vertical="center" wrapText="1"/>
    </xf>
    <xf numFmtId="164" fontId="1" fillId="0" borderId="37" xfId="3" applyNumberFormat="1" applyFont="1" applyBorder="1" applyAlignment="1">
      <alignment vertical="center" wrapText="1"/>
    </xf>
    <xf numFmtId="266" fontId="1" fillId="0" borderId="37" xfId="3" applyNumberFormat="1" applyFont="1" applyBorder="1" applyAlignment="1">
      <alignment horizontal="right" vertical="center"/>
    </xf>
    <xf numFmtId="164" fontId="161" fillId="0" borderId="37" xfId="3" applyNumberFormat="1" applyFont="1" applyBorder="1" applyAlignment="1">
      <alignment vertical="center" wrapText="1"/>
    </xf>
    <xf numFmtId="266" fontId="161" fillId="0" borderId="10" xfId="3" applyNumberFormat="1" applyFont="1" applyBorder="1" applyAlignment="1">
      <alignment horizontal="right" vertical="center"/>
    </xf>
    <xf numFmtId="266" fontId="1" fillId="0" borderId="0" xfId="3" quotePrefix="1" applyNumberFormat="1" applyFont="1" applyAlignment="1">
      <alignment horizontal="right" vertical="center"/>
    </xf>
    <xf numFmtId="0" fontId="1" fillId="0" borderId="42" xfId="0" applyFont="1" applyBorder="1"/>
    <xf numFmtId="0" fontId="168" fillId="0" borderId="0" xfId="2" applyFont="1" applyAlignment="1">
      <alignment horizontal="left"/>
    </xf>
    <xf numFmtId="0" fontId="169" fillId="0" borderId="0" xfId="2" applyFont="1" applyAlignment="1">
      <alignment horizontal="left"/>
    </xf>
    <xf numFmtId="164" fontId="189" fillId="0" borderId="0" xfId="3" applyNumberFormat="1" applyFont="1" applyAlignment="1">
      <alignment horizontal="left" vertical="center" wrapText="1"/>
    </xf>
    <xf numFmtId="165" fontId="1" fillId="0" borderId="42" xfId="3" applyNumberFormat="1" applyFont="1" applyBorder="1" applyAlignment="1">
      <alignment horizontal="right" vertical="center"/>
    </xf>
    <xf numFmtId="165" fontId="1" fillId="0" borderId="0" xfId="3" applyNumberFormat="1" applyFont="1" applyAlignment="1">
      <alignment horizontal="right" vertical="center"/>
    </xf>
    <xf numFmtId="266" fontId="161" fillId="0" borderId="12" xfId="3" applyNumberFormat="1" applyFont="1" applyBorder="1" applyAlignment="1">
      <alignment horizontal="right" vertical="center"/>
    </xf>
    <xf numFmtId="266" fontId="161" fillId="0" borderId="42" xfId="3" quotePrefix="1" applyNumberFormat="1" applyFont="1" applyBorder="1" applyAlignment="1">
      <alignment horizontal="right" vertical="center"/>
    </xf>
    <xf numFmtId="0" fontId="164" fillId="0" borderId="0" xfId="4" applyFont="1"/>
    <xf numFmtId="0" fontId="169" fillId="33" borderId="0" xfId="2" applyFont="1" applyFill="1" applyAlignment="1">
      <alignment horizontal="left" indent="1"/>
    </xf>
    <xf numFmtId="0" fontId="169" fillId="33" borderId="12" xfId="5" applyFont="1" applyFill="1" applyBorder="1" applyAlignment="1">
      <alignment vertical="center" wrapText="1"/>
    </xf>
    <xf numFmtId="0" fontId="172" fillId="33" borderId="0" xfId="5" applyFont="1" applyFill="1" applyAlignment="1">
      <alignment vertical="center" wrapText="1"/>
    </xf>
    <xf numFmtId="0" fontId="164" fillId="33" borderId="0" xfId="5" quotePrefix="1" applyFont="1" applyFill="1" applyAlignment="1">
      <alignment vertical="center" wrapText="1"/>
    </xf>
    <xf numFmtId="49" fontId="164" fillId="33" borderId="0" xfId="5" applyNumberFormat="1" applyFont="1" applyFill="1" applyAlignment="1">
      <alignment vertical="center" wrapText="1"/>
    </xf>
    <xf numFmtId="0" fontId="164" fillId="33" borderId="12" xfId="5" quotePrefix="1" applyFont="1" applyFill="1" applyBorder="1" applyAlignment="1">
      <alignment vertical="center" wrapText="1"/>
    </xf>
    <xf numFmtId="267" fontId="164" fillId="0" borderId="0" xfId="4" applyNumberFormat="1" applyFont="1"/>
    <xf numFmtId="0" fontId="169" fillId="33" borderId="0" xfId="7" applyFont="1" applyFill="1" applyAlignment="1">
      <alignment vertical="top"/>
    </xf>
    <xf numFmtId="0" fontId="169" fillId="33" borderId="12" xfId="5" applyFont="1" applyFill="1" applyBorder="1" applyAlignment="1">
      <alignment vertical="center"/>
    </xf>
    <xf numFmtId="0" fontId="164" fillId="0" borderId="0" xfId="5" quotePrefix="1" applyFont="1" applyAlignment="1">
      <alignment vertical="center" wrapText="1"/>
    </xf>
    <xf numFmtId="0" fontId="185" fillId="33" borderId="0" xfId="7" applyFont="1" applyFill="1"/>
    <xf numFmtId="0" fontId="189" fillId="0" borderId="0" xfId="7" applyFont="1" applyAlignment="1">
      <alignment vertical="center"/>
    </xf>
    <xf numFmtId="0" fontId="185" fillId="0" borderId="0" xfId="7" applyFont="1"/>
    <xf numFmtId="0" fontId="164" fillId="0" borderId="0" xfId="4" applyFont="1" applyAlignment="1">
      <alignment vertical="top"/>
    </xf>
    <xf numFmtId="167" fontId="161" fillId="0" borderId="0" xfId="3" applyNumberFormat="1" applyFont="1" applyFill="1" applyAlignment="1">
      <alignment horizontal="right" vertical="center" wrapText="1"/>
    </xf>
    <xf numFmtId="0" fontId="172" fillId="0" borderId="12" xfId="5" applyFont="1" applyFill="1" applyBorder="1" applyAlignment="1">
      <alignment horizontal="right" vertical="center" wrapText="1"/>
    </xf>
    <xf numFmtId="267" fontId="172" fillId="0" borderId="0" xfId="5" applyNumberFormat="1" applyFont="1" applyFill="1" applyAlignment="1">
      <alignment horizontal="right" vertical="center" wrapText="1"/>
    </xf>
    <xf numFmtId="267" fontId="164" fillId="0" borderId="0" xfId="5" applyNumberFormat="1" applyFont="1" applyFill="1" applyAlignment="1">
      <alignment horizontal="right" vertical="center" wrapText="1"/>
    </xf>
    <xf numFmtId="267" fontId="164" fillId="0" borderId="12" xfId="5" applyNumberFormat="1" applyFont="1" applyFill="1" applyBorder="1" applyAlignment="1">
      <alignment horizontal="right" vertical="center" wrapText="1"/>
    </xf>
    <xf numFmtId="0" fontId="169" fillId="0" borderId="0" xfId="7" applyFont="1" applyFill="1" applyAlignment="1">
      <alignment vertical="top"/>
    </xf>
    <xf numFmtId="0" fontId="185" fillId="0" borderId="0" xfId="7" applyFont="1" applyFill="1"/>
    <xf numFmtId="0" fontId="168" fillId="0" borderId="0" xfId="2" applyFont="1" applyFill="1" applyAlignment="1">
      <alignment horizontal="left"/>
    </xf>
    <xf numFmtId="0" fontId="169" fillId="0" borderId="0" xfId="2" applyFont="1" applyFill="1" applyAlignment="1">
      <alignment horizontal="left"/>
    </xf>
    <xf numFmtId="0" fontId="169" fillId="0" borderId="0" xfId="2" applyFont="1" applyFill="1" applyAlignment="1">
      <alignment horizontal="left" indent="1"/>
    </xf>
    <xf numFmtId="0" fontId="164" fillId="0" borderId="0" xfId="4" applyFont="1" applyFill="1"/>
    <xf numFmtId="0" fontId="164" fillId="0" borderId="12" xfId="5" quotePrefix="1" applyFont="1" applyBorder="1" applyAlignment="1">
      <alignment vertical="center" wrapText="1"/>
    </xf>
    <xf numFmtId="267" fontId="172" fillId="0" borderId="12" xfId="5" applyNumberFormat="1" applyFont="1" applyFill="1" applyBorder="1" applyAlignment="1">
      <alignment horizontal="right" vertical="center" wrapText="1"/>
    </xf>
    <xf numFmtId="267" fontId="172" fillId="0" borderId="0" xfId="5" applyNumberFormat="1" applyFont="1" applyFill="1" applyBorder="1" applyAlignment="1">
      <alignment horizontal="right" vertical="center" wrapText="1"/>
    </xf>
    <xf numFmtId="164" fontId="161" fillId="0" borderId="0" xfId="3" applyNumberFormat="1" applyFont="1" applyFill="1" applyAlignment="1">
      <alignment horizontal="right" vertical="center" wrapText="1"/>
    </xf>
    <xf numFmtId="164" fontId="161" fillId="0" borderId="42" xfId="3" applyNumberFormat="1" applyFont="1" applyFill="1" applyBorder="1" applyAlignment="1">
      <alignment vertical="center" wrapText="1"/>
    </xf>
    <xf numFmtId="266" fontId="1" fillId="0" borderId="42" xfId="3" applyNumberFormat="1" applyFont="1" applyFill="1" applyBorder="1" applyAlignment="1">
      <alignment horizontal="right" vertical="center"/>
    </xf>
    <xf numFmtId="266" fontId="1" fillId="0" borderId="0" xfId="3" applyNumberFormat="1" applyFont="1" applyFill="1" applyAlignment="1">
      <alignment horizontal="right" vertical="center"/>
    </xf>
    <xf numFmtId="266" fontId="161" fillId="0" borderId="42" xfId="3" applyNumberFormat="1" applyFont="1" applyFill="1" applyBorder="1" applyAlignment="1">
      <alignment horizontal="right" vertical="center"/>
    </xf>
    <xf numFmtId="266" fontId="1" fillId="0" borderId="37" xfId="3" applyNumberFormat="1" applyFont="1" applyFill="1" applyBorder="1" applyAlignment="1">
      <alignment horizontal="right" vertical="center"/>
    </xf>
    <xf numFmtId="266" fontId="161" fillId="0" borderId="10" xfId="3" applyNumberFormat="1" applyFont="1" applyFill="1" applyBorder="1" applyAlignment="1">
      <alignment horizontal="right" vertical="center"/>
    </xf>
    <xf numFmtId="266" fontId="1" fillId="0" borderId="0" xfId="3" quotePrefix="1" applyNumberFormat="1" applyFont="1" applyFill="1" applyAlignment="1">
      <alignment horizontal="right" vertical="center"/>
    </xf>
    <xf numFmtId="165" fontId="1" fillId="0" borderId="42" xfId="3" applyNumberFormat="1" applyFont="1" applyFill="1" applyBorder="1" applyAlignment="1">
      <alignment horizontal="right" vertical="center"/>
    </xf>
    <xf numFmtId="165" fontId="1" fillId="0" borderId="0" xfId="3" applyNumberFormat="1" applyFont="1" applyFill="1" applyAlignment="1">
      <alignment horizontal="right" vertical="center"/>
    </xf>
    <xf numFmtId="266" fontId="161" fillId="0" borderId="12" xfId="3" applyNumberFormat="1" applyFont="1" applyFill="1" applyBorder="1" applyAlignment="1">
      <alignment horizontal="right" vertical="center"/>
    </xf>
    <xf numFmtId="266" fontId="161" fillId="0" borderId="42" xfId="3" quotePrefix="1" applyNumberFormat="1" applyFont="1" applyFill="1" applyBorder="1" applyAlignment="1">
      <alignment horizontal="right" vertical="center"/>
    </xf>
    <xf numFmtId="0" fontId="172" fillId="0" borderId="0" xfId="7" applyFont="1" applyFill="1" applyAlignment="1">
      <alignment vertical="top"/>
    </xf>
    <xf numFmtId="0" fontId="164" fillId="0" borderId="0" xfId="7" applyFont="1" applyFill="1"/>
    <xf numFmtId="267" fontId="164" fillId="0" borderId="0" xfId="5" applyNumberFormat="1" applyFont="1" applyFill="1" applyBorder="1" applyAlignment="1">
      <alignment horizontal="right" vertical="center" wrapText="1"/>
    </xf>
    <xf numFmtId="0" fontId="185" fillId="0" borderId="0" xfId="7" applyNumberFormat="1" applyFont="1" applyFill="1" applyBorder="1" applyAlignment="1">
      <alignment horizontal="left" vertical="top" wrapText="1" indent="2"/>
    </xf>
    <xf numFmtId="0" fontId="186" fillId="0" borderId="0" xfId="52746" applyFont="1" applyBorder="1" applyAlignment="1">
      <alignment horizontal="center"/>
    </xf>
    <xf numFmtId="0" fontId="164" fillId="0" borderId="0" xfId="52746" quotePrefix="1" applyFont="1" applyBorder="1" applyAlignment="1">
      <alignment horizontal="left" wrapText="1"/>
    </xf>
    <xf numFmtId="0" fontId="176" fillId="33" borderId="0" xfId="2" applyFont="1" applyFill="1" applyAlignment="1">
      <alignment horizontal="left"/>
    </xf>
    <xf numFmtId="0" fontId="164" fillId="0" borderId="0" xfId="4" applyFont="1" applyFill="1" applyBorder="1" applyAlignment="1">
      <alignment horizontal="left" vertical="top" wrapText="1"/>
    </xf>
    <xf numFmtId="0" fontId="164" fillId="0" borderId="0" xfId="4" quotePrefix="1" applyFont="1" applyFill="1" applyBorder="1" applyAlignment="1">
      <alignment horizontal="left" vertical="center" wrapText="1"/>
    </xf>
    <xf numFmtId="0" fontId="164" fillId="0" borderId="0" xfId="4" applyFont="1" applyFill="1" applyBorder="1" applyAlignment="1">
      <alignment horizontal="left" vertical="center" wrapText="1"/>
    </xf>
    <xf numFmtId="164" fontId="181" fillId="0" borderId="0" xfId="3" applyNumberFormat="1" applyFont="1" applyBorder="1" applyAlignment="1">
      <alignment horizontal="left" vertical="top" wrapText="1" indent="2"/>
    </xf>
    <xf numFmtId="0" fontId="164" fillId="0" borderId="0" xfId="4" applyFont="1" applyFill="1" applyAlignment="1">
      <alignment horizontal="left" vertical="top" wrapText="1"/>
    </xf>
    <xf numFmtId="0" fontId="164" fillId="0" borderId="0" xfId="4" applyFont="1" applyAlignment="1">
      <alignment horizontal="left"/>
    </xf>
    <xf numFmtId="0" fontId="164" fillId="0" borderId="0" xfId="4" quotePrefix="1" applyFont="1" applyFill="1" applyAlignment="1">
      <alignment horizontal="left" vertical="center" wrapText="1"/>
    </xf>
    <xf numFmtId="0" fontId="164" fillId="0" borderId="0" xfId="4" applyFont="1" applyFill="1" applyAlignment="1">
      <alignment horizontal="left" wrapText="1"/>
    </xf>
    <xf numFmtId="0" fontId="1" fillId="0" borderId="0" xfId="0" applyFont="1" applyFill="1" applyAlignment="1">
      <alignment wrapText="1"/>
    </xf>
    <xf numFmtId="0" fontId="164" fillId="0" borderId="0" xfId="4" applyFont="1" applyAlignment="1">
      <alignment horizontal="left" vertical="top" wrapText="1"/>
    </xf>
    <xf numFmtId="0" fontId="164" fillId="0" borderId="0" xfId="19246" applyFont="1" applyAlignment="1">
      <alignment horizontal="left" vertical="top" wrapText="1"/>
    </xf>
    <xf numFmtId="0" fontId="164" fillId="0" borderId="0" xfId="19246" applyFont="1" applyFill="1" applyAlignment="1">
      <alignment horizontal="left" vertical="top" wrapText="1"/>
    </xf>
  </cellXfs>
  <cellStyles count="52749">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xfId="52748" builtinId="3"/>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B1:J26"/>
  <sheetViews>
    <sheetView showGridLines="0" showZeros="0" tabSelected="1" showOutlineSymbols="0" view="pageBreakPreview" zoomScale="85" zoomScaleNormal="115" zoomScaleSheetLayoutView="85" zoomScalePageLayoutView="85" workbookViewId="0">
      <selection activeCell="A2" sqref="A2"/>
    </sheetView>
  </sheetViews>
  <sheetFormatPr defaultRowHeight="16.5" customHeight="1"/>
  <cols>
    <col min="1" max="1" width="9.140625" style="66"/>
    <col min="2" max="2" width="77.140625" style="66" customWidth="1"/>
    <col min="3" max="7" width="10.7109375" style="66" customWidth="1"/>
    <col min="8" max="8" width="9.140625" style="66" customWidth="1"/>
    <col min="9" max="9" width="9.28515625" style="66" customWidth="1"/>
    <col min="10" max="16384" width="9.140625" style="66"/>
  </cols>
  <sheetData>
    <row r="1" spans="2:10" ht="15" customHeight="1"/>
    <row r="2" spans="2:10" ht="30" customHeight="1">
      <c r="B2" s="67" t="s">
        <v>0</v>
      </c>
      <c r="C2" s="49"/>
      <c r="D2" s="49"/>
      <c r="E2" s="49"/>
      <c r="F2" s="49"/>
      <c r="G2" s="68"/>
      <c r="H2" s="68"/>
      <c r="I2" s="69"/>
    </row>
    <row r="3" spans="2:10" ht="30" customHeight="1">
      <c r="B3" s="201" t="s">
        <v>59</v>
      </c>
      <c r="C3" s="201"/>
      <c r="D3" s="201"/>
      <c r="E3" s="201"/>
      <c r="F3" s="201"/>
      <c r="G3" s="201"/>
      <c r="H3" s="68"/>
      <c r="I3" s="68"/>
    </row>
    <row r="4" spans="2:10" ht="15" customHeight="1">
      <c r="B4" s="70"/>
      <c r="C4" s="70"/>
      <c r="D4" s="70"/>
      <c r="E4" s="70"/>
      <c r="F4" s="70"/>
      <c r="G4" s="71"/>
      <c r="H4" s="72"/>
      <c r="I4" s="72"/>
    </row>
    <row r="5" spans="2:10" ht="15" customHeight="1">
      <c r="B5" s="73"/>
      <c r="C5" s="74"/>
      <c r="D5" s="74"/>
      <c r="E5" s="74"/>
      <c r="F5" s="74"/>
      <c r="G5" s="74"/>
      <c r="H5" s="74"/>
      <c r="I5" s="74"/>
    </row>
    <row r="6" spans="2:10" ht="15" customHeight="1">
      <c r="B6" s="73"/>
      <c r="C6" s="74"/>
      <c r="D6" s="74"/>
      <c r="E6" s="74"/>
      <c r="F6" s="74"/>
      <c r="G6" s="74"/>
      <c r="H6" s="74"/>
      <c r="I6" s="74"/>
    </row>
    <row r="7" spans="2:10" ht="15" customHeight="1">
      <c r="B7" s="73"/>
      <c r="C7" s="74"/>
      <c r="D7" s="74"/>
      <c r="E7" s="74"/>
      <c r="F7" s="74"/>
      <c r="G7" s="74"/>
      <c r="H7" s="74"/>
      <c r="I7" s="74"/>
    </row>
    <row r="8" spans="2:10" ht="15" customHeight="1">
      <c r="B8" s="73"/>
      <c r="C8" s="74"/>
      <c r="D8" s="74"/>
      <c r="E8" s="74"/>
      <c r="F8" s="74"/>
      <c r="G8" s="74"/>
      <c r="H8" s="74"/>
      <c r="I8" s="74"/>
    </row>
    <row r="9" spans="2:10" ht="15" customHeight="1">
      <c r="B9" s="73"/>
      <c r="C9" s="74"/>
      <c r="D9" s="74"/>
      <c r="E9" s="74"/>
      <c r="F9" s="74"/>
      <c r="G9" s="74"/>
      <c r="H9" s="74"/>
      <c r="I9" s="74"/>
    </row>
    <row r="10" spans="2:10" ht="15" customHeight="1">
      <c r="B10" s="73"/>
      <c r="C10" s="74"/>
      <c r="D10" s="74"/>
      <c r="E10" s="74"/>
      <c r="F10" s="74"/>
      <c r="G10" s="74"/>
      <c r="H10" s="74"/>
      <c r="I10" s="74"/>
    </row>
    <row r="11" spans="2:10" ht="15" customHeight="1">
      <c r="B11" s="70"/>
      <c r="C11" s="75"/>
      <c r="D11" s="75"/>
      <c r="E11" s="75"/>
      <c r="F11" s="75"/>
      <c r="G11" s="75"/>
      <c r="H11" s="75"/>
      <c r="I11" s="75"/>
    </row>
    <row r="12" spans="2:10" ht="42.75">
      <c r="B12" s="199" t="s">
        <v>38</v>
      </c>
      <c r="C12" s="199"/>
      <c r="D12" s="199"/>
      <c r="E12" s="199"/>
      <c r="F12" s="199"/>
      <c r="G12" s="199"/>
      <c r="H12" s="76"/>
      <c r="I12" s="76"/>
      <c r="J12" s="77"/>
    </row>
    <row r="13" spans="2:10" ht="15" customHeight="1">
      <c r="B13" s="78"/>
      <c r="C13" s="79"/>
      <c r="D13" s="79"/>
      <c r="E13" s="79"/>
      <c r="F13" s="79"/>
      <c r="G13" s="79"/>
      <c r="H13" s="198"/>
      <c r="I13" s="80"/>
      <c r="J13" s="77"/>
    </row>
    <row r="14" spans="2:10" ht="15" customHeight="1">
      <c r="B14" s="81"/>
      <c r="C14" s="82"/>
      <c r="D14" s="82"/>
      <c r="E14" s="82"/>
      <c r="F14" s="82"/>
      <c r="G14" s="82"/>
      <c r="H14" s="198"/>
      <c r="I14" s="83"/>
      <c r="J14" s="77"/>
    </row>
    <row r="15" spans="2:10" ht="15" customHeight="1">
      <c r="B15" s="78"/>
      <c r="C15" s="79"/>
      <c r="D15" s="79"/>
      <c r="E15" s="79"/>
      <c r="F15" s="79"/>
      <c r="G15" s="79"/>
      <c r="H15" s="198"/>
      <c r="I15" s="80"/>
      <c r="J15" s="77"/>
    </row>
    <row r="16" spans="2:10" ht="15" customHeight="1">
      <c r="B16" s="78"/>
      <c r="C16" s="79"/>
      <c r="D16" s="79"/>
      <c r="E16" s="79"/>
      <c r="F16" s="79"/>
      <c r="G16" s="79"/>
      <c r="H16" s="198"/>
      <c r="I16" s="80"/>
      <c r="J16" s="77"/>
    </row>
    <row r="17" spans="2:10" ht="15" customHeight="1">
      <c r="B17" s="78"/>
      <c r="C17" s="79"/>
      <c r="D17" s="79"/>
      <c r="E17" s="79"/>
      <c r="F17" s="79"/>
      <c r="G17" s="79"/>
      <c r="H17" s="198"/>
      <c r="I17" s="80"/>
      <c r="J17" s="77"/>
    </row>
    <row r="18" spans="2:10" ht="15" customHeight="1">
      <c r="B18" s="78"/>
      <c r="C18" s="79"/>
      <c r="D18" s="79"/>
      <c r="E18" s="79"/>
      <c r="F18" s="79"/>
      <c r="G18" s="79"/>
      <c r="H18" s="198"/>
      <c r="I18" s="80"/>
      <c r="J18" s="77"/>
    </row>
    <row r="19" spans="2:10" ht="15" customHeight="1">
      <c r="B19" s="78"/>
      <c r="C19" s="79"/>
      <c r="D19" s="79"/>
      <c r="E19" s="79"/>
      <c r="F19" s="79"/>
      <c r="G19" s="79"/>
      <c r="H19" s="198"/>
      <c r="I19" s="80"/>
      <c r="J19" s="77"/>
    </row>
    <row r="20" spans="2:10" ht="15" customHeight="1">
      <c r="B20" s="84"/>
      <c r="C20" s="82"/>
      <c r="D20" s="82"/>
      <c r="E20" s="82"/>
      <c r="F20" s="82"/>
      <c r="G20" s="82"/>
      <c r="H20" s="198"/>
      <c r="I20" s="83"/>
      <c r="J20" s="77"/>
    </row>
    <row r="21" spans="2:10" ht="15" customHeight="1">
      <c r="B21" s="81"/>
      <c r="C21" s="82"/>
      <c r="D21" s="82"/>
      <c r="E21" s="82"/>
      <c r="F21" s="82"/>
      <c r="G21" s="82"/>
      <c r="H21" s="198"/>
      <c r="I21" s="83"/>
      <c r="J21" s="77"/>
    </row>
    <row r="22" spans="2:10" ht="15" customHeight="1">
      <c r="B22" s="78"/>
      <c r="C22" s="79"/>
      <c r="D22" s="79"/>
      <c r="E22" s="79"/>
      <c r="F22" s="79"/>
      <c r="G22" s="79"/>
      <c r="H22" s="198"/>
      <c r="I22" s="80"/>
      <c r="J22" s="77"/>
    </row>
    <row r="23" spans="2:10" ht="15" customHeight="1">
      <c r="B23" s="85"/>
      <c r="C23" s="86"/>
      <c r="D23" s="86"/>
      <c r="E23" s="86"/>
      <c r="F23" s="86"/>
      <c r="G23" s="86"/>
      <c r="H23" s="87"/>
      <c r="I23" s="87"/>
      <c r="J23" s="77"/>
    </row>
    <row r="24" spans="2:10" ht="15" customHeight="1">
      <c r="B24" s="78"/>
      <c r="C24" s="79"/>
      <c r="D24" s="79"/>
      <c r="E24" s="79"/>
      <c r="F24" s="79"/>
      <c r="G24" s="79"/>
      <c r="H24" s="79"/>
      <c r="I24" s="80"/>
      <c r="J24" s="77"/>
    </row>
    <row r="25" spans="2:10" ht="15" customHeight="1">
      <c r="B25" s="200"/>
      <c r="C25" s="200"/>
      <c r="D25" s="200"/>
      <c r="E25" s="200"/>
      <c r="F25" s="200"/>
      <c r="G25" s="200"/>
      <c r="H25" s="88"/>
      <c r="I25" s="88"/>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2:G37"/>
  <sheetViews>
    <sheetView showGridLines="0" showZeros="0" view="pageBreakPreview" zoomScale="70" zoomScaleNormal="115" zoomScaleSheetLayoutView="70" workbookViewId="0"/>
  </sheetViews>
  <sheetFormatPr defaultColWidth="9.140625" defaultRowHeight="18.75"/>
  <cols>
    <col min="1" max="1" width="9.140625" style="32"/>
    <col min="2" max="2" width="89.140625" style="32" customWidth="1"/>
    <col min="3" max="7" width="10.7109375" style="32" customWidth="1"/>
    <col min="8" max="16384" width="9.140625" style="32"/>
  </cols>
  <sheetData>
    <row r="2" spans="2:7" ht="30" customHeight="1">
      <c r="B2" s="48" t="s">
        <v>0</v>
      </c>
      <c r="C2" s="49"/>
      <c r="D2" s="49"/>
      <c r="E2" s="50"/>
      <c r="F2" s="50"/>
      <c r="G2" s="51"/>
    </row>
    <row r="3" spans="2:7" ht="30" customHeight="1">
      <c r="B3" s="52" t="str">
        <f>Cover!B3</f>
        <v>Results for six months ended 30 June 2020</v>
      </c>
      <c r="C3" s="53"/>
      <c r="D3" s="53"/>
      <c r="E3" s="50"/>
      <c r="F3" s="50"/>
      <c r="G3" s="50"/>
    </row>
    <row r="4" spans="2:7">
      <c r="B4" s="50"/>
      <c r="C4" s="25"/>
      <c r="D4" s="50"/>
      <c r="E4" s="50"/>
      <c r="F4" s="50"/>
      <c r="G4" s="50"/>
    </row>
    <row r="5" spans="2:7">
      <c r="B5" s="22"/>
      <c r="C5" s="25"/>
      <c r="D5" s="25"/>
      <c r="E5" s="25"/>
      <c r="F5" s="25"/>
      <c r="G5" s="25"/>
    </row>
    <row r="6" spans="2:7">
      <c r="C6" s="25"/>
      <c r="D6" s="25"/>
      <c r="E6" s="25"/>
      <c r="F6" s="25"/>
      <c r="G6" s="25"/>
    </row>
    <row r="7" spans="2:7" ht="25.5">
      <c r="B7" s="129" t="s">
        <v>24</v>
      </c>
      <c r="C7" s="36"/>
      <c r="D7" s="36"/>
      <c r="E7" s="36"/>
      <c r="F7" s="36"/>
      <c r="G7" s="36"/>
    </row>
    <row r="8" spans="2:7" ht="25.5">
      <c r="B8" s="130" t="s">
        <v>23</v>
      </c>
      <c r="C8" s="36"/>
      <c r="D8" s="36"/>
      <c r="E8" s="36"/>
      <c r="F8" s="36"/>
      <c r="G8" s="36"/>
    </row>
    <row r="9" spans="2:7" ht="25.5">
      <c r="B9" s="130" t="s">
        <v>53</v>
      </c>
      <c r="C9" s="55"/>
      <c r="D9" s="55"/>
      <c r="E9" s="55"/>
      <c r="F9" s="55"/>
      <c r="G9" s="55"/>
    </row>
    <row r="10" spans="2:7" ht="25.5">
      <c r="B10" s="131" t="s">
        <v>22</v>
      </c>
      <c r="C10" s="55"/>
      <c r="D10" s="55"/>
      <c r="E10" s="55"/>
      <c r="F10" s="55"/>
      <c r="G10" s="55"/>
    </row>
    <row r="11" spans="2:7" ht="25.5">
      <c r="B11" s="130" t="s">
        <v>46</v>
      </c>
      <c r="C11" s="36"/>
      <c r="D11" s="36"/>
      <c r="E11" s="36"/>
      <c r="F11" s="36"/>
      <c r="G11" s="36"/>
    </row>
    <row r="12" spans="2:7" ht="25.5">
      <c r="B12" s="132" t="s">
        <v>62</v>
      </c>
      <c r="C12" s="55"/>
      <c r="D12" s="55"/>
      <c r="E12" s="55"/>
      <c r="F12" s="55"/>
      <c r="G12" s="55"/>
    </row>
    <row r="13" spans="2:7" ht="25.5">
      <c r="B13" s="131" t="s">
        <v>63</v>
      </c>
      <c r="C13" s="55"/>
      <c r="D13" s="55"/>
      <c r="E13" s="55"/>
      <c r="F13" s="55"/>
      <c r="G13" s="55"/>
    </row>
    <row r="14" spans="2:7" ht="25.5">
      <c r="B14" s="54"/>
      <c r="C14" s="55"/>
      <c r="D14" s="55"/>
      <c r="E14" s="55"/>
      <c r="F14" s="55"/>
      <c r="G14" s="55"/>
    </row>
    <row r="15" spans="2:7" ht="15" customHeight="1">
      <c r="B15" s="56"/>
      <c r="C15" s="55"/>
      <c r="D15" s="55"/>
      <c r="E15" s="55"/>
      <c r="F15" s="55"/>
      <c r="G15" s="55"/>
    </row>
    <row r="16" spans="2:7" s="59" customFormat="1" ht="18.75" customHeight="1">
      <c r="B16" s="57" t="s">
        <v>26</v>
      </c>
      <c r="C16" s="58"/>
      <c r="D16" s="58"/>
      <c r="E16" s="58"/>
      <c r="F16" s="58"/>
      <c r="G16" s="58"/>
    </row>
    <row r="17" spans="2:7" s="60" customFormat="1" ht="48.75" customHeight="1">
      <c r="B17" s="205" t="s">
        <v>60</v>
      </c>
      <c r="C17" s="205"/>
      <c r="D17" s="205"/>
      <c r="E17" s="205"/>
      <c r="F17" s="205"/>
      <c r="G17" s="205"/>
    </row>
    <row r="18" spans="2:7" s="60" customFormat="1" ht="65.25" customHeight="1">
      <c r="B18" s="205" t="s">
        <v>61</v>
      </c>
      <c r="C18" s="205"/>
      <c r="D18" s="205"/>
      <c r="E18" s="205"/>
      <c r="F18" s="205"/>
      <c r="G18" s="205"/>
    </row>
    <row r="19" spans="2:7" s="60" customFormat="1" ht="18.75" customHeight="1">
      <c r="B19" s="61" t="s">
        <v>32</v>
      </c>
      <c r="C19" s="62"/>
      <c r="D19" s="62"/>
      <c r="E19" s="62"/>
      <c r="F19" s="62"/>
      <c r="G19" s="62"/>
    </row>
    <row r="20" spans="2:7" s="60" customFormat="1" ht="19.5">
      <c r="B20" s="63" t="s">
        <v>31</v>
      </c>
      <c r="C20" s="64"/>
      <c r="D20" s="64"/>
      <c r="E20" s="64"/>
      <c r="F20" s="64"/>
      <c r="G20" s="64"/>
    </row>
    <row r="21" spans="2:7" ht="15" customHeight="1">
      <c r="B21" s="65"/>
      <c r="C21" s="65"/>
      <c r="D21" s="65"/>
      <c r="E21" s="65"/>
      <c r="F21" s="65"/>
      <c r="G21" s="65"/>
    </row>
    <row r="22" spans="2:7">
      <c r="B22" s="202"/>
      <c r="C22" s="202"/>
      <c r="D22" s="202"/>
      <c r="E22" s="202"/>
      <c r="F22" s="202"/>
      <c r="G22" s="202"/>
    </row>
    <row r="23" spans="2:7" ht="15" customHeight="1">
      <c r="B23" s="203"/>
      <c r="C23" s="204"/>
      <c r="D23" s="204"/>
      <c r="E23" s="204"/>
      <c r="F23" s="204"/>
      <c r="G23" s="204"/>
    </row>
    <row r="36" spans="2:7">
      <c r="B36" s="46"/>
      <c r="C36" s="46"/>
      <c r="D36" s="46"/>
      <c r="E36" s="46"/>
      <c r="F36" s="46"/>
      <c r="G36" s="46"/>
    </row>
    <row r="37" spans="2:7">
      <c r="B37" s="46"/>
      <c r="C37" s="46"/>
      <c r="D37" s="46"/>
      <c r="E37" s="46"/>
      <c r="F37" s="46"/>
      <c r="G37" s="46"/>
    </row>
  </sheetData>
  <mergeCells count="4">
    <mergeCell ref="B22:G22"/>
    <mergeCell ref="B23:G23"/>
    <mergeCell ref="B17:G17"/>
    <mergeCell ref="B18:G18"/>
  </mergeCells>
  <hyperlinks>
    <hyperlink ref="B20" r:id="rId1" xr:uid="{00000000-0004-0000-0100-000000000000}"/>
  </hyperlinks>
  <printOptions horizontalCentered="1"/>
  <pageMargins left="0.7" right="0.7" top="0.75" bottom="0.75" header="0.3" footer="0.3"/>
  <pageSetup paperSize="9" scale="83" orientation="landscape" r:id="rId2"/>
  <headerFooter alignWithMargins="0">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G37"/>
  <sheetViews>
    <sheetView showGridLines="0" showZeros="0" zoomScaleNormal="100" zoomScaleSheetLayoutView="75" workbookViewId="0"/>
  </sheetViews>
  <sheetFormatPr defaultColWidth="9.140625" defaultRowHeight="18.75"/>
  <cols>
    <col min="1" max="1" width="9.140625" style="32"/>
    <col min="2" max="2" width="66.42578125" style="32" customWidth="1"/>
    <col min="3" max="4" width="13.5703125" style="32" customWidth="1"/>
    <col min="5" max="5" width="15.5703125" style="32" customWidth="1"/>
    <col min="6" max="7" width="13.5703125" style="32" customWidth="1"/>
    <col min="8" max="16384" width="9.140625" style="32"/>
  </cols>
  <sheetData>
    <row r="2" spans="2:7">
      <c r="B2" s="20" t="s">
        <v>0</v>
      </c>
      <c r="C2" s="20"/>
      <c r="D2" s="20"/>
      <c r="E2" s="127"/>
      <c r="F2" s="20"/>
      <c r="G2" s="20"/>
    </row>
    <row r="3" spans="2:7">
      <c r="B3" s="21" t="str">
        <f>Cover!B3</f>
        <v>Results for six months ended 30 June 2020</v>
      </c>
      <c r="C3" s="21"/>
      <c r="D3" s="21"/>
      <c r="E3" s="128"/>
      <c r="F3" s="21"/>
      <c r="G3" s="21"/>
    </row>
    <row r="5" spans="2:7" ht="18.75" customHeight="1">
      <c r="B5" s="22" t="s">
        <v>29</v>
      </c>
      <c r="C5" s="33" t="s">
        <v>64</v>
      </c>
      <c r="D5" s="33" t="s">
        <v>57</v>
      </c>
      <c r="E5" s="33" t="s">
        <v>52</v>
      </c>
      <c r="F5" s="33" t="s">
        <v>48</v>
      </c>
      <c r="G5" s="33" t="s">
        <v>34</v>
      </c>
    </row>
    <row r="6" spans="2:7" ht="15" customHeight="1">
      <c r="B6" s="13"/>
      <c r="C6" s="33" t="s">
        <v>1</v>
      </c>
      <c r="D6" s="33" t="s">
        <v>1</v>
      </c>
      <c r="E6" s="33" t="s">
        <v>1</v>
      </c>
      <c r="F6" s="33" t="s">
        <v>1</v>
      </c>
      <c r="G6" s="33" t="s">
        <v>1</v>
      </c>
    </row>
    <row r="7" spans="2:7" ht="15" customHeight="1">
      <c r="B7" s="26" t="s">
        <v>2</v>
      </c>
      <c r="C7" s="34">
        <v>772000000</v>
      </c>
      <c r="D7" s="34">
        <v>770000000</v>
      </c>
      <c r="E7" s="34">
        <v>811000000</v>
      </c>
      <c r="F7" s="34">
        <v>813000000</v>
      </c>
      <c r="G7" s="34">
        <v>823000000</v>
      </c>
    </row>
    <row r="8" spans="2:7" ht="15" customHeight="1">
      <c r="B8" s="31" t="s">
        <v>44</v>
      </c>
      <c r="C8" s="35">
        <v>112000000</v>
      </c>
      <c r="D8" s="35">
        <v>194000000</v>
      </c>
      <c r="E8" s="35">
        <v>224000000</v>
      </c>
      <c r="F8" s="35">
        <v>205000000</v>
      </c>
      <c r="G8" s="35">
        <v>241000000</v>
      </c>
    </row>
    <row r="9" spans="2:7" ht="15" customHeight="1">
      <c r="B9" s="28" t="s">
        <v>3</v>
      </c>
      <c r="C9" s="40">
        <v>884000000</v>
      </c>
      <c r="D9" s="40">
        <v>964000000</v>
      </c>
      <c r="E9" s="40">
        <v>1035000000</v>
      </c>
      <c r="F9" s="40">
        <f>SUM(F7:F8)</f>
        <v>1018000000</v>
      </c>
      <c r="G9" s="40">
        <f>SUM(G7:G8)</f>
        <v>1064000000</v>
      </c>
    </row>
    <row r="10" spans="2:7">
      <c r="B10" s="39" t="s">
        <v>19</v>
      </c>
      <c r="C10" s="40">
        <v>-626000000</v>
      </c>
      <c r="D10" s="40">
        <v>-631000000</v>
      </c>
      <c r="E10" s="40">
        <v>-641000000</v>
      </c>
      <c r="F10" s="40">
        <v>-618000000</v>
      </c>
      <c r="G10" s="40">
        <v>-633000000</v>
      </c>
    </row>
    <row r="11" spans="2:7" ht="15" customHeight="1">
      <c r="B11" s="38" t="s">
        <v>36</v>
      </c>
      <c r="C11" s="35">
        <v>-211000000</v>
      </c>
      <c r="D11" s="35">
        <v>-165000000</v>
      </c>
      <c r="E11" s="35">
        <v>-83000000</v>
      </c>
      <c r="F11" s="35">
        <v>-68000000</v>
      </c>
      <c r="G11" s="35">
        <v>-16000000</v>
      </c>
    </row>
    <row r="12" spans="2:7" ht="15" customHeight="1">
      <c r="B12" s="113" t="s">
        <v>20</v>
      </c>
      <c r="C12" s="114">
        <v>-14000000</v>
      </c>
      <c r="D12" s="114">
        <v>-54000000</v>
      </c>
      <c r="E12" s="114">
        <v>-115000000</v>
      </c>
      <c r="F12" s="114">
        <v>-122000000</v>
      </c>
      <c r="G12" s="114">
        <v>-110000000</v>
      </c>
    </row>
    <row r="13" spans="2:7" ht="15" customHeight="1">
      <c r="B13" s="111" t="s">
        <v>45</v>
      </c>
      <c r="C13" s="112">
        <f t="shared" ref="C13:D13" si="0">SUM(C9+C10+C11+C12)</f>
        <v>33000000</v>
      </c>
      <c r="D13" s="112">
        <f t="shared" si="0"/>
        <v>114000000</v>
      </c>
      <c r="E13" s="112">
        <f t="shared" ref="E13:G13" si="1">SUM(E9+E10+E11+E12)</f>
        <v>196000000</v>
      </c>
      <c r="F13" s="112">
        <f t="shared" si="1"/>
        <v>210000000</v>
      </c>
      <c r="G13" s="112">
        <f t="shared" si="1"/>
        <v>305000000</v>
      </c>
    </row>
    <row r="14" spans="2:7" ht="15" customHeight="1">
      <c r="B14" s="6" t="s">
        <v>4</v>
      </c>
      <c r="C14" s="35">
        <v>-6000000</v>
      </c>
      <c r="D14" s="35">
        <v>-29000000</v>
      </c>
      <c r="E14" s="35">
        <v>-48000000</v>
      </c>
      <c r="F14" s="35">
        <v>-60000000</v>
      </c>
      <c r="G14" s="35">
        <v>-92000000</v>
      </c>
    </row>
    <row r="15" spans="2:7" ht="15" customHeight="1">
      <c r="B15" s="28" t="s">
        <v>35</v>
      </c>
      <c r="C15" s="40">
        <f t="shared" ref="C15:D15" si="2">SUM(C13:C14)</f>
        <v>27000000</v>
      </c>
      <c r="D15" s="40">
        <f t="shared" si="2"/>
        <v>85000000</v>
      </c>
      <c r="E15" s="40">
        <f t="shared" ref="E15:G15" si="3">SUM(E13:E14)</f>
        <v>148000000</v>
      </c>
      <c r="F15" s="40">
        <f t="shared" si="3"/>
        <v>150000000</v>
      </c>
      <c r="G15" s="40">
        <f t="shared" si="3"/>
        <v>213000000</v>
      </c>
    </row>
    <row r="16" spans="2:7" ht="15" customHeight="1">
      <c r="B16" s="41"/>
      <c r="C16" s="42"/>
      <c r="D16" s="42"/>
      <c r="E16" s="41"/>
      <c r="F16" s="41"/>
      <c r="G16" s="42"/>
    </row>
    <row r="17" spans="2:7" ht="15" customHeight="1">
      <c r="B17" s="43" t="s">
        <v>28</v>
      </c>
      <c r="C17" s="121">
        <v>1.49E-2</v>
      </c>
      <c r="D17" s="121">
        <v>1.52E-2</v>
      </c>
      <c r="E17" s="44">
        <v>1.5800000000000002E-2</v>
      </c>
      <c r="F17" s="44">
        <v>1.6E-2</v>
      </c>
      <c r="G17" s="44">
        <v>1.6500000000000001E-2</v>
      </c>
    </row>
    <row r="18" spans="2:7" ht="15" customHeight="1">
      <c r="B18" s="43" t="s">
        <v>47</v>
      </c>
      <c r="C18" s="122">
        <v>0.71</v>
      </c>
      <c r="D18" s="122">
        <v>0.65</v>
      </c>
      <c r="E18" s="45">
        <v>0.62</v>
      </c>
      <c r="F18" s="45">
        <v>0.61</v>
      </c>
      <c r="G18" s="45">
        <v>0.59</v>
      </c>
    </row>
    <row r="19" spans="2:7" ht="15" customHeight="1"/>
    <row r="20" spans="2:7" ht="15" customHeight="1">
      <c r="B20" s="207" t="s">
        <v>27</v>
      </c>
      <c r="C20" s="207"/>
      <c r="D20" s="207"/>
      <c r="E20" s="207"/>
      <c r="F20" s="207"/>
      <c r="G20" s="207"/>
    </row>
    <row r="21" spans="2:7" ht="15" customHeight="1">
      <c r="B21" s="47"/>
      <c r="C21" s="120"/>
      <c r="D21" s="118"/>
      <c r="E21" s="47"/>
      <c r="F21" s="47"/>
      <c r="G21" s="47"/>
    </row>
    <row r="22" spans="2:7" ht="27" customHeight="1">
      <c r="B22" s="206"/>
      <c r="C22" s="206"/>
      <c r="D22" s="206"/>
      <c r="E22" s="206"/>
      <c r="F22" s="206"/>
      <c r="G22" s="206"/>
    </row>
    <row r="23" spans="2:7" ht="15" customHeight="1">
      <c r="B23" s="208"/>
      <c r="C23" s="208"/>
      <c r="D23" s="208"/>
      <c r="E23" s="208"/>
      <c r="F23" s="208"/>
      <c r="G23" s="208"/>
    </row>
    <row r="36" spans="2:7">
      <c r="B36" s="46"/>
      <c r="C36" s="46"/>
      <c r="D36" s="46"/>
      <c r="E36" s="46"/>
      <c r="F36" s="46"/>
      <c r="G36" s="46"/>
    </row>
    <row r="37" spans="2:7">
      <c r="B37" s="46"/>
      <c r="C37" s="46"/>
      <c r="D37" s="46"/>
      <c r="E37" s="46"/>
      <c r="F37" s="46"/>
      <c r="G37" s="46"/>
    </row>
  </sheetData>
  <mergeCells count="3">
    <mergeCell ref="B22:G22"/>
    <mergeCell ref="B20:G20"/>
    <mergeCell ref="B23:G23"/>
  </mergeCells>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G34"/>
  <sheetViews>
    <sheetView showGridLines="0" showZeros="0" zoomScaleNormal="100" zoomScaleSheetLayoutView="75" workbookViewId="0"/>
  </sheetViews>
  <sheetFormatPr defaultColWidth="9.140625" defaultRowHeight="18.75"/>
  <cols>
    <col min="1" max="1" width="9.140625" style="32"/>
    <col min="2" max="2" width="66.42578125" style="32" customWidth="1"/>
    <col min="3" max="7" width="13.5703125" style="32" customWidth="1"/>
    <col min="8" max="16384" width="9.140625" style="32"/>
  </cols>
  <sheetData>
    <row r="2" spans="2:7">
      <c r="B2" s="20" t="s">
        <v>0</v>
      </c>
      <c r="C2" s="20"/>
      <c r="D2" s="20"/>
      <c r="E2" s="20"/>
      <c r="F2" s="20"/>
      <c r="G2" s="20"/>
    </row>
    <row r="3" spans="2:7">
      <c r="B3" s="21" t="s">
        <v>59</v>
      </c>
      <c r="C3" s="21"/>
      <c r="D3" s="21"/>
      <c r="E3" s="21"/>
      <c r="F3" s="21"/>
      <c r="G3" s="21"/>
    </row>
    <row r="5" spans="2:7" ht="18.75" customHeight="1">
      <c r="B5" s="22" t="s">
        <v>55</v>
      </c>
      <c r="C5" s="33" t="s">
        <v>64</v>
      </c>
      <c r="D5" s="33" t="s">
        <v>57</v>
      </c>
      <c r="E5" s="33" t="s">
        <v>52</v>
      </c>
      <c r="F5" s="33" t="s">
        <v>48</v>
      </c>
      <c r="G5" s="33" t="s">
        <v>34</v>
      </c>
    </row>
    <row r="6" spans="2:7" ht="15" customHeight="1">
      <c r="B6" s="13"/>
      <c r="C6" s="33" t="s">
        <v>1</v>
      </c>
      <c r="D6" s="33" t="s">
        <v>1</v>
      </c>
      <c r="E6" s="33" t="s">
        <v>1</v>
      </c>
      <c r="F6" s="33" t="s">
        <v>1</v>
      </c>
      <c r="G6" s="33" t="s">
        <v>1</v>
      </c>
    </row>
    <row r="7" spans="2:7" ht="15" customHeight="1">
      <c r="B7" s="26" t="s">
        <v>2</v>
      </c>
      <c r="C7" s="34">
        <v>772000000</v>
      </c>
      <c r="D7" s="34">
        <v>770000000</v>
      </c>
      <c r="E7" s="34">
        <v>811000000</v>
      </c>
      <c r="F7" s="34">
        <v>813000000</v>
      </c>
      <c r="G7" s="34">
        <v>823000000</v>
      </c>
    </row>
    <row r="8" spans="2:7" ht="15" customHeight="1">
      <c r="B8" s="31" t="s">
        <v>44</v>
      </c>
      <c r="C8" s="35">
        <v>90000000</v>
      </c>
      <c r="D8" s="35">
        <v>163000000</v>
      </c>
      <c r="E8" s="35">
        <v>198000000</v>
      </c>
      <c r="F8" s="35">
        <v>180000000</v>
      </c>
      <c r="G8" s="35">
        <v>195000000</v>
      </c>
    </row>
    <row r="9" spans="2:7" ht="15" customHeight="1">
      <c r="B9" s="28" t="s">
        <v>3</v>
      </c>
      <c r="C9" s="40">
        <f>SUM(C7:C8)</f>
        <v>862000000</v>
      </c>
      <c r="D9" s="40">
        <f>SUM(D7:D8)</f>
        <v>933000000</v>
      </c>
      <c r="E9" s="40">
        <v>1009000000</v>
      </c>
      <c r="F9" s="40">
        <v>993000000</v>
      </c>
      <c r="G9" s="40">
        <v>1018000000</v>
      </c>
    </row>
    <row r="10" spans="2:7">
      <c r="B10" s="39" t="s">
        <v>19</v>
      </c>
      <c r="C10" s="40">
        <v>-565000000</v>
      </c>
      <c r="D10" s="40">
        <v>-584000000</v>
      </c>
      <c r="E10" s="40">
        <v>-588000000</v>
      </c>
      <c r="F10" s="40">
        <v>-584000000</v>
      </c>
      <c r="G10" s="40">
        <v>-593000000</v>
      </c>
    </row>
    <row r="11" spans="2:7" ht="15" customHeight="1">
      <c r="B11" s="38" t="s">
        <v>36</v>
      </c>
      <c r="C11" s="35">
        <v>-211000000</v>
      </c>
      <c r="D11" s="35">
        <v>-165000000</v>
      </c>
      <c r="E11" s="35">
        <v>-83000000</v>
      </c>
      <c r="F11" s="35">
        <v>-68000000</v>
      </c>
      <c r="G11" s="35">
        <v>-16000000</v>
      </c>
    </row>
    <row r="12" spans="2:7" ht="15" customHeight="1">
      <c r="B12" s="113" t="s">
        <v>20</v>
      </c>
      <c r="C12" s="114">
        <v>-16000000</v>
      </c>
      <c r="D12" s="114">
        <v>-29000000</v>
      </c>
      <c r="E12" s="114">
        <v>-104000000</v>
      </c>
      <c r="F12" s="114">
        <v>-18000000</v>
      </c>
      <c r="G12" s="114">
        <v>-18000000</v>
      </c>
    </row>
    <row r="13" spans="2:7" ht="15" customHeight="1">
      <c r="B13" s="111" t="s">
        <v>45</v>
      </c>
      <c r="C13" s="112">
        <f t="shared" ref="C13:D13" si="0">SUM(C9+C10+C11+C12)</f>
        <v>70000000</v>
      </c>
      <c r="D13" s="112">
        <f t="shared" si="0"/>
        <v>155000000</v>
      </c>
      <c r="E13" s="112">
        <v>234000000</v>
      </c>
      <c r="F13" s="112">
        <v>323000000</v>
      </c>
      <c r="G13" s="112">
        <v>391000000</v>
      </c>
    </row>
    <row r="14" spans="2:7" ht="15" customHeight="1">
      <c r="B14" s="41"/>
      <c r="C14" s="42"/>
      <c r="D14" s="42"/>
      <c r="E14" s="41"/>
      <c r="F14" s="42"/>
      <c r="G14" s="42"/>
    </row>
    <row r="15" spans="2:7" ht="15" customHeight="1">
      <c r="B15" s="43" t="s">
        <v>56</v>
      </c>
      <c r="C15" s="123">
        <v>0.66</v>
      </c>
      <c r="D15" s="123">
        <v>0.63</v>
      </c>
      <c r="E15" s="119">
        <v>0.57999999999999996</v>
      </c>
      <c r="F15" s="119">
        <v>0.59</v>
      </c>
      <c r="G15" s="119">
        <v>0.57999999999999996</v>
      </c>
    </row>
    <row r="16" spans="2:7" ht="15" customHeight="1">
      <c r="B16" s="43"/>
      <c r="C16" s="45"/>
      <c r="D16" s="45"/>
    </row>
    <row r="17" spans="2:7" ht="15" customHeight="1">
      <c r="B17" s="207" t="s">
        <v>27</v>
      </c>
      <c r="C17" s="207"/>
      <c r="D17" s="207"/>
      <c r="E17" s="207"/>
      <c r="F17" s="207"/>
      <c r="G17" s="207"/>
    </row>
    <row r="18" spans="2:7" ht="15" customHeight="1">
      <c r="B18" s="118"/>
      <c r="C18" s="118"/>
      <c r="D18" s="118"/>
      <c r="E18" s="118"/>
      <c r="F18" s="118"/>
      <c r="G18" s="118"/>
    </row>
    <row r="19" spans="2:7" ht="27" customHeight="1">
      <c r="B19" s="206"/>
      <c r="C19" s="206"/>
      <c r="D19" s="206"/>
      <c r="E19" s="206"/>
      <c r="F19" s="206"/>
      <c r="G19" s="206"/>
    </row>
    <row r="20" spans="2:7" ht="15" customHeight="1">
      <c r="B20" s="208"/>
      <c r="C20" s="208"/>
      <c r="D20" s="208"/>
      <c r="E20" s="208"/>
      <c r="F20" s="208"/>
      <c r="G20" s="208"/>
    </row>
    <row r="33" spans="2:7">
      <c r="B33" s="46"/>
      <c r="C33" s="46"/>
      <c r="D33" s="46"/>
      <c r="E33" s="46"/>
      <c r="F33" s="46"/>
      <c r="G33" s="46"/>
    </row>
    <row r="34" spans="2:7">
      <c r="B34" s="46"/>
      <c r="C34" s="46"/>
      <c r="D34" s="46"/>
      <c r="E34" s="46"/>
      <c r="F34" s="46"/>
      <c r="G34" s="46"/>
    </row>
  </sheetData>
  <mergeCells count="3">
    <mergeCell ref="B17:G17"/>
    <mergeCell ref="B19:G19"/>
    <mergeCell ref="B20:G20"/>
  </mergeCells>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G25"/>
  <sheetViews>
    <sheetView showGridLines="0" showZeros="0" zoomScaleNormal="100" zoomScaleSheetLayoutView="75" workbookViewId="0"/>
  </sheetViews>
  <sheetFormatPr defaultRowHeight="12.75"/>
  <cols>
    <col min="2" max="2" width="66.42578125" customWidth="1"/>
    <col min="3" max="3" width="8.140625" customWidth="1"/>
    <col min="4" max="7" width="13.5703125" customWidth="1"/>
  </cols>
  <sheetData>
    <row r="2" spans="2:7" ht="15" customHeight="1">
      <c r="B2" s="16" t="s">
        <v>0</v>
      </c>
      <c r="C2" s="16"/>
      <c r="D2" s="20"/>
      <c r="E2" s="20"/>
      <c r="F2" s="20"/>
      <c r="G2" s="20"/>
    </row>
    <row r="3" spans="2:7" ht="15" customHeight="1">
      <c r="B3" s="17" t="s">
        <v>59</v>
      </c>
      <c r="C3" s="17"/>
      <c r="D3" s="21"/>
      <c r="E3" s="21"/>
      <c r="F3" s="21"/>
      <c r="G3" s="21"/>
    </row>
    <row r="4" spans="2:7" ht="15" customHeight="1">
      <c r="B4" s="18"/>
      <c r="C4" s="18"/>
      <c r="D4" s="8"/>
      <c r="E4" s="8"/>
      <c r="F4" s="8"/>
      <c r="G4" s="8"/>
    </row>
    <row r="5" spans="2:7" ht="18.75" customHeight="1">
      <c r="B5" s="19" t="s">
        <v>30</v>
      </c>
      <c r="C5" s="23" t="s">
        <v>65</v>
      </c>
      <c r="D5" s="23" t="s">
        <v>58</v>
      </c>
      <c r="E5" s="23" t="s">
        <v>54</v>
      </c>
      <c r="F5" s="23" t="s">
        <v>49</v>
      </c>
      <c r="G5" s="23">
        <v>43646</v>
      </c>
    </row>
    <row r="6" spans="2:7" ht="15" customHeight="1">
      <c r="B6" s="24"/>
      <c r="C6" s="25" t="s">
        <v>5</v>
      </c>
      <c r="D6" s="25" t="s">
        <v>5</v>
      </c>
      <c r="E6" s="25" t="s">
        <v>5</v>
      </c>
      <c r="F6" s="25" t="s">
        <v>5</v>
      </c>
      <c r="G6" s="25" t="s">
        <v>5</v>
      </c>
    </row>
    <row r="7" spans="2:7" ht="15" customHeight="1">
      <c r="B7" s="26" t="s">
        <v>6</v>
      </c>
      <c r="C7" s="27">
        <v>209500000000</v>
      </c>
      <c r="D7" s="27">
        <v>208800000000</v>
      </c>
      <c r="E7" s="27">
        <v>205300000000</v>
      </c>
      <c r="F7" s="27">
        <v>202174000000</v>
      </c>
      <c r="G7" s="27">
        <v>200600000000</v>
      </c>
    </row>
    <row r="8" spans="2:7" ht="15" customHeight="1">
      <c r="B8" s="6" t="s">
        <v>7</v>
      </c>
      <c r="C8" s="15">
        <v>93300000000</v>
      </c>
      <c r="D8" s="15">
        <v>85000000000</v>
      </c>
      <c r="E8" s="15">
        <v>83200000000</v>
      </c>
      <c r="F8" s="15">
        <v>85400000000</v>
      </c>
      <c r="G8" s="15">
        <v>89700000000</v>
      </c>
    </row>
    <row r="9" spans="2:7" ht="15" customHeight="1">
      <c r="B9" s="28" t="s">
        <v>8</v>
      </c>
      <c r="C9" s="29">
        <f>SUM(C7:C8)</f>
        <v>302800000000</v>
      </c>
      <c r="D9" s="29">
        <f>SUM(D7:D8)</f>
        <v>293800000000</v>
      </c>
      <c r="E9" s="29">
        <v>288500000000</v>
      </c>
      <c r="F9" s="29">
        <v>287574000000</v>
      </c>
      <c r="G9" s="29">
        <v>290325862320.95361</v>
      </c>
    </row>
    <row r="10" spans="2:7" ht="15" customHeight="1">
      <c r="B10" s="28"/>
      <c r="C10" s="115"/>
      <c r="D10" s="115"/>
      <c r="E10" s="115"/>
      <c r="F10" s="115"/>
      <c r="G10" s="115"/>
    </row>
    <row r="11" spans="2:7" ht="15" customHeight="1">
      <c r="B11" s="6" t="s">
        <v>9</v>
      </c>
      <c r="C11" s="15">
        <v>185700000000</v>
      </c>
      <c r="D11" s="15">
        <v>178700000000</v>
      </c>
      <c r="E11" s="15">
        <v>177800000000</v>
      </c>
      <c r="F11" s="15">
        <v>176300000000</v>
      </c>
      <c r="G11" s="15">
        <v>174800000000</v>
      </c>
    </row>
    <row r="12" spans="2:7" ht="15" customHeight="1">
      <c r="B12" s="116" t="s">
        <v>17</v>
      </c>
      <c r="C12" s="15">
        <v>66500000000</v>
      </c>
      <c r="D12" s="15">
        <v>68200000000</v>
      </c>
      <c r="E12" s="117">
        <v>65300000000</v>
      </c>
      <c r="F12" s="117">
        <v>65900000000</v>
      </c>
      <c r="G12" s="117">
        <v>68600000000</v>
      </c>
    </row>
    <row r="13" spans="2:7" ht="15" customHeight="1">
      <c r="B13" s="116" t="s">
        <v>10</v>
      </c>
      <c r="C13" s="15">
        <v>34100000000</v>
      </c>
      <c r="D13" s="15">
        <v>29000000000</v>
      </c>
      <c r="E13" s="117">
        <v>29100000000</v>
      </c>
      <c r="F13" s="117">
        <v>28800000000</v>
      </c>
      <c r="G13" s="117">
        <v>30500000000</v>
      </c>
    </row>
    <row r="14" spans="2:7" ht="15" customHeight="1">
      <c r="B14" s="28" t="s">
        <v>11</v>
      </c>
      <c r="C14" s="29">
        <f>SUM(C11:C13)</f>
        <v>286300000000</v>
      </c>
      <c r="D14" s="29">
        <f>SUM(D11:D13)</f>
        <v>275900000000</v>
      </c>
      <c r="E14" s="29">
        <v>272200000000</v>
      </c>
      <c r="F14" s="29">
        <v>271000000000</v>
      </c>
      <c r="G14" s="29">
        <v>273900000000</v>
      </c>
    </row>
    <row r="15" spans="2:7" ht="15" customHeight="1">
      <c r="B15" s="6" t="s">
        <v>12</v>
      </c>
      <c r="C15" s="30">
        <v>16100000000</v>
      </c>
      <c r="D15" s="30">
        <v>17500000000</v>
      </c>
      <c r="E15" s="30">
        <v>15900000000</v>
      </c>
      <c r="F15" s="30">
        <v>16200000000</v>
      </c>
      <c r="G15" s="30">
        <v>16000000000</v>
      </c>
    </row>
    <row r="16" spans="2:7" ht="15" customHeight="1">
      <c r="B16" s="31" t="s">
        <v>37</v>
      </c>
      <c r="C16" s="30">
        <v>400000000</v>
      </c>
      <c r="D16" s="30">
        <v>400000000</v>
      </c>
      <c r="E16" s="30">
        <v>400000000</v>
      </c>
      <c r="F16" s="30">
        <v>400000000</v>
      </c>
      <c r="G16" s="30">
        <v>404000000</v>
      </c>
    </row>
    <row r="17" spans="2:7" ht="15" customHeight="1">
      <c r="B17" s="28" t="s">
        <v>13</v>
      </c>
      <c r="C17" s="29">
        <f>SUM(C14:C16)</f>
        <v>302800000000</v>
      </c>
      <c r="D17" s="29">
        <f>SUM(D14:D16)</f>
        <v>293800000000</v>
      </c>
      <c r="E17" s="29">
        <v>288500000000</v>
      </c>
      <c r="F17" s="29">
        <v>287600000000</v>
      </c>
      <c r="G17" s="29">
        <v>290304000000</v>
      </c>
    </row>
    <row r="18" spans="2:7" ht="15" customHeight="1">
      <c r="B18" s="1"/>
      <c r="C18" s="1"/>
      <c r="D18" s="4"/>
      <c r="E18" s="4"/>
      <c r="F18" s="4"/>
      <c r="G18" s="4"/>
    </row>
    <row r="19" spans="2:7" ht="15" customHeight="1">
      <c r="B19" s="3"/>
      <c r="C19" s="3"/>
      <c r="D19" s="3"/>
      <c r="E19" s="3"/>
      <c r="F19" s="3"/>
      <c r="G19" s="3"/>
    </row>
    <row r="20" spans="2:7" ht="15.75" customHeight="1"/>
    <row r="21" spans="2:7">
      <c r="B21" s="2"/>
      <c r="C21" s="2"/>
      <c r="D21" s="2"/>
      <c r="E21" s="2"/>
      <c r="F21" s="2"/>
      <c r="G21" s="2"/>
    </row>
    <row r="22" spans="2:7">
      <c r="B22" s="2"/>
      <c r="C22" s="2"/>
      <c r="D22" s="2"/>
      <c r="E22" s="2"/>
      <c r="F22" s="2"/>
      <c r="G22" s="2"/>
    </row>
    <row r="25" spans="2:7">
      <c r="D25" s="5"/>
      <c r="E25" s="5"/>
      <c r="F25" s="5"/>
      <c r="G25" s="5"/>
    </row>
  </sheetData>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G34"/>
  <sheetViews>
    <sheetView showGridLines="0" showZeros="0" zoomScaleNormal="100" zoomScaleSheetLayoutView="75" workbookViewId="0"/>
  </sheetViews>
  <sheetFormatPr defaultRowHeight="16.5"/>
  <cols>
    <col min="1" max="1" width="9.140625" style="8"/>
    <col min="2" max="2" width="66.42578125" style="8" customWidth="1"/>
    <col min="3" max="3" width="8.140625" style="8" bestFit="1" customWidth="1"/>
    <col min="4" max="7" width="13.5703125" style="8" customWidth="1"/>
    <col min="8" max="16384" width="9.140625" style="8"/>
  </cols>
  <sheetData>
    <row r="2" spans="2:7" ht="15" customHeight="1">
      <c r="B2" s="20" t="s">
        <v>0</v>
      </c>
      <c r="C2" s="20"/>
      <c r="D2" s="20"/>
      <c r="E2" s="20"/>
      <c r="F2" s="20"/>
      <c r="G2" s="20"/>
    </row>
    <row r="3" spans="2:7" ht="15" customHeight="1">
      <c r="B3" s="21" t="s">
        <v>59</v>
      </c>
      <c r="C3" s="21"/>
      <c r="D3" s="21"/>
      <c r="E3" s="21"/>
      <c r="F3" s="21"/>
      <c r="G3" s="21"/>
    </row>
    <row r="4" spans="2:7" ht="15" customHeight="1"/>
    <row r="5" spans="2:7" ht="18.75" customHeight="1">
      <c r="B5" s="89" t="s">
        <v>41</v>
      </c>
      <c r="C5" s="90">
        <v>44012</v>
      </c>
      <c r="D5" s="90">
        <v>43921</v>
      </c>
      <c r="E5" s="90">
        <v>43830</v>
      </c>
      <c r="F5" s="90" t="s">
        <v>49</v>
      </c>
      <c r="G5" s="90">
        <v>43646</v>
      </c>
    </row>
    <row r="6" spans="2:7" ht="15" customHeight="1">
      <c r="B6" s="24"/>
      <c r="C6" s="33" t="s">
        <v>5</v>
      </c>
      <c r="D6" s="33" t="s">
        <v>5</v>
      </c>
      <c r="E6" s="33" t="s">
        <v>5</v>
      </c>
      <c r="F6" s="33" t="s">
        <v>5</v>
      </c>
      <c r="G6" s="33" t="s">
        <v>5</v>
      </c>
    </row>
    <row r="7" spans="2:7" ht="15" customHeight="1">
      <c r="B7" s="37" t="s">
        <v>39</v>
      </c>
      <c r="C7" s="37"/>
      <c r="D7" s="37"/>
      <c r="E7" s="37"/>
      <c r="F7" s="37"/>
      <c r="G7" s="37"/>
    </row>
    <row r="8" spans="2:7" ht="15" customHeight="1">
      <c r="B8" s="91" t="s">
        <v>14</v>
      </c>
      <c r="C8" s="92">
        <v>10.6</v>
      </c>
      <c r="D8" s="92">
        <v>10.7</v>
      </c>
      <c r="E8" s="92">
        <v>10.4</v>
      </c>
      <c r="F8" s="91">
        <v>10.3</v>
      </c>
      <c r="G8" s="91">
        <v>10.4</v>
      </c>
    </row>
    <row r="9" spans="2:7" ht="15" customHeight="1">
      <c r="B9" s="91" t="s">
        <v>15</v>
      </c>
      <c r="C9" s="124">
        <v>15.5</v>
      </c>
      <c r="D9" s="124">
        <v>15.6</v>
      </c>
      <c r="E9" s="93">
        <v>15.8</v>
      </c>
      <c r="F9" s="93">
        <v>15.9</v>
      </c>
      <c r="G9" s="93">
        <v>15.7</v>
      </c>
    </row>
    <row r="10" spans="2:7" ht="15" customHeight="1">
      <c r="B10" s="94" t="s">
        <v>33</v>
      </c>
      <c r="C10" s="95">
        <v>0.14499999999999999</v>
      </c>
      <c r="D10" s="95">
        <v>0.14399999999999999</v>
      </c>
      <c r="E10" s="95">
        <v>0.14299999999999999</v>
      </c>
      <c r="F10" s="95">
        <v>0.13900000000000001</v>
      </c>
      <c r="G10" s="95">
        <v>0.13800000000000001</v>
      </c>
    </row>
    <row r="11" spans="2:7" ht="15" customHeight="1">
      <c r="B11" s="94" t="s">
        <v>25</v>
      </c>
      <c r="C11" s="96">
        <v>0.21299999999999999</v>
      </c>
      <c r="D11" s="96">
        <v>0.21099999999999999</v>
      </c>
      <c r="E11" s="96">
        <v>0.216</v>
      </c>
      <c r="F11" s="96">
        <v>0.21390000000000001</v>
      </c>
      <c r="G11" s="96">
        <v>0.20899999999999999</v>
      </c>
    </row>
    <row r="12" spans="2:7" ht="15" customHeight="1">
      <c r="B12" s="43" t="s">
        <v>21</v>
      </c>
      <c r="C12" s="97">
        <v>4.7E-2</v>
      </c>
      <c r="D12" s="97">
        <v>4.7E-2</v>
      </c>
      <c r="E12" s="97">
        <v>4.7E-2</v>
      </c>
      <c r="F12" s="97">
        <v>4.5999999999999999E-2</v>
      </c>
      <c r="G12" s="97">
        <v>4.4999999999999998E-2</v>
      </c>
    </row>
    <row r="13" spans="2:7" ht="16.5" customHeight="1">
      <c r="B13" s="6"/>
      <c r="C13" s="7"/>
      <c r="D13" s="7"/>
      <c r="E13" s="6"/>
      <c r="F13" s="6"/>
      <c r="G13" s="7"/>
    </row>
    <row r="14" spans="2:7" ht="16.5" customHeight="1">
      <c r="B14" s="9" t="s">
        <v>51</v>
      </c>
      <c r="C14" s="10"/>
      <c r="D14" s="10"/>
      <c r="E14" s="9"/>
      <c r="F14" s="9"/>
      <c r="G14" s="10"/>
    </row>
    <row r="15" spans="2:7" ht="16.5" customHeight="1">
      <c r="B15" s="11" t="s">
        <v>42</v>
      </c>
      <c r="C15" s="12">
        <v>1.47</v>
      </c>
      <c r="D15" s="12">
        <v>1.38</v>
      </c>
      <c r="E15" s="12">
        <v>1.42</v>
      </c>
      <c r="F15" s="12">
        <v>1.48</v>
      </c>
      <c r="G15" s="12">
        <v>1.55</v>
      </c>
    </row>
    <row r="16" spans="2:7" ht="16.5" customHeight="1">
      <c r="B16" s="13" t="s">
        <v>43</v>
      </c>
      <c r="C16" s="125">
        <v>47.8</v>
      </c>
      <c r="D16" s="125">
        <v>43.2</v>
      </c>
      <c r="E16" s="14">
        <v>42</v>
      </c>
      <c r="F16" s="14">
        <v>45.2</v>
      </c>
      <c r="G16" s="14">
        <v>49</v>
      </c>
    </row>
    <row r="17" spans="2:7" ht="15" customHeight="1">
      <c r="B17" s="6"/>
      <c r="C17" s="7"/>
      <c r="D17" s="7"/>
      <c r="E17" s="6"/>
      <c r="F17" s="6"/>
      <c r="G17" s="6"/>
    </row>
    <row r="18" spans="2:7" ht="15" customHeight="1">
      <c r="B18" s="9" t="s">
        <v>16</v>
      </c>
      <c r="C18" s="10"/>
      <c r="D18" s="10"/>
      <c r="E18" s="9"/>
      <c r="F18" s="9"/>
      <c r="G18" s="9"/>
    </row>
    <row r="19" spans="2:7" ht="15" customHeight="1">
      <c r="B19" s="6" t="s">
        <v>50</v>
      </c>
      <c r="C19" s="98">
        <v>69</v>
      </c>
      <c r="D19" s="98">
        <v>68.2</v>
      </c>
      <c r="E19" s="98">
        <v>67.8</v>
      </c>
      <c r="F19" s="98">
        <v>68.3</v>
      </c>
      <c r="G19" s="98">
        <v>70.900000000000006</v>
      </c>
    </row>
    <row r="20" spans="2:7" ht="15" customHeight="1">
      <c r="B20" s="99" t="s">
        <v>18</v>
      </c>
      <c r="C20" s="100">
        <v>28</v>
      </c>
      <c r="D20" s="100">
        <v>24.4</v>
      </c>
      <c r="E20" s="100">
        <v>22.5</v>
      </c>
      <c r="F20" s="101">
        <v>15.3</v>
      </c>
      <c r="G20" s="101">
        <v>17.3</v>
      </c>
    </row>
    <row r="21" spans="2:7" ht="15" customHeight="1">
      <c r="B21" s="102"/>
      <c r="C21" s="102"/>
      <c r="D21" s="102"/>
      <c r="E21" s="102"/>
      <c r="F21" s="102"/>
      <c r="G21" s="102"/>
    </row>
    <row r="22" spans="2:7" s="104" customFormat="1" ht="15" customHeight="1">
      <c r="B22" s="103"/>
      <c r="C22" s="103"/>
      <c r="D22" s="103"/>
      <c r="E22" s="103"/>
      <c r="F22" s="103"/>
      <c r="G22" s="103"/>
    </row>
    <row r="23" spans="2:7" s="104" customFormat="1" ht="33" customHeight="1">
      <c r="B23" s="209"/>
      <c r="C23" s="209"/>
      <c r="D23" s="209"/>
      <c r="E23" s="209"/>
      <c r="F23" s="209"/>
      <c r="G23" s="209"/>
    </row>
    <row r="24" spans="2:7" s="104" customFormat="1" ht="15.75" customHeight="1">
      <c r="B24" s="210"/>
      <c r="C24" s="210"/>
      <c r="D24" s="210"/>
      <c r="E24" s="210"/>
      <c r="F24" s="210"/>
      <c r="G24" s="210"/>
    </row>
    <row r="25" spans="2:7" ht="15.75" customHeight="1"/>
    <row r="33" spans="2:7">
      <c r="B33" s="104"/>
      <c r="C33" s="104"/>
      <c r="D33" s="104"/>
      <c r="E33" s="104"/>
      <c r="F33" s="104"/>
      <c r="G33" s="104"/>
    </row>
    <row r="34" spans="2:7">
      <c r="B34" s="104"/>
      <c r="C34" s="104"/>
      <c r="D34" s="104"/>
      <c r="E34" s="104"/>
      <c r="F34" s="104"/>
      <c r="G34" s="104"/>
    </row>
  </sheetData>
  <mergeCells count="2">
    <mergeCell ref="B23:G23"/>
    <mergeCell ref="B24:G24"/>
  </mergeCells>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9A7CD-5199-4686-80F8-0CD58E627D28}">
  <sheetPr>
    <pageSetUpPr autoPageBreaks="0" fitToPage="1"/>
  </sheetPr>
  <dimension ref="B2:H53"/>
  <sheetViews>
    <sheetView showGridLines="0" showZeros="0" zoomScale="85" zoomScaleNormal="85" zoomScaleSheetLayoutView="70" workbookViewId="0"/>
  </sheetViews>
  <sheetFormatPr defaultRowHeight="16.5"/>
  <cols>
    <col min="1" max="1" width="9.140625" style="8"/>
    <col min="2" max="2" width="77.140625" style="8" customWidth="1"/>
    <col min="3" max="7" width="10.7109375" style="8" customWidth="1"/>
    <col min="8" max="16384" width="9.140625" style="8"/>
  </cols>
  <sheetData>
    <row r="2" spans="2:7" ht="15" customHeight="1">
      <c r="B2" s="20" t="s">
        <v>0</v>
      </c>
      <c r="C2" s="20"/>
      <c r="D2" s="20"/>
      <c r="E2" s="20"/>
    </row>
    <row r="3" spans="2:7" ht="15" customHeight="1">
      <c r="B3" s="21" t="s">
        <v>59</v>
      </c>
      <c r="C3" s="21"/>
      <c r="D3" s="21"/>
      <c r="E3" s="21"/>
    </row>
    <row r="4" spans="2:7" ht="15" customHeight="1">
      <c r="B4" s="21"/>
      <c r="C4" s="21"/>
      <c r="D4" s="21"/>
      <c r="E4" s="21"/>
    </row>
    <row r="5" spans="2:7" ht="18.75" customHeight="1">
      <c r="B5" s="133" t="s">
        <v>66</v>
      </c>
      <c r="C5" s="183" t="s">
        <v>64</v>
      </c>
      <c r="D5" s="183" t="s">
        <v>57</v>
      </c>
      <c r="E5" s="33" t="s">
        <v>52</v>
      </c>
      <c r="F5" s="33" t="s">
        <v>48</v>
      </c>
      <c r="G5" s="33" t="s">
        <v>34</v>
      </c>
    </row>
    <row r="6" spans="2:7" ht="15" customHeight="1">
      <c r="B6" s="134" t="s">
        <v>67</v>
      </c>
      <c r="C6" s="183" t="s">
        <v>1</v>
      </c>
      <c r="D6" s="183" t="s">
        <v>1</v>
      </c>
      <c r="E6" s="33" t="s">
        <v>1</v>
      </c>
      <c r="F6" s="33" t="s">
        <v>1</v>
      </c>
      <c r="G6" s="33" t="s">
        <v>1</v>
      </c>
    </row>
    <row r="7" spans="2:7" ht="15" customHeight="1">
      <c r="B7" s="135" t="s">
        <v>2</v>
      </c>
      <c r="C7" s="185">
        <v>701000000</v>
      </c>
      <c r="D7" s="185">
        <v>692000000</v>
      </c>
      <c r="E7" s="136">
        <v>703000000</v>
      </c>
      <c r="F7" s="136">
        <v>708000000</v>
      </c>
      <c r="G7" s="136">
        <v>717000000</v>
      </c>
    </row>
    <row r="8" spans="2:7" ht="15" customHeight="1">
      <c r="B8" s="91" t="s">
        <v>68</v>
      </c>
      <c r="C8" s="186">
        <v>81000000</v>
      </c>
      <c r="D8" s="186">
        <v>154000000</v>
      </c>
      <c r="E8" s="137">
        <v>174000000</v>
      </c>
      <c r="F8" s="137">
        <v>171000000</v>
      </c>
      <c r="G8" s="137">
        <v>189000000</v>
      </c>
    </row>
    <row r="9" spans="2:7" ht="15" customHeight="1">
      <c r="B9" s="138" t="s">
        <v>69</v>
      </c>
      <c r="C9" s="187">
        <v>782000000</v>
      </c>
      <c r="D9" s="187">
        <v>846000000</v>
      </c>
      <c r="E9" s="139">
        <f>SUM(E7:E8)</f>
        <v>877000000</v>
      </c>
      <c r="F9" s="139">
        <f>SUM(F7:F8)</f>
        <v>879000000</v>
      </c>
      <c r="G9" s="139">
        <f t="shared" ref="G9" si="0">SUM(G7:G8)</f>
        <v>906000000</v>
      </c>
    </row>
    <row r="10" spans="2:7" ht="15" customHeight="1">
      <c r="B10" s="135" t="s">
        <v>19</v>
      </c>
      <c r="C10" s="185">
        <v>-503000000</v>
      </c>
      <c r="D10" s="185">
        <v>-507000000</v>
      </c>
      <c r="E10" s="136">
        <v>-491000000</v>
      </c>
      <c r="F10" s="136">
        <v>-492000000</v>
      </c>
      <c r="G10" s="136">
        <v>-508000000</v>
      </c>
    </row>
    <row r="11" spans="2:7" ht="15" customHeight="1">
      <c r="B11" s="140" t="s">
        <v>36</v>
      </c>
      <c r="C11" s="186">
        <v>-180000000</v>
      </c>
      <c r="D11" s="186">
        <v>-67000000</v>
      </c>
      <c r="E11" s="137">
        <v>-47000000</v>
      </c>
      <c r="F11" s="137">
        <v>-50000000</v>
      </c>
      <c r="G11" s="137">
        <v>-30000000</v>
      </c>
    </row>
    <row r="12" spans="2:7" ht="15" customHeight="1" thickBot="1">
      <c r="B12" s="141" t="s">
        <v>20</v>
      </c>
      <c r="C12" s="188">
        <v>-14000000</v>
      </c>
      <c r="D12" s="188">
        <v>-42000000</v>
      </c>
      <c r="E12" s="142">
        <v>-83000000</v>
      </c>
      <c r="F12" s="142">
        <v>-114000000</v>
      </c>
      <c r="G12" s="142">
        <v>-83000000</v>
      </c>
    </row>
    <row r="13" spans="2:7" ht="15" customHeight="1" thickBot="1">
      <c r="B13" s="143" t="s">
        <v>70</v>
      </c>
      <c r="C13" s="189">
        <v>85000000</v>
      </c>
      <c r="D13" s="189">
        <v>230000000</v>
      </c>
      <c r="E13" s="144">
        <f>SUM(E9:E12)</f>
        <v>256000000</v>
      </c>
      <c r="F13" s="144">
        <f>SUM(F9:F12)</f>
        <v>223000000</v>
      </c>
      <c r="G13" s="144">
        <f t="shared" ref="G13" si="1">SUM(G9:G12)</f>
        <v>285000000</v>
      </c>
    </row>
    <row r="14" spans="2:7" ht="15" customHeight="1">
      <c r="C14" s="104"/>
      <c r="D14" s="104"/>
    </row>
    <row r="15" spans="2:7" ht="15" customHeight="1">
      <c r="C15" s="104"/>
      <c r="D15" s="104"/>
    </row>
    <row r="16" spans="2:7" ht="18.75" customHeight="1">
      <c r="B16" s="133" t="s">
        <v>71</v>
      </c>
      <c r="C16" s="183" t="s">
        <v>64</v>
      </c>
      <c r="D16" s="183" t="s">
        <v>57</v>
      </c>
      <c r="E16" s="33" t="s">
        <v>52</v>
      </c>
      <c r="F16" s="33" t="s">
        <v>48</v>
      </c>
      <c r="G16" s="33" t="s">
        <v>34</v>
      </c>
    </row>
    <row r="17" spans="2:7" ht="15" customHeight="1">
      <c r="B17" s="134" t="s">
        <v>67</v>
      </c>
      <c r="C17" s="183" t="s">
        <v>1</v>
      </c>
      <c r="D17" s="183" t="s">
        <v>1</v>
      </c>
      <c r="E17" s="33" t="s">
        <v>1</v>
      </c>
      <c r="F17" s="33" t="s">
        <v>1</v>
      </c>
      <c r="G17" s="33" t="s">
        <v>1</v>
      </c>
    </row>
    <row r="18" spans="2:7" ht="15" customHeight="1">
      <c r="B18" s="135" t="s">
        <v>2</v>
      </c>
      <c r="C18" s="185">
        <v>69000000</v>
      </c>
      <c r="D18" s="185">
        <v>81000000</v>
      </c>
      <c r="E18" s="136">
        <v>85000000</v>
      </c>
      <c r="F18" s="136">
        <v>85000000</v>
      </c>
      <c r="G18" s="136">
        <v>93000000</v>
      </c>
    </row>
    <row r="19" spans="2:7" ht="15" customHeight="1">
      <c r="B19" s="91" t="s">
        <v>68</v>
      </c>
      <c r="C19" s="186">
        <v>20000000</v>
      </c>
      <c r="D19" s="186">
        <v>20000000</v>
      </c>
      <c r="E19" s="137">
        <v>21000000</v>
      </c>
      <c r="F19" s="137">
        <v>19000000</v>
      </c>
      <c r="G19" s="137">
        <v>18000000</v>
      </c>
    </row>
    <row r="20" spans="2:7" ht="15" customHeight="1">
      <c r="B20" s="138" t="s">
        <v>69</v>
      </c>
      <c r="C20" s="187">
        <v>89000000</v>
      </c>
      <c r="D20" s="187">
        <v>101000000</v>
      </c>
      <c r="E20" s="139">
        <f>SUM(E18:E19)</f>
        <v>106000000</v>
      </c>
      <c r="F20" s="139">
        <f>SUM(F18:F19)</f>
        <v>104000000</v>
      </c>
      <c r="G20" s="139">
        <f t="shared" ref="G20" si="2">SUM(G18:G19)</f>
        <v>111000000</v>
      </c>
    </row>
    <row r="21" spans="2:7" ht="15" customHeight="1">
      <c r="B21" s="135" t="s">
        <v>19</v>
      </c>
      <c r="C21" s="185">
        <v>-69000000</v>
      </c>
      <c r="D21" s="185">
        <v>-65000000</v>
      </c>
      <c r="E21" s="136">
        <v>-63000000</v>
      </c>
      <c r="F21" s="136">
        <v>-63000000</v>
      </c>
      <c r="G21" s="136">
        <v>-68000000</v>
      </c>
    </row>
    <row r="22" spans="2:7" ht="15" customHeight="1">
      <c r="B22" s="140" t="s">
        <v>36</v>
      </c>
      <c r="C22" s="190">
        <v>-67000000</v>
      </c>
      <c r="D22" s="190">
        <v>-39000000</v>
      </c>
      <c r="E22" s="145">
        <v>-8000000</v>
      </c>
      <c r="F22" s="145">
        <v>-20000000</v>
      </c>
      <c r="G22" s="145">
        <v>5000000</v>
      </c>
    </row>
    <row r="23" spans="2:7" ht="15" customHeight="1">
      <c r="B23" s="140" t="s">
        <v>20</v>
      </c>
      <c r="C23" s="186" t="s">
        <v>72</v>
      </c>
      <c r="D23" s="190">
        <v>3000000</v>
      </c>
      <c r="E23" s="137">
        <v>-18000000</v>
      </c>
      <c r="F23" s="145">
        <v>-1000000</v>
      </c>
      <c r="G23" s="137">
        <v>-1000000</v>
      </c>
    </row>
    <row r="24" spans="2:7" ht="15" customHeight="1">
      <c r="B24" s="138" t="s">
        <v>70</v>
      </c>
      <c r="C24" s="187">
        <v>-47000000</v>
      </c>
      <c r="D24" s="187" t="s">
        <v>72</v>
      </c>
      <c r="E24" s="139">
        <f>SUM(E20:E23)</f>
        <v>17000000</v>
      </c>
      <c r="F24" s="139">
        <f>SUM(F20:F23)</f>
        <v>20000000</v>
      </c>
      <c r="G24" s="139">
        <f t="shared" ref="G24" si="3">SUM(G20:G23)</f>
        <v>47000000</v>
      </c>
    </row>
    <row r="25" spans="2:7" ht="15" customHeight="1">
      <c r="B25" s="146"/>
      <c r="C25" s="146"/>
      <c r="D25" s="146"/>
      <c r="E25" s="146"/>
      <c r="F25" s="146"/>
      <c r="G25" s="146"/>
    </row>
    <row r="26" spans="2:7" ht="15" customHeight="1"/>
    <row r="27" spans="2:7" ht="15" customHeight="1"/>
    <row r="28" spans="2:7" ht="15" customHeight="1">
      <c r="B28" s="20" t="s">
        <v>0</v>
      </c>
      <c r="C28" s="147"/>
      <c r="D28" s="147"/>
      <c r="E28" s="20"/>
      <c r="F28" s="20"/>
      <c r="G28" s="20"/>
    </row>
    <row r="29" spans="2:7" ht="15" customHeight="1">
      <c r="B29" s="21" t="s">
        <v>59</v>
      </c>
      <c r="C29" s="148"/>
      <c r="D29" s="148"/>
      <c r="E29" s="21"/>
      <c r="F29" s="21"/>
      <c r="G29" s="21"/>
    </row>
    <row r="30" spans="2:7" ht="15" customHeight="1"/>
    <row r="31" spans="2:7" ht="18.75" customHeight="1">
      <c r="B31" s="149" t="s">
        <v>73</v>
      </c>
      <c r="C31" s="183" t="s">
        <v>64</v>
      </c>
      <c r="D31" s="183" t="s">
        <v>57</v>
      </c>
      <c r="E31" s="33" t="s">
        <v>52</v>
      </c>
      <c r="F31" s="33" t="s">
        <v>48</v>
      </c>
      <c r="G31" s="33" t="s">
        <v>34</v>
      </c>
    </row>
    <row r="32" spans="2:7" ht="15" customHeight="1">
      <c r="B32" s="134" t="s">
        <v>74</v>
      </c>
      <c r="C32" s="183" t="s">
        <v>1</v>
      </c>
      <c r="D32" s="183" t="s">
        <v>1</v>
      </c>
      <c r="E32" s="33" t="s">
        <v>1</v>
      </c>
      <c r="F32" s="33" t="s">
        <v>1</v>
      </c>
      <c r="G32" s="33" t="s">
        <v>1</v>
      </c>
    </row>
    <row r="33" spans="2:7" ht="15" customHeight="1">
      <c r="B33" s="135" t="s">
        <v>2</v>
      </c>
      <c r="C33" s="191">
        <v>12000000</v>
      </c>
      <c r="D33" s="191">
        <v>14000000</v>
      </c>
      <c r="E33" s="150">
        <v>17000000</v>
      </c>
      <c r="F33" s="150">
        <v>14000000</v>
      </c>
      <c r="G33" s="150">
        <v>15000000</v>
      </c>
    </row>
    <row r="34" spans="2:7" ht="15" customHeight="1">
      <c r="B34" s="91" t="s">
        <v>44</v>
      </c>
      <c r="C34" s="192">
        <v>16000000</v>
      </c>
      <c r="D34" s="192">
        <v>12000000</v>
      </c>
      <c r="E34" s="151">
        <v>36000000</v>
      </c>
      <c r="F34" s="151">
        <v>29000000</v>
      </c>
      <c r="G34" s="151">
        <v>23000000</v>
      </c>
    </row>
    <row r="35" spans="2:7" ht="15" customHeight="1">
      <c r="B35" s="138" t="s">
        <v>69</v>
      </c>
      <c r="C35" s="187">
        <v>28000000</v>
      </c>
      <c r="D35" s="187">
        <v>26000000</v>
      </c>
      <c r="E35" s="139">
        <f>SUM(E33:E34)</f>
        <v>53000000</v>
      </c>
      <c r="F35" s="139">
        <f>SUM(F33:F34)</f>
        <v>43000000</v>
      </c>
      <c r="G35" s="139">
        <f t="shared" ref="G35" si="4">SUM(G33:G34)</f>
        <v>38000000</v>
      </c>
    </row>
    <row r="36" spans="2:7" ht="15" customHeight="1">
      <c r="B36" s="135" t="s">
        <v>19</v>
      </c>
      <c r="C36" s="191">
        <v>-30000000</v>
      </c>
      <c r="D36" s="191">
        <v>-32000000</v>
      </c>
      <c r="E36" s="150">
        <v>-46000000</v>
      </c>
      <c r="F36" s="150">
        <v>-42000000</v>
      </c>
      <c r="G36" s="150">
        <v>-39000000</v>
      </c>
    </row>
    <row r="37" spans="2:7" ht="15" customHeight="1">
      <c r="B37" s="140" t="s">
        <v>36</v>
      </c>
      <c r="C37" s="192">
        <v>-14000000</v>
      </c>
      <c r="D37" s="192">
        <v>2000000</v>
      </c>
      <c r="E37" s="151">
        <v>-27000000</v>
      </c>
      <c r="F37" s="151">
        <v>1000000</v>
      </c>
      <c r="G37" s="151">
        <v>8000000</v>
      </c>
    </row>
    <row r="38" spans="2:7" ht="15" customHeight="1">
      <c r="B38" s="140" t="s">
        <v>20</v>
      </c>
      <c r="C38" s="192">
        <v>-2000000</v>
      </c>
      <c r="D38" s="193">
        <v>-2000000</v>
      </c>
      <c r="E38" s="151">
        <v>-6000000</v>
      </c>
      <c r="F38" s="152" t="s">
        <v>72</v>
      </c>
      <c r="G38" s="151">
        <v>-6000000</v>
      </c>
    </row>
    <row r="39" spans="2:7" ht="15" customHeight="1">
      <c r="B39" s="138" t="s">
        <v>70</v>
      </c>
      <c r="C39" s="187">
        <v>-18000000</v>
      </c>
      <c r="D39" s="187">
        <v>-6000000</v>
      </c>
      <c r="E39" s="139">
        <f>SUM(E35:E38)</f>
        <v>-26000000</v>
      </c>
      <c r="F39" s="139">
        <f>SUM(F35:F38)</f>
        <v>2000000</v>
      </c>
      <c r="G39" s="139">
        <f t="shared" ref="G39" si="5">SUM(G35:G38)</f>
        <v>1000000</v>
      </c>
    </row>
    <row r="40" spans="2:7" ht="15" customHeight="1">
      <c r="B40" s="138"/>
      <c r="C40" s="184"/>
      <c r="D40" s="184"/>
      <c r="E40" s="138"/>
      <c r="F40" s="138"/>
      <c r="G40" s="139"/>
    </row>
    <row r="41" spans="2:7" ht="15" customHeight="1">
      <c r="C41" s="104"/>
      <c r="D41" s="104"/>
    </row>
    <row r="42" spans="2:7" ht="18.75" customHeight="1">
      <c r="B42" s="149" t="s">
        <v>75</v>
      </c>
      <c r="C42" s="183" t="s">
        <v>64</v>
      </c>
      <c r="D42" s="183" t="s">
        <v>57</v>
      </c>
      <c r="E42" s="33" t="s">
        <v>52</v>
      </c>
      <c r="F42" s="33" t="s">
        <v>48</v>
      </c>
      <c r="G42" s="33" t="s">
        <v>34</v>
      </c>
    </row>
    <row r="43" spans="2:7" ht="15" customHeight="1">
      <c r="B43" s="134" t="s">
        <v>67</v>
      </c>
      <c r="C43" s="183" t="s">
        <v>1</v>
      </c>
      <c r="D43" s="183" t="s">
        <v>1</v>
      </c>
      <c r="E43" s="33" t="s">
        <v>1</v>
      </c>
      <c r="F43" s="33" t="s">
        <v>1</v>
      </c>
      <c r="G43" s="33" t="s">
        <v>1</v>
      </c>
    </row>
    <row r="44" spans="2:7" ht="15" customHeight="1">
      <c r="B44" s="135" t="s">
        <v>76</v>
      </c>
      <c r="C44" s="191">
        <v>-10000000</v>
      </c>
      <c r="D44" s="191">
        <v>-17000000</v>
      </c>
      <c r="E44" s="150">
        <v>7000000</v>
      </c>
      <c r="F44" s="150">
        <v>6000000</v>
      </c>
      <c r="G44" s="150">
        <v>-1000000</v>
      </c>
    </row>
    <row r="45" spans="2:7" ht="15" customHeight="1">
      <c r="B45" s="91" t="s">
        <v>44</v>
      </c>
      <c r="C45" s="192">
        <v>-5000000</v>
      </c>
      <c r="D45" s="192">
        <v>8000000</v>
      </c>
      <c r="E45" s="151">
        <v>-7000000</v>
      </c>
      <c r="F45" s="151">
        <v>-14000000</v>
      </c>
      <c r="G45" s="151">
        <v>11000000</v>
      </c>
    </row>
    <row r="46" spans="2:7" ht="15" customHeight="1">
      <c r="B46" s="138" t="s">
        <v>77</v>
      </c>
      <c r="C46" s="194">
        <v>-15000000</v>
      </c>
      <c r="D46" s="187">
        <v>-9000000</v>
      </c>
      <c r="E46" s="153" t="s">
        <v>72</v>
      </c>
      <c r="F46" s="139">
        <f>SUM(F44:F45)</f>
        <v>-8000000</v>
      </c>
      <c r="G46" s="139">
        <f t="shared" ref="G46" si="6">SUM(G44:G45)</f>
        <v>10000000</v>
      </c>
    </row>
    <row r="47" spans="2:7" ht="15" customHeight="1">
      <c r="B47" s="135" t="s">
        <v>19</v>
      </c>
      <c r="C47" s="191">
        <v>-24000000</v>
      </c>
      <c r="D47" s="191">
        <v>-27000000</v>
      </c>
      <c r="E47" s="150">
        <v>-41000000</v>
      </c>
      <c r="F47" s="150">
        <v>-21000000</v>
      </c>
      <c r="G47" s="150">
        <v>-19000000</v>
      </c>
    </row>
    <row r="48" spans="2:7" ht="15" customHeight="1">
      <c r="B48" s="140" t="s">
        <v>36</v>
      </c>
      <c r="C48" s="192">
        <v>50000000</v>
      </c>
      <c r="D48" s="192">
        <v>-61000000</v>
      </c>
      <c r="E48" s="151">
        <v>-1000000</v>
      </c>
      <c r="F48" s="151">
        <v>1000000</v>
      </c>
      <c r="G48" s="151">
        <v>1000000</v>
      </c>
    </row>
    <row r="49" spans="2:8" ht="15" customHeight="1">
      <c r="B49" s="140" t="s">
        <v>20</v>
      </c>
      <c r="C49" s="192">
        <v>2000000</v>
      </c>
      <c r="D49" s="192">
        <v>-13000000</v>
      </c>
      <c r="E49" s="151">
        <v>-10000000</v>
      </c>
      <c r="F49" s="151">
        <v>-5000000</v>
      </c>
      <c r="G49" s="151">
        <v>-21000000</v>
      </c>
    </row>
    <row r="50" spans="2:8" ht="15" customHeight="1">
      <c r="B50" s="138" t="s">
        <v>78</v>
      </c>
      <c r="C50" s="187">
        <v>13000000</v>
      </c>
      <c r="D50" s="187">
        <v>-110000000</v>
      </c>
      <c r="E50" s="139">
        <f>SUM(E46:E49)</f>
        <v>-52000000</v>
      </c>
      <c r="F50" s="139">
        <f>SUM(F46:F49)</f>
        <v>-33000000</v>
      </c>
      <c r="G50" s="139">
        <v>-29000000</v>
      </c>
    </row>
    <row r="51" spans="2:8" ht="15" customHeight="1">
      <c r="B51" s="138"/>
      <c r="C51" s="138"/>
      <c r="D51" s="138"/>
      <c r="E51" s="138"/>
      <c r="F51" s="139"/>
      <c r="G51" s="139"/>
      <c r="H51" s="146"/>
    </row>
    <row r="52" spans="2:8" ht="15" customHeight="1"/>
    <row r="53" spans="2:8">
      <c r="B53" s="207" t="s">
        <v>27</v>
      </c>
      <c r="C53" s="207"/>
      <c r="D53" s="207"/>
      <c r="E53" s="207"/>
      <c r="F53" s="207"/>
      <c r="G53" s="207"/>
    </row>
  </sheetData>
  <mergeCells count="1">
    <mergeCell ref="B53:G53"/>
  </mergeCells>
  <printOptions horizontalCentered="1"/>
  <pageMargins left="0.7" right="0.7" top="0.75" bottom="0.75" header="0.3" footer="0.3"/>
  <pageSetup paperSize="9" scale="73" fitToHeight="0" orientation="landscape" r:id="rId1"/>
  <headerFooter alignWithMargins="0">
    <oddFooter>&amp;L&amp;G</oddFooter>
  </headerFooter>
  <rowBreaks count="1" manualBreakCount="1">
    <brk id="27" max="8"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AE652-BC72-4EB3-B270-542B0F3364AA}">
  <sheetPr>
    <pageSetUpPr autoPageBreaks="0" fitToPage="1"/>
  </sheetPr>
  <dimension ref="B2:H46"/>
  <sheetViews>
    <sheetView showGridLines="0" showZeros="0" zoomScale="85" zoomScaleNormal="85" zoomScaleSheetLayoutView="75" workbookViewId="0"/>
  </sheetViews>
  <sheetFormatPr defaultRowHeight="16.5" customHeight="1"/>
  <cols>
    <col min="1" max="1" width="9.140625" style="154"/>
    <col min="2" max="2" width="66.42578125" style="154" customWidth="1"/>
    <col min="3" max="3" width="11.28515625" style="179" bestFit="1" customWidth="1"/>
    <col min="4" max="7" width="10.7109375" style="179" customWidth="1"/>
    <col min="8" max="245" width="9.140625" style="154"/>
    <col min="246" max="246" width="52.140625" style="154" customWidth="1"/>
    <col min="247" max="247" width="9.140625" style="154" customWidth="1"/>
    <col min="248" max="251" width="9.28515625" style="154" customWidth="1"/>
    <col min="252" max="252" width="9.140625" style="154"/>
    <col min="253" max="253" width="10.42578125" style="154" bestFit="1" customWidth="1"/>
    <col min="254" max="501" width="9.140625" style="154"/>
    <col min="502" max="502" width="52.140625" style="154" customWidth="1"/>
    <col min="503" max="503" width="9.140625" style="154" customWidth="1"/>
    <col min="504" max="507" width="9.28515625" style="154" customWidth="1"/>
    <col min="508" max="508" width="9.140625" style="154"/>
    <col min="509" max="509" width="10.42578125" style="154" bestFit="1" customWidth="1"/>
    <col min="510" max="757" width="9.140625" style="154"/>
    <col min="758" max="758" width="52.140625" style="154" customWidth="1"/>
    <col min="759" max="759" width="9.140625" style="154" customWidth="1"/>
    <col min="760" max="763" width="9.28515625" style="154" customWidth="1"/>
    <col min="764" max="764" width="9.140625" style="154"/>
    <col min="765" max="765" width="10.42578125" style="154" bestFit="1" customWidth="1"/>
    <col min="766" max="1013" width="9.140625" style="154"/>
    <col min="1014" max="1014" width="52.140625" style="154" customWidth="1"/>
    <col min="1015" max="1015" width="9.140625" style="154" customWidth="1"/>
    <col min="1016" max="1019" width="9.28515625" style="154" customWidth="1"/>
    <col min="1020" max="1020" width="9.140625" style="154"/>
    <col min="1021" max="1021" width="10.42578125" style="154" bestFit="1" customWidth="1"/>
    <col min="1022" max="1269" width="9.140625" style="154"/>
    <col min="1270" max="1270" width="52.140625" style="154" customWidth="1"/>
    <col min="1271" max="1271" width="9.140625" style="154" customWidth="1"/>
    <col min="1272" max="1275" width="9.28515625" style="154" customWidth="1"/>
    <col min="1276" max="1276" width="9.140625" style="154"/>
    <col min="1277" max="1277" width="10.42578125" style="154" bestFit="1" customWidth="1"/>
    <col min="1278" max="1525" width="9.140625" style="154"/>
    <col min="1526" max="1526" width="52.140625" style="154" customWidth="1"/>
    <col min="1527" max="1527" width="9.140625" style="154" customWidth="1"/>
    <col min="1528" max="1531" width="9.28515625" style="154" customWidth="1"/>
    <col min="1532" max="1532" width="9.140625" style="154"/>
    <col min="1533" max="1533" width="10.42578125" style="154" bestFit="1" customWidth="1"/>
    <col min="1534" max="1781" width="9.140625" style="154"/>
    <col min="1782" max="1782" width="52.140625" style="154" customWidth="1"/>
    <col min="1783" max="1783" width="9.140625" style="154" customWidth="1"/>
    <col min="1784" max="1787" width="9.28515625" style="154" customWidth="1"/>
    <col min="1788" max="1788" width="9.140625" style="154"/>
    <col min="1789" max="1789" width="10.42578125" style="154" bestFit="1" customWidth="1"/>
    <col min="1790" max="2037" width="9.140625" style="154"/>
    <col min="2038" max="2038" width="52.140625" style="154" customWidth="1"/>
    <col min="2039" max="2039" width="9.140625" style="154" customWidth="1"/>
    <col min="2040" max="2043" width="9.28515625" style="154" customWidth="1"/>
    <col min="2044" max="2044" width="9.140625" style="154"/>
    <col min="2045" max="2045" width="10.42578125" style="154" bestFit="1" customWidth="1"/>
    <col min="2046" max="2293" width="9.140625" style="154"/>
    <col min="2294" max="2294" width="52.140625" style="154" customWidth="1"/>
    <col min="2295" max="2295" width="9.140625" style="154" customWidth="1"/>
    <col min="2296" max="2299" width="9.28515625" style="154" customWidth="1"/>
    <col min="2300" max="2300" width="9.140625" style="154"/>
    <col min="2301" max="2301" width="10.42578125" style="154" bestFit="1" customWidth="1"/>
    <col min="2302" max="2549" width="9.140625" style="154"/>
    <col min="2550" max="2550" width="52.140625" style="154" customWidth="1"/>
    <col min="2551" max="2551" width="9.140625" style="154" customWidth="1"/>
    <col min="2552" max="2555" width="9.28515625" style="154" customWidth="1"/>
    <col min="2556" max="2556" width="9.140625" style="154"/>
    <col min="2557" max="2557" width="10.42578125" style="154" bestFit="1" customWidth="1"/>
    <col min="2558" max="2805" width="9.140625" style="154"/>
    <col min="2806" max="2806" width="52.140625" style="154" customWidth="1"/>
    <col min="2807" max="2807" width="9.140625" style="154" customWidth="1"/>
    <col min="2808" max="2811" width="9.28515625" style="154" customWidth="1"/>
    <col min="2812" max="2812" width="9.140625" style="154"/>
    <col min="2813" max="2813" width="10.42578125" style="154" bestFit="1" customWidth="1"/>
    <col min="2814" max="3061" width="9.140625" style="154"/>
    <col min="3062" max="3062" width="52.140625" style="154" customWidth="1"/>
    <col min="3063" max="3063" width="9.140625" style="154" customWidth="1"/>
    <col min="3064" max="3067" width="9.28515625" style="154" customWidth="1"/>
    <col min="3068" max="3068" width="9.140625" style="154"/>
    <col min="3069" max="3069" width="10.42578125" style="154" bestFit="1" customWidth="1"/>
    <col min="3070" max="3317" width="9.140625" style="154"/>
    <col min="3318" max="3318" width="52.140625" style="154" customWidth="1"/>
    <col min="3319" max="3319" width="9.140625" style="154" customWidth="1"/>
    <col min="3320" max="3323" width="9.28515625" style="154" customWidth="1"/>
    <col min="3324" max="3324" width="9.140625" style="154"/>
    <col min="3325" max="3325" width="10.42578125" style="154" bestFit="1" customWidth="1"/>
    <col min="3326" max="3573" width="9.140625" style="154"/>
    <col min="3574" max="3574" width="52.140625" style="154" customWidth="1"/>
    <col min="3575" max="3575" width="9.140625" style="154" customWidth="1"/>
    <col min="3576" max="3579" width="9.28515625" style="154" customWidth="1"/>
    <col min="3580" max="3580" width="9.140625" style="154"/>
    <col min="3581" max="3581" width="10.42578125" style="154" bestFit="1" customWidth="1"/>
    <col min="3582" max="3829" width="9.140625" style="154"/>
    <col min="3830" max="3830" width="52.140625" style="154" customWidth="1"/>
    <col min="3831" max="3831" width="9.140625" style="154" customWidth="1"/>
    <col min="3832" max="3835" width="9.28515625" style="154" customWidth="1"/>
    <col min="3836" max="3836" width="9.140625" style="154"/>
    <col min="3837" max="3837" width="10.42578125" style="154" bestFit="1" customWidth="1"/>
    <col min="3838" max="4085" width="9.140625" style="154"/>
    <col min="4086" max="4086" width="52.140625" style="154" customWidth="1"/>
    <col min="4087" max="4087" width="9.140625" style="154" customWidth="1"/>
    <col min="4088" max="4091" width="9.28515625" style="154" customWidth="1"/>
    <col min="4092" max="4092" width="9.140625" style="154"/>
    <col min="4093" max="4093" width="10.42578125" style="154" bestFit="1" customWidth="1"/>
    <col min="4094" max="4341" width="9.140625" style="154"/>
    <col min="4342" max="4342" width="52.140625" style="154" customWidth="1"/>
    <col min="4343" max="4343" width="9.140625" style="154" customWidth="1"/>
    <col min="4344" max="4347" width="9.28515625" style="154" customWidth="1"/>
    <col min="4348" max="4348" width="9.140625" style="154"/>
    <col min="4349" max="4349" width="10.42578125" style="154" bestFit="1" customWidth="1"/>
    <col min="4350" max="4597" width="9.140625" style="154"/>
    <col min="4598" max="4598" width="52.140625" style="154" customWidth="1"/>
    <col min="4599" max="4599" width="9.140625" style="154" customWidth="1"/>
    <col min="4600" max="4603" width="9.28515625" style="154" customWidth="1"/>
    <col min="4604" max="4604" width="9.140625" style="154"/>
    <col min="4605" max="4605" width="10.42578125" style="154" bestFit="1" customWidth="1"/>
    <col min="4606" max="4853" width="9.140625" style="154"/>
    <col min="4854" max="4854" width="52.140625" style="154" customWidth="1"/>
    <col min="4855" max="4855" width="9.140625" style="154" customWidth="1"/>
    <col min="4856" max="4859" width="9.28515625" style="154" customWidth="1"/>
    <col min="4860" max="4860" width="9.140625" style="154"/>
    <col min="4861" max="4861" width="10.42578125" style="154" bestFit="1" customWidth="1"/>
    <col min="4862" max="5109" width="9.140625" style="154"/>
    <col min="5110" max="5110" width="52.140625" style="154" customWidth="1"/>
    <col min="5111" max="5111" width="9.140625" style="154" customWidth="1"/>
    <col min="5112" max="5115" width="9.28515625" style="154" customWidth="1"/>
    <col min="5116" max="5116" width="9.140625" style="154"/>
    <col min="5117" max="5117" width="10.42578125" style="154" bestFit="1" customWidth="1"/>
    <col min="5118" max="5365" width="9.140625" style="154"/>
    <col min="5366" max="5366" width="52.140625" style="154" customWidth="1"/>
    <col min="5367" max="5367" width="9.140625" style="154" customWidth="1"/>
    <col min="5368" max="5371" width="9.28515625" style="154" customWidth="1"/>
    <col min="5372" max="5372" width="9.140625" style="154"/>
    <col min="5373" max="5373" width="10.42578125" style="154" bestFit="1" customWidth="1"/>
    <col min="5374" max="5621" width="9.140625" style="154"/>
    <col min="5622" max="5622" width="52.140625" style="154" customWidth="1"/>
    <col min="5623" max="5623" width="9.140625" style="154" customWidth="1"/>
    <col min="5624" max="5627" width="9.28515625" style="154" customWidth="1"/>
    <col min="5628" max="5628" width="9.140625" style="154"/>
    <col min="5629" max="5629" width="10.42578125" style="154" bestFit="1" customWidth="1"/>
    <col min="5630" max="5877" width="9.140625" style="154"/>
    <col min="5878" max="5878" width="52.140625" style="154" customWidth="1"/>
    <col min="5879" max="5879" width="9.140625" style="154" customWidth="1"/>
    <col min="5880" max="5883" width="9.28515625" style="154" customWidth="1"/>
    <col min="5884" max="5884" width="9.140625" style="154"/>
    <col min="5885" max="5885" width="10.42578125" style="154" bestFit="1" customWidth="1"/>
    <col min="5886" max="6133" width="9.140625" style="154"/>
    <col min="6134" max="6134" width="52.140625" style="154" customWidth="1"/>
    <col min="6135" max="6135" width="9.140625" style="154" customWidth="1"/>
    <col min="6136" max="6139" width="9.28515625" style="154" customWidth="1"/>
    <col min="6140" max="6140" width="9.140625" style="154"/>
    <col min="6141" max="6141" width="10.42578125" style="154" bestFit="1" customWidth="1"/>
    <col min="6142" max="6389" width="9.140625" style="154"/>
    <col min="6390" max="6390" width="52.140625" style="154" customWidth="1"/>
    <col min="6391" max="6391" width="9.140625" style="154" customWidth="1"/>
    <col min="6392" max="6395" width="9.28515625" style="154" customWidth="1"/>
    <col min="6396" max="6396" width="9.140625" style="154"/>
    <col min="6397" max="6397" width="10.42578125" style="154" bestFit="1" customWidth="1"/>
    <col min="6398" max="6645" width="9.140625" style="154"/>
    <col min="6646" max="6646" width="52.140625" style="154" customWidth="1"/>
    <col min="6647" max="6647" width="9.140625" style="154" customWidth="1"/>
    <col min="6648" max="6651" width="9.28515625" style="154" customWidth="1"/>
    <col min="6652" max="6652" width="9.140625" style="154"/>
    <col min="6653" max="6653" width="10.42578125" style="154" bestFit="1" customWidth="1"/>
    <col min="6654" max="6901" width="9.140625" style="154"/>
    <col min="6902" max="6902" width="52.140625" style="154" customWidth="1"/>
    <col min="6903" max="6903" width="9.140625" style="154" customWidth="1"/>
    <col min="6904" max="6907" width="9.28515625" style="154" customWidth="1"/>
    <col min="6908" max="6908" width="9.140625" style="154"/>
    <col min="6909" max="6909" width="10.42578125" style="154" bestFit="1" customWidth="1"/>
    <col min="6910" max="7157" width="9.140625" style="154"/>
    <col min="7158" max="7158" width="52.140625" style="154" customWidth="1"/>
    <col min="7159" max="7159" width="9.140625" style="154" customWidth="1"/>
    <col min="7160" max="7163" width="9.28515625" style="154" customWidth="1"/>
    <col min="7164" max="7164" width="9.140625" style="154"/>
    <col min="7165" max="7165" width="10.42578125" style="154" bestFit="1" customWidth="1"/>
    <col min="7166" max="7413" width="9.140625" style="154"/>
    <col min="7414" max="7414" width="52.140625" style="154" customWidth="1"/>
    <col min="7415" max="7415" width="9.140625" style="154" customWidth="1"/>
    <col min="7416" max="7419" width="9.28515625" style="154" customWidth="1"/>
    <col min="7420" max="7420" width="9.140625" style="154"/>
    <col min="7421" max="7421" width="10.42578125" style="154" bestFit="1" customWidth="1"/>
    <col min="7422" max="7669" width="9.140625" style="154"/>
    <col min="7670" max="7670" width="52.140625" style="154" customWidth="1"/>
    <col min="7671" max="7671" width="9.140625" style="154" customWidth="1"/>
    <col min="7672" max="7675" width="9.28515625" style="154" customWidth="1"/>
    <col min="7676" max="7676" width="9.140625" style="154"/>
    <col min="7677" max="7677" width="10.42578125" style="154" bestFit="1" customWidth="1"/>
    <col min="7678" max="7925" width="9.140625" style="154"/>
    <col min="7926" max="7926" width="52.140625" style="154" customWidth="1"/>
    <col min="7927" max="7927" width="9.140625" style="154" customWidth="1"/>
    <col min="7928" max="7931" width="9.28515625" style="154" customWidth="1"/>
    <col min="7932" max="7932" width="9.140625" style="154"/>
    <col min="7933" max="7933" width="10.42578125" style="154" bestFit="1" customWidth="1"/>
    <col min="7934" max="8181" width="9.140625" style="154"/>
    <col min="8182" max="8182" width="52.140625" style="154" customWidth="1"/>
    <col min="8183" max="8183" width="9.140625" style="154" customWidth="1"/>
    <col min="8184" max="8187" width="9.28515625" style="154" customWidth="1"/>
    <col min="8188" max="8188" width="9.140625" style="154"/>
    <col min="8189" max="8189" width="10.42578125" style="154" bestFit="1" customWidth="1"/>
    <col min="8190" max="8437" width="9.140625" style="154"/>
    <col min="8438" max="8438" width="52.140625" style="154" customWidth="1"/>
    <col min="8439" max="8439" width="9.140625" style="154" customWidth="1"/>
    <col min="8440" max="8443" width="9.28515625" style="154" customWidth="1"/>
    <col min="8444" max="8444" width="9.140625" style="154"/>
    <col min="8445" max="8445" width="10.42578125" style="154" bestFit="1" customWidth="1"/>
    <col min="8446" max="8693" width="9.140625" style="154"/>
    <col min="8694" max="8694" width="52.140625" style="154" customWidth="1"/>
    <col min="8695" max="8695" width="9.140625" style="154" customWidth="1"/>
    <col min="8696" max="8699" width="9.28515625" style="154" customWidth="1"/>
    <col min="8700" max="8700" width="9.140625" style="154"/>
    <col min="8701" max="8701" width="10.42578125" style="154" bestFit="1" customWidth="1"/>
    <col min="8702" max="8949" width="9.140625" style="154"/>
    <col min="8950" max="8950" width="52.140625" style="154" customWidth="1"/>
    <col min="8951" max="8951" width="9.140625" style="154" customWidth="1"/>
    <col min="8952" max="8955" width="9.28515625" style="154" customWidth="1"/>
    <col min="8956" max="8956" width="9.140625" style="154"/>
    <col min="8957" max="8957" width="10.42578125" style="154" bestFit="1" customWidth="1"/>
    <col min="8958" max="9205" width="9.140625" style="154"/>
    <col min="9206" max="9206" width="52.140625" style="154" customWidth="1"/>
    <col min="9207" max="9207" width="9.140625" style="154" customWidth="1"/>
    <col min="9208" max="9211" width="9.28515625" style="154" customWidth="1"/>
    <col min="9212" max="9212" width="9.140625" style="154"/>
    <col min="9213" max="9213" width="10.42578125" style="154" bestFit="1" customWidth="1"/>
    <col min="9214" max="9461" width="9.140625" style="154"/>
    <col min="9462" max="9462" width="52.140625" style="154" customWidth="1"/>
    <col min="9463" max="9463" width="9.140625" style="154" customWidth="1"/>
    <col min="9464" max="9467" width="9.28515625" style="154" customWidth="1"/>
    <col min="9468" max="9468" width="9.140625" style="154"/>
    <col min="9469" max="9469" width="10.42578125" style="154" bestFit="1" customWidth="1"/>
    <col min="9470" max="9717" width="9.140625" style="154"/>
    <col min="9718" max="9718" width="52.140625" style="154" customWidth="1"/>
    <col min="9719" max="9719" width="9.140625" style="154" customWidth="1"/>
    <col min="9720" max="9723" width="9.28515625" style="154" customWidth="1"/>
    <col min="9724" max="9724" width="9.140625" style="154"/>
    <col min="9725" max="9725" width="10.42578125" style="154" bestFit="1" customWidth="1"/>
    <col min="9726" max="9973" width="9.140625" style="154"/>
    <col min="9974" max="9974" width="52.140625" style="154" customWidth="1"/>
    <col min="9975" max="9975" width="9.140625" style="154" customWidth="1"/>
    <col min="9976" max="9979" width="9.28515625" style="154" customWidth="1"/>
    <col min="9980" max="9980" width="9.140625" style="154"/>
    <col min="9981" max="9981" width="10.42578125" style="154" bestFit="1" customWidth="1"/>
    <col min="9982" max="10229" width="9.140625" style="154"/>
    <col min="10230" max="10230" width="52.140625" style="154" customWidth="1"/>
    <col min="10231" max="10231" width="9.140625" style="154" customWidth="1"/>
    <col min="10232" max="10235" width="9.28515625" style="154" customWidth="1"/>
    <col min="10236" max="10236" width="9.140625" style="154"/>
    <col min="10237" max="10237" width="10.42578125" style="154" bestFit="1" customWidth="1"/>
    <col min="10238" max="10485" width="9.140625" style="154"/>
    <col min="10486" max="10486" width="52.140625" style="154" customWidth="1"/>
    <col min="10487" max="10487" width="9.140625" style="154" customWidth="1"/>
    <col min="10488" max="10491" width="9.28515625" style="154" customWidth="1"/>
    <col min="10492" max="10492" width="9.140625" style="154"/>
    <col min="10493" max="10493" width="10.42578125" style="154" bestFit="1" customWidth="1"/>
    <col min="10494" max="10741" width="9.140625" style="154"/>
    <col min="10742" max="10742" width="52.140625" style="154" customWidth="1"/>
    <col min="10743" max="10743" width="9.140625" style="154" customWidth="1"/>
    <col min="10744" max="10747" width="9.28515625" style="154" customWidth="1"/>
    <col min="10748" max="10748" width="9.140625" style="154"/>
    <col min="10749" max="10749" width="10.42578125" style="154" bestFit="1" customWidth="1"/>
    <col min="10750" max="10997" width="9.140625" style="154"/>
    <col min="10998" max="10998" width="52.140625" style="154" customWidth="1"/>
    <col min="10999" max="10999" width="9.140625" style="154" customWidth="1"/>
    <col min="11000" max="11003" width="9.28515625" style="154" customWidth="1"/>
    <col min="11004" max="11004" width="9.140625" style="154"/>
    <col min="11005" max="11005" width="10.42578125" style="154" bestFit="1" customWidth="1"/>
    <col min="11006" max="11253" width="9.140625" style="154"/>
    <col min="11254" max="11254" width="52.140625" style="154" customWidth="1"/>
    <col min="11255" max="11255" width="9.140625" style="154" customWidth="1"/>
    <col min="11256" max="11259" width="9.28515625" style="154" customWidth="1"/>
    <col min="11260" max="11260" width="9.140625" style="154"/>
    <col min="11261" max="11261" width="10.42578125" style="154" bestFit="1" customWidth="1"/>
    <col min="11262" max="11509" width="9.140625" style="154"/>
    <col min="11510" max="11510" width="52.140625" style="154" customWidth="1"/>
    <col min="11511" max="11511" width="9.140625" style="154" customWidth="1"/>
    <col min="11512" max="11515" width="9.28515625" style="154" customWidth="1"/>
    <col min="11516" max="11516" width="9.140625" style="154"/>
    <col min="11517" max="11517" width="10.42578125" style="154" bestFit="1" customWidth="1"/>
    <col min="11518" max="11765" width="9.140625" style="154"/>
    <col min="11766" max="11766" width="52.140625" style="154" customWidth="1"/>
    <col min="11767" max="11767" width="9.140625" style="154" customWidth="1"/>
    <col min="11768" max="11771" width="9.28515625" style="154" customWidth="1"/>
    <col min="11772" max="11772" width="9.140625" style="154"/>
    <col min="11773" max="11773" width="10.42578125" style="154" bestFit="1" customWidth="1"/>
    <col min="11774" max="12021" width="9.140625" style="154"/>
    <col min="12022" max="12022" width="52.140625" style="154" customWidth="1"/>
    <col min="12023" max="12023" width="9.140625" style="154" customWidth="1"/>
    <col min="12024" max="12027" width="9.28515625" style="154" customWidth="1"/>
    <col min="12028" max="12028" width="9.140625" style="154"/>
    <col min="12029" max="12029" width="10.42578125" style="154" bestFit="1" customWidth="1"/>
    <col min="12030" max="12277" width="9.140625" style="154"/>
    <col min="12278" max="12278" width="52.140625" style="154" customWidth="1"/>
    <col min="12279" max="12279" width="9.140625" style="154" customWidth="1"/>
    <col min="12280" max="12283" width="9.28515625" style="154" customWidth="1"/>
    <col min="12284" max="12284" width="9.140625" style="154"/>
    <col min="12285" max="12285" width="10.42578125" style="154" bestFit="1" customWidth="1"/>
    <col min="12286" max="12533" width="9.140625" style="154"/>
    <col min="12534" max="12534" width="52.140625" style="154" customWidth="1"/>
    <col min="12535" max="12535" width="9.140625" style="154" customWidth="1"/>
    <col min="12536" max="12539" width="9.28515625" style="154" customWidth="1"/>
    <col min="12540" max="12540" width="9.140625" style="154"/>
    <col min="12541" max="12541" width="10.42578125" style="154" bestFit="1" customWidth="1"/>
    <col min="12542" max="12789" width="9.140625" style="154"/>
    <col min="12790" max="12790" width="52.140625" style="154" customWidth="1"/>
    <col min="12791" max="12791" width="9.140625" style="154" customWidth="1"/>
    <col min="12792" max="12795" width="9.28515625" style="154" customWidth="1"/>
    <col min="12796" max="12796" width="9.140625" style="154"/>
    <col min="12797" max="12797" width="10.42578125" style="154" bestFit="1" customWidth="1"/>
    <col min="12798" max="13045" width="9.140625" style="154"/>
    <col min="13046" max="13046" width="52.140625" style="154" customWidth="1"/>
    <col min="13047" max="13047" width="9.140625" style="154" customWidth="1"/>
    <col min="13048" max="13051" width="9.28515625" style="154" customWidth="1"/>
    <col min="13052" max="13052" width="9.140625" style="154"/>
    <col min="13053" max="13053" width="10.42578125" style="154" bestFit="1" customWidth="1"/>
    <col min="13054" max="13301" width="9.140625" style="154"/>
    <col min="13302" max="13302" width="52.140625" style="154" customWidth="1"/>
    <col min="13303" max="13303" width="9.140625" style="154" customWidth="1"/>
    <col min="13304" max="13307" width="9.28515625" style="154" customWidth="1"/>
    <col min="13308" max="13308" width="9.140625" style="154"/>
    <col min="13309" max="13309" width="10.42578125" style="154" bestFit="1" customWidth="1"/>
    <col min="13310" max="13557" width="9.140625" style="154"/>
    <col min="13558" max="13558" width="52.140625" style="154" customWidth="1"/>
    <col min="13559" max="13559" width="9.140625" style="154" customWidth="1"/>
    <col min="13560" max="13563" width="9.28515625" style="154" customWidth="1"/>
    <col min="13564" max="13564" width="9.140625" style="154"/>
    <col min="13565" max="13565" width="10.42578125" style="154" bestFit="1" customWidth="1"/>
    <col min="13566" max="13813" width="9.140625" style="154"/>
    <col min="13814" max="13814" width="52.140625" style="154" customWidth="1"/>
    <col min="13815" max="13815" width="9.140625" style="154" customWidth="1"/>
    <col min="13816" max="13819" width="9.28515625" style="154" customWidth="1"/>
    <col min="13820" max="13820" width="9.140625" style="154"/>
    <col min="13821" max="13821" width="10.42578125" style="154" bestFit="1" customWidth="1"/>
    <col min="13822" max="14069" width="9.140625" style="154"/>
    <col min="14070" max="14070" width="52.140625" style="154" customWidth="1"/>
    <col min="14071" max="14071" width="9.140625" style="154" customWidth="1"/>
    <col min="14072" max="14075" width="9.28515625" style="154" customWidth="1"/>
    <col min="14076" max="14076" width="9.140625" style="154"/>
    <col min="14077" max="14077" width="10.42578125" style="154" bestFit="1" customWidth="1"/>
    <col min="14078" max="14325" width="9.140625" style="154"/>
    <col min="14326" max="14326" width="52.140625" style="154" customWidth="1"/>
    <col min="14327" max="14327" width="9.140625" style="154" customWidth="1"/>
    <col min="14328" max="14331" width="9.28515625" style="154" customWidth="1"/>
    <col min="14332" max="14332" width="9.140625" style="154"/>
    <col min="14333" max="14333" width="10.42578125" style="154" bestFit="1" customWidth="1"/>
    <col min="14334" max="14581" width="9.140625" style="154"/>
    <col min="14582" max="14582" width="52.140625" style="154" customWidth="1"/>
    <col min="14583" max="14583" width="9.140625" style="154" customWidth="1"/>
    <col min="14584" max="14587" width="9.28515625" style="154" customWidth="1"/>
    <col min="14588" max="14588" width="9.140625" style="154"/>
    <col min="14589" max="14589" width="10.42578125" style="154" bestFit="1" customWidth="1"/>
    <col min="14590" max="14837" width="9.140625" style="154"/>
    <col min="14838" max="14838" width="52.140625" style="154" customWidth="1"/>
    <col min="14839" max="14839" width="9.140625" style="154" customWidth="1"/>
    <col min="14840" max="14843" width="9.28515625" style="154" customWidth="1"/>
    <col min="14844" max="14844" width="9.140625" style="154"/>
    <col min="14845" max="14845" width="10.42578125" style="154" bestFit="1" customWidth="1"/>
    <col min="14846" max="15093" width="9.140625" style="154"/>
    <col min="15094" max="15094" width="52.140625" style="154" customWidth="1"/>
    <col min="15095" max="15095" width="9.140625" style="154" customWidth="1"/>
    <col min="15096" max="15099" width="9.28515625" style="154" customWidth="1"/>
    <col min="15100" max="15100" width="9.140625" style="154"/>
    <col min="15101" max="15101" width="10.42578125" style="154" bestFit="1" customWidth="1"/>
    <col min="15102" max="15349" width="9.140625" style="154"/>
    <col min="15350" max="15350" width="52.140625" style="154" customWidth="1"/>
    <col min="15351" max="15351" width="9.140625" style="154" customWidth="1"/>
    <col min="15352" max="15355" width="9.28515625" style="154" customWidth="1"/>
    <col min="15356" max="15356" width="9.140625" style="154"/>
    <col min="15357" max="15357" width="10.42578125" style="154" bestFit="1" customWidth="1"/>
    <col min="15358" max="15605" width="9.140625" style="154"/>
    <col min="15606" max="15606" width="52.140625" style="154" customWidth="1"/>
    <col min="15607" max="15607" width="9.140625" style="154" customWidth="1"/>
    <col min="15608" max="15611" width="9.28515625" style="154" customWidth="1"/>
    <col min="15612" max="15612" width="9.140625" style="154"/>
    <col min="15613" max="15613" width="10.42578125" style="154" bestFit="1" customWidth="1"/>
    <col min="15614" max="15861" width="9.140625" style="154"/>
    <col min="15862" max="15862" width="52.140625" style="154" customWidth="1"/>
    <col min="15863" max="15863" width="9.140625" style="154" customWidth="1"/>
    <col min="15864" max="15867" width="9.28515625" style="154" customWidth="1"/>
    <col min="15868" max="15868" width="9.140625" style="154"/>
    <col min="15869" max="15869" width="10.42578125" style="154" bestFit="1" customWidth="1"/>
    <col min="15870" max="16117" width="9.140625" style="154"/>
    <col min="16118" max="16118" width="52.140625" style="154" customWidth="1"/>
    <col min="16119" max="16119" width="9.140625" style="154" customWidth="1"/>
    <col min="16120" max="16123" width="9.28515625" style="154" customWidth="1"/>
    <col min="16124" max="16124" width="9.140625" style="154"/>
    <col min="16125" max="16125" width="10.42578125" style="154" bestFit="1" customWidth="1"/>
    <col min="16126" max="16384" width="9.140625" style="154"/>
  </cols>
  <sheetData>
    <row r="2" spans="2:7" ht="15" customHeight="1">
      <c r="B2" s="20" t="s">
        <v>0</v>
      </c>
      <c r="C2" s="176"/>
      <c r="D2" s="176"/>
      <c r="E2" s="176"/>
      <c r="F2" s="176"/>
      <c r="G2" s="176"/>
    </row>
    <row r="3" spans="2:7" ht="15" customHeight="1">
      <c r="B3" s="21" t="s">
        <v>59</v>
      </c>
      <c r="C3" s="177"/>
      <c r="D3" s="177"/>
      <c r="E3" s="177"/>
      <c r="F3" s="177"/>
      <c r="G3" s="177"/>
    </row>
    <row r="4" spans="2:7" ht="15" customHeight="1">
      <c r="B4" s="155"/>
      <c r="C4" s="178"/>
      <c r="D4" s="178"/>
      <c r="E4" s="178"/>
      <c r="F4" s="178"/>
      <c r="G4" s="178"/>
    </row>
    <row r="5" spans="2:7" ht="18.75" customHeight="1">
      <c r="B5" s="133" t="s">
        <v>79</v>
      </c>
      <c r="C5" s="169">
        <v>44012</v>
      </c>
      <c r="D5" s="169">
        <v>43921</v>
      </c>
      <c r="E5" s="169">
        <v>43830</v>
      </c>
      <c r="F5" s="169">
        <v>43738</v>
      </c>
      <c r="G5" s="169">
        <v>43646</v>
      </c>
    </row>
    <row r="6" spans="2:7" ht="15" customHeight="1">
      <c r="B6" s="156" t="s">
        <v>80</v>
      </c>
      <c r="C6" s="170" t="s">
        <v>5</v>
      </c>
      <c r="D6" s="170" t="s">
        <v>5</v>
      </c>
      <c r="E6" s="170" t="s">
        <v>5</v>
      </c>
      <c r="F6" s="170" t="s">
        <v>5</v>
      </c>
      <c r="G6" s="170" t="s">
        <v>5</v>
      </c>
    </row>
    <row r="7" spans="2:7" ht="15" customHeight="1">
      <c r="B7" s="157" t="s">
        <v>6</v>
      </c>
      <c r="C7" s="171">
        <f t="shared" ref="C7" si="0">SUM(C8:C11)</f>
        <v>184900000000</v>
      </c>
      <c r="D7" s="171">
        <v>182900000000</v>
      </c>
      <c r="E7" s="171">
        <f t="shared" ref="E7:F7" si="1">SUM(E8:E11)</f>
        <v>180400000000</v>
      </c>
      <c r="F7" s="171">
        <f t="shared" si="1"/>
        <v>176600000000</v>
      </c>
      <c r="G7" s="171">
        <f>SUM(G8:G11)</f>
        <v>174606000000</v>
      </c>
    </row>
    <row r="8" spans="2:7" ht="15" customHeight="1">
      <c r="B8" s="158" t="s">
        <v>81</v>
      </c>
      <c r="C8" s="172">
        <v>167400000000</v>
      </c>
      <c r="D8" s="172">
        <v>167800000000</v>
      </c>
      <c r="E8" s="172">
        <v>165400000000</v>
      </c>
      <c r="F8" s="172">
        <v>161600000000</v>
      </c>
      <c r="G8" s="172">
        <v>159400000000</v>
      </c>
    </row>
    <row r="9" spans="2:7" ht="15" customHeight="1">
      <c r="B9" s="158" t="s">
        <v>82</v>
      </c>
      <c r="C9" s="172">
        <v>4800000000</v>
      </c>
      <c r="D9" s="172">
        <v>1900000000</v>
      </c>
      <c r="E9" s="172">
        <v>1800000000</v>
      </c>
      <c r="F9" s="172">
        <v>1800000000</v>
      </c>
      <c r="G9" s="172">
        <v>1806000000</v>
      </c>
    </row>
    <row r="10" spans="2:7" ht="15" customHeight="1">
      <c r="B10" s="158" t="s">
        <v>94</v>
      </c>
      <c r="C10" s="172">
        <v>8000000000</v>
      </c>
      <c r="D10" s="172">
        <v>8100000000</v>
      </c>
      <c r="E10" s="172">
        <v>7700000000</v>
      </c>
      <c r="F10" s="172">
        <v>7700000000</v>
      </c>
      <c r="G10" s="172">
        <v>7800000000</v>
      </c>
    </row>
    <row r="11" spans="2:7" ht="15" customHeight="1">
      <c r="B11" s="158" t="s">
        <v>83</v>
      </c>
      <c r="C11" s="172">
        <v>4700000000</v>
      </c>
      <c r="D11" s="172">
        <v>5100000000</v>
      </c>
      <c r="E11" s="172">
        <v>5500000000</v>
      </c>
      <c r="F11" s="172">
        <v>5500000000</v>
      </c>
      <c r="G11" s="172">
        <v>5600000000</v>
      </c>
    </row>
    <row r="12" spans="2:7" ht="15" customHeight="1">
      <c r="B12" s="91"/>
      <c r="C12" s="172"/>
      <c r="D12" s="172"/>
      <c r="E12" s="172"/>
      <c r="F12" s="172"/>
      <c r="G12" s="172"/>
    </row>
    <row r="13" spans="2:7" ht="15" customHeight="1">
      <c r="B13" s="157" t="s">
        <v>9</v>
      </c>
      <c r="C13" s="171">
        <f>SUM(C14:C17)</f>
        <v>151100000000</v>
      </c>
      <c r="D13" s="171">
        <v>144600000000</v>
      </c>
      <c r="E13" s="171">
        <f>SUM(E14:E17)</f>
        <v>145100000000</v>
      </c>
      <c r="F13" s="171">
        <f>SUM(F14:F17)</f>
        <v>143800000000</v>
      </c>
      <c r="G13" s="171">
        <f>SUM(G14:G17)</f>
        <v>142800000000</v>
      </c>
    </row>
    <row r="14" spans="2:7" ht="15" customHeight="1">
      <c r="B14" s="159" t="s">
        <v>84</v>
      </c>
      <c r="C14" s="172">
        <v>71800000000</v>
      </c>
      <c r="D14" s="172">
        <v>68800000000</v>
      </c>
      <c r="E14" s="172">
        <v>68700000000</v>
      </c>
      <c r="F14" s="172">
        <v>68400000000</v>
      </c>
      <c r="G14" s="172">
        <v>67800000000</v>
      </c>
    </row>
    <row r="15" spans="2:7" ht="15" customHeight="1">
      <c r="B15" s="158" t="s">
        <v>85</v>
      </c>
      <c r="C15" s="172">
        <v>57500000000</v>
      </c>
      <c r="D15" s="172">
        <v>57100000000</v>
      </c>
      <c r="E15" s="172">
        <v>57200000000</v>
      </c>
      <c r="F15" s="172">
        <v>56900000000</v>
      </c>
      <c r="G15" s="172">
        <v>57000000000</v>
      </c>
    </row>
    <row r="16" spans="2:7" ht="15" customHeight="1">
      <c r="B16" s="159" t="s">
        <v>86</v>
      </c>
      <c r="C16" s="172">
        <v>15800000000</v>
      </c>
      <c r="D16" s="172">
        <v>12500000000</v>
      </c>
      <c r="E16" s="172">
        <v>12900000000</v>
      </c>
      <c r="F16" s="172">
        <v>12500000000</v>
      </c>
      <c r="G16" s="172">
        <v>12100000000</v>
      </c>
    </row>
    <row r="17" spans="2:8" ht="15" customHeight="1">
      <c r="B17" s="160" t="s">
        <v>87</v>
      </c>
      <c r="C17" s="173">
        <v>6000000000</v>
      </c>
      <c r="D17" s="173">
        <v>6200000000</v>
      </c>
      <c r="E17" s="173">
        <v>6300000000</v>
      </c>
      <c r="F17" s="173">
        <v>6000000000</v>
      </c>
      <c r="G17" s="173">
        <v>5900000000</v>
      </c>
      <c r="H17" s="161"/>
    </row>
    <row r="18" spans="2:8" ht="15" customHeight="1">
      <c r="B18" s="162"/>
      <c r="C18" s="174"/>
      <c r="D18" s="174"/>
      <c r="E18" s="174"/>
      <c r="F18" s="174"/>
      <c r="G18" s="195"/>
    </row>
    <row r="19" spans="2:8" ht="18.75" customHeight="1">
      <c r="B19" s="133" t="s">
        <v>88</v>
      </c>
      <c r="C19" s="169">
        <v>44012</v>
      </c>
      <c r="D19" s="169">
        <v>43921</v>
      </c>
      <c r="E19" s="169">
        <v>43830</v>
      </c>
      <c r="F19" s="169">
        <v>43738</v>
      </c>
      <c r="G19" s="169">
        <v>43646</v>
      </c>
    </row>
    <row r="20" spans="2:8" ht="15" customHeight="1">
      <c r="B20" s="163" t="s">
        <v>80</v>
      </c>
      <c r="C20" s="170" t="s">
        <v>5</v>
      </c>
      <c r="D20" s="170" t="s">
        <v>5</v>
      </c>
      <c r="E20" s="170" t="s">
        <v>5</v>
      </c>
      <c r="F20" s="170" t="s">
        <v>5</v>
      </c>
      <c r="G20" s="170" t="s">
        <v>5</v>
      </c>
    </row>
    <row r="21" spans="2:8" ht="15" customHeight="1">
      <c r="B21" s="157" t="s">
        <v>89</v>
      </c>
      <c r="C21" s="171">
        <v>16600000000</v>
      </c>
      <c r="D21" s="171">
        <v>16500000000</v>
      </c>
      <c r="E21" s="171">
        <v>16300000000</v>
      </c>
      <c r="F21" s="171">
        <v>16900000000</v>
      </c>
      <c r="G21" s="171">
        <v>17400000000</v>
      </c>
      <c r="H21" s="161"/>
    </row>
    <row r="22" spans="2:8" ht="15" customHeight="1">
      <c r="B22" s="164" t="s">
        <v>95</v>
      </c>
      <c r="C22" s="172">
        <v>11700000000</v>
      </c>
      <c r="D22" s="172">
        <v>11500000000</v>
      </c>
      <c r="E22" s="172">
        <v>11200000000</v>
      </c>
      <c r="F22" s="172">
        <v>11500000000</v>
      </c>
      <c r="G22" s="172">
        <v>11600000000</v>
      </c>
      <c r="H22" s="161"/>
    </row>
    <row r="23" spans="2:8">
      <c r="B23" s="164" t="s">
        <v>90</v>
      </c>
      <c r="C23" s="172">
        <v>4900000000</v>
      </c>
      <c r="D23" s="172">
        <v>5000000000</v>
      </c>
      <c r="E23" s="172">
        <v>5100000000</v>
      </c>
      <c r="F23" s="172">
        <v>5400000000</v>
      </c>
      <c r="G23" s="172">
        <v>5800000000</v>
      </c>
      <c r="H23" s="161"/>
    </row>
    <row r="24" spans="2:8">
      <c r="B24" s="164"/>
      <c r="C24" s="172"/>
      <c r="D24" s="172"/>
      <c r="E24" s="172"/>
      <c r="F24" s="172"/>
      <c r="G24" s="172"/>
      <c r="H24" s="161"/>
    </row>
    <row r="25" spans="2:8" ht="15" customHeight="1">
      <c r="B25" s="111" t="s">
        <v>9</v>
      </c>
      <c r="C25" s="181">
        <v>19500000000</v>
      </c>
      <c r="D25" s="181">
        <v>18400000000</v>
      </c>
      <c r="E25" s="181">
        <v>18200000000</v>
      </c>
      <c r="F25" s="181">
        <v>18300000000</v>
      </c>
      <c r="G25" s="181">
        <v>18000000000</v>
      </c>
      <c r="H25" s="161"/>
    </row>
    <row r="26" spans="2:8" ht="15" customHeight="1">
      <c r="B26" s="165"/>
      <c r="C26" s="175"/>
      <c r="D26" s="175"/>
      <c r="E26" s="196"/>
      <c r="F26" s="196"/>
      <c r="G26" s="196"/>
    </row>
    <row r="27" spans="2:8" ht="15" customHeight="1">
      <c r="B27" s="20" t="s">
        <v>0</v>
      </c>
      <c r="C27" s="176"/>
      <c r="D27" s="176"/>
      <c r="E27" s="196"/>
      <c r="F27" s="196"/>
      <c r="G27" s="196"/>
    </row>
    <row r="28" spans="2:8" ht="15" customHeight="1">
      <c r="B28" s="21" t="s">
        <v>59</v>
      </c>
      <c r="C28" s="177"/>
      <c r="D28" s="177"/>
      <c r="E28" s="196"/>
      <c r="F28" s="196"/>
      <c r="G28" s="196"/>
    </row>
    <row r="29" spans="2:8" ht="15" customHeight="1">
      <c r="B29" s="165"/>
      <c r="C29" s="175"/>
      <c r="D29" s="175"/>
      <c r="E29" s="196"/>
      <c r="F29" s="196"/>
      <c r="G29" s="196"/>
    </row>
    <row r="30" spans="2:8" ht="18.75" customHeight="1">
      <c r="B30" s="166" t="s">
        <v>91</v>
      </c>
      <c r="C30" s="169">
        <v>44012</v>
      </c>
      <c r="D30" s="169">
        <v>43921</v>
      </c>
      <c r="E30" s="169">
        <v>43830</v>
      </c>
      <c r="F30" s="169">
        <v>43738</v>
      </c>
      <c r="G30" s="169">
        <v>43646</v>
      </c>
    </row>
    <row r="31" spans="2:8" ht="15" customHeight="1">
      <c r="B31" s="163" t="s">
        <v>80</v>
      </c>
      <c r="C31" s="170" t="s">
        <v>5</v>
      </c>
      <c r="D31" s="170" t="s">
        <v>5</v>
      </c>
      <c r="E31" s="170" t="s">
        <v>5</v>
      </c>
      <c r="F31" s="170" t="s">
        <v>5</v>
      </c>
      <c r="G31" s="170" t="s">
        <v>5</v>
      </c>
    </row>
    <row r="32" spans="2:8" ht="15" customHeight="1">
      <c r="B32" s="91" t="s">
        <v>6</v>
      </c>
      <c r="C32" s="172">
        <v>4000000000</v>
      </c>
      <c r="D32" s="172">
        <v>5000000000</v>
      </c>
      <c r="E32" s="172">
        <v>4100000000</v>
      </c>
      <c r="F32" s="172">
        <v>4100000000</v>
      </c>
      <c r="G32" s="172">
        <v>4100000000</v>
      </c>
      <c r="H32" s="161"/>
    </row>
    <row r="33" spans="2:8" ht="15" customHeight="1">
      <c r="B33" s="113" t="s">
        <v>9</v>
      </c>
      <c r="C33" s="173">
        <v>6800000000</v>
      </c>
      <c r="D33" s="173">
        <v>7300000000</v>
      </c>
      <c r="E33" s="173">
        <v>6100000000</v>
      </c>
      <c r="F33" s="173">
        <v>6300000000</v>
      </c>
      <c r="G33" s="173">
        <v>6100000000</v>
      </c>
      <c r="H33" s="161"/>
    </row>
    <row r="34" spans="2:8" ht="15" customHeight="1">
      <c r="B34" s="167"/>
      <c r="C34" s="175"/>
      <c r="D34" s="175"/>
      <c r="E34" s="196"/>
      <c r="F34" s="196"/>
      <c r="G34" s="196"/>
    </row>
    <row r="35" spans="2:8" ht="18.75" customHeight="1">
      <c r="B35" s="166" t="s">
        <v>92</v>
      </c>
      <c r="C35" s="169">
        <v>44012</v>
      </c>
      <c r="D35" s="169">
        <v>43921</v>
      </c>
      <c r="E35" s="169">
        <v>43830</v>
      </c>
      <c r="F35" s="169">
        <v>43738</v>
      </c>
      <c r="G35" s="169">
        <v>43646</v>
      </c>
    </row>
    <row r="36" spans="2:8" ht="15" customHeight="1">
      <c r="B36" s="156" t="s">
        <v>80</v>
      </c>
      <c r="C36" s="170" t="s">
        <v>5</v>
      </c>
      <c r="D36" s="170" t="s">
        <v>5</v>
      </c>
      <c r="E36" s="170" t="s">
        <v>5</v>
      </c>
      <c r="F36" s="170" t="s">
        <v>5</v>
      </c>
      <c r="G36" s="170" t="s">
        <v>5</v>
      </c>
    </row>
    <row r="37" spans="2:8" ht="15" customHeight="1">
      <c r="B37" s="24" t="s">
        <v>6</v>
      </c>
      <c r="C37" s="171">
        <v>4000000000</v>
      </c>
      <c r="D37" s="171">
        <v>4400000000</v>
      </c>
      <c r="E37" s="171">
        <v>4500000000</v>
      </c>
      <c r="F37" s="171">
        <v>4600000000</v>
      </c>
      <c r="G37" s="171">
        <v>4500000000</v>
      </c>
    </row>
    <row r="38" spans="2:8" ht="15" customHeight="1">
      <c r="B38" s="91" t="s">
        <v>96</v>
      </c>
      <c r="C38" s="172">
        <v>3200000000</v>
      </c>
      <c r="D38" s="172">
        <v>3500000000</v>
      </c>
      <c r="E38" s="172">
        <v>3600000000</v>
      </c>
      <c r="F38" s="172">
        <v>3600000000</v>
      </c>
      <c r="G38" s="172">
        <v>3600000000</v>
      </c>
      <c r="H38" s="161"/>
    </row>
    <row r="39" spans="2:8" ht="15" customHeight="1">
      <c r="B39" s="91" t="s">
        <v>97</v>
      </c>
      <c r="C39" s="172">
        <v>300000000</v>
      </c>
      <c r="D39" s="172">
        <v>300000000</v>
      </c>
      <c r="E39" s="172">
        <v>300000000</v>
      </c>
      <c r="F39" s="172">
        <v>300000000</v>
      </c>
      <c r="G39" s="172">
        <v>300000000</v>
      </c>
      <c r="H39" s="161"/>
    </row>
    <row r="40" spans="2:8" ht="15" customHeight="1">
      <c r="B40" s="91" t="s">
        <v>98</v>
      </c>
      <c r="C40" s="172">
        <v>500000000</v>
      </c>
      <c r="D40" s="172">
        <v>600000000</v>
      </c>
      <c r="E40" s="172">
        <v>600000000</v>
      </c>
      <c r="F40" s="172">
        <v>700000000</v>
      </c>
      <c r="G40" s="172">
        <v>600000000</v>
      </c>
      <c r="H40" s="161"/>
    </row>
    <row r="41" spans="2:8" ht="15" customHeight="1">
      <c r="B41" s="91"/>
      <c r="C41" s="172"/>
      <c r="D41" s="172"/>
      <c r="E41" s="172"/>
      <c r="F41" s="172"/>
      <c r="G41" s="172"/>
      <c r="H41" s="161"/>
    </row>
    <row r="42" spans="2:8" ht="15" customHeight="1">
      <c r="B42" s="56" t="s">
        <v>9</v>
      </c>
      <c r="C42" s="182">
        <v>8300000000</v>
      </c>
      <c r="D42" s="197">
        <v>8400000000</v>
      </c>
      <c r="E42" s="182">
        <v>8400000000</v>
      </c>
      <c r="F42" s="197">
        <v>7900000000</v>
      </c>
      <c r="G42" s="197">
        <v>7900000000</v>
      </c>
      <c r="H42" s="161"/>
    </row>
    <row r="43" spans="2:8" ht="15" customHeight="1">
      <c r="B43" s="180" t="s">
        <v>99</v>
      </c>
      <c r="C43" s="173">
        <v>6400000000</v>
      </c>
      <c r="D43" s="173">
        <v>6500000000</v>
      </c>
      <c r="E43" s="173">
        <v>6100000000</v>
      </c>
      <c r="F43" s="173">
        <v>5600000000</v>
      </c>
      <c r="G43" s="173">
        <v>5100000000</v>
      </c>
      <c r="H43" s="161"/>
    </row>
    <row r="44" spans="2:8" ht="14.25" customHeight="1"/>
    <row r="45" spans="2:8" s="168" customFormat="1" ht="30" customHeight="1">
      <c r="B45" s="211" t="s">
        <v>93</v>
      </c>
      <c r="C45" s="211"/>
      <c r="D45" s="211"/>
      <c r="E45" s="211"/>
      <c r="F45" s="211"/>
      <c r="G45" s="211"/>
      <c r="H45" s="211"/>
    </row>
    <row r="46" spans="2:8" ht="15" customHeight="1">
      <c r="B46" s="126"/>
    </row>
  </sheetData>
  <mergeCells count="1">
    <mergeCell ref="B45:H45"/>
  </mergeCells>
  <printOptions horizontalCentered="1"/>
  <pageMargins left="0.7" right="0.7" top="0.75" bottom="0.75" header="0.3" footer="0.3"/>
  <pageSetup paperSize="9" scale="78" fitToHeight="0" orientation="landscape" r:id="rId1"/>
  <headerFooter alignWithMargins="0">
    <oddFooter>&amp;L&amp;G</oddFooter>
  </headerFooter>
  <rowBreaks count="1" manualBreakCount="1">
    <brk id="26"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I49"/>
  <sheetViews>
    <sheetView showGridLines="0" showZeros="0" view="pageBreakPreview" zoomScale="120" zoomScaleNormal="100" zoomScaleSheetLayoutView="120" workbookViewId="0">
      <selection activeCell="A2" sqref="A2"/>
    </sheetView>
  </sheetViews>
  <sheetFormatPr defaultRowHeight="16.5" customHeight="1"/>
  <cols>
    <col min="1" max="1" width="9.140625" style="105"/>
    <col min="2" max="2" width="66.42578125" style="105" customWidth="1"/>
    <col min="3" max="8" width="10.85546875" style="105" customWidth="1"/>
    <col min="9" max="16384" width="9.140625" style="105"/>
  </cols>
  <sheetData>
    <row r="2" spans="2:8" ht="15" customHeight="1">
      <c r="B2" s="20" t="s">
        <v>0</v>
      </c>
      <c r="G2" s="106"/>
    </row>
    <row r="3" spans="2:8" ht="15" customHeight="1">
      <c r="B3" s="21" t="str">
        <f>'Income Statement'!$B$3</f>
        <v>Results for six months ended 30 June 2020</v>
      </c>
    </row>
    <row r="4" spans="2:8" ht="15" customHeight="1">
      <c r="B4" s="107"/>
      <c r="C4" s="107"/>
      <c r="D4" s="107"/>
      <c r="E4" s="107"/>
      <c r="F4" s="107"/>
      <c r="G4" s="107"/>
      <c r="H4" s="107"/>
    </row>
    <row r="5" spans="2:8" ht="15" customHeight="1">
      <c r="B5" s="212" t="s">
        <v>40</v>
      </c>
      <c r="C5" s="212"/>
      <c r="D5" s="212"/>
      <c r="E5" s="212"/>
      <c r="F5" s="212"/>
      <c r="G5" s="212"/>
      <c r="H5" s="212"/>
    </row>
    <row r="6" spans="2:8" ht="15" customHeight="1">
      <c r="B6" s="212"/>
      <c r="C6" s="212"/>
      <c r="D6" s="212"/>
      <c r="E6" s="212"/>
      <c r="F6" s="212"/>
      <c r="G6" s="212"/>
      <c r="H6" s="212"/>
    </row>
    <row r="7" spans="2:8" ht="15" customHeight="1">
      <c r="B7" s="212"/>
      <c r="C7" s="212"/>
      <c r="D7" s="212"/>
      <c r="E7" s="212"/>
      <c r="F7" s="212"/>
      <c r="G7" s="212"/>
      <c r="H7" s="212"/>
    </row>
    <row r="8" spans="2:8" ht="15" customHeight="1">
      <c r="B8" s="212"/>
      <c r="C8" s="212"/>
      <c r="D8" s="212"/>
      <c r="E8" s="212"/>
      <c r="F8" s="212"/>
      <c r="G8" s="212"/>
      <c r="H8" s="212"/>
    </row>
    <row r="9" spans="2:8" ht="15" customHeight="1">
      <c r="B9" s="212"/>
      <c r="C9" s="212"/>
      <c r="D9" s="212"/>
      <c r="E9" s="212"/>
      <c r="F9" s="212"/>
      <c r="G9" s="212"/>
      <c r="H9" s="212"/>
    </row>
    <row r="10" spans="2:8" ht="15" customHeight="1">
      <c r="B10" s="212"/>
      <c r="C10" s="212"/>
      <c r="D10" s="212"/>
      <c r="E10" s="212"/>
      <c r="F10" s="212"/>
      <c r="G10" s="212"/>
      <c r="H10" s="212"/>
    </row>
    <row r="11" spans="2:8" ht="15" customHeight="1">
      <c r="B11" s="212"/>
      <c r="C11" s="212"/>
      <c r="D11" s="212"/>
      <c r="E11" s="212"/>
      <c r="F11" s="212"/>
      <c r="G11" s="212"/>
      <c r="H11" s="212"/>
    </row>
    <row r="12" spans="2:8" ht="15" customHeight="1">
      <c r="B12" s="212"/>
      <c r="C12" s="212"/>
      <c r="D12" s="212"/>
      <c r="E12" s="212"/>
      <c r="F12" s="212"/>
      <c r="G12" s="212"/>
      <c r="H12" s="212"/>
    </row>
    <row r="13" spans="2:8" ht="15" customHeight="1">
      <c r="B13" s="212"/>
      <c r="C13" s="212"/>
      <c r="D13" s="212"/>
      <c r="E13" s="212"/>
      <c r="F13" s="212"/>
      <c r="G13" s="212"/>
      <c r="H13" s="212"/>
    </row>
    <row r="14" spans="2:8" ht="15" customHeight="1">
      <c r="B14" s="212"/>
      <c r="C14" s="212"/>
      <c r="D14" s="212"/>
      <c r="E14" s="212"/>
      <c r="F14" s="212"/>
      <c r="G14" s="212"/>
      <c r="H14" s="212"/>
    </row>
    <row r="15" spans="2:8" ht="15" customHeight="1">
      <c r="B15" s="212"/>
      <c r="C15" s="212"/>
      <c r="D15" s="212"/>
      <c r="E15" s="212"/>
      <c r="F15" s="212"/>
      <c r="G15" s="212"/>
      <c r="H15" s="212"/>
    </row>
    <row r="16" spans="2:8" ht="15" customHeight="1">
      <c r="B16" s="212"/>
      <c r="C16" s="212"/>
      <c r="D16" s="212"/>
      <c r="E16" s="212"/>
      <c r="F16" s="212"/>
      <c r="G16" s="212"/>
      <c r="H16" s="212"/>
    </row>
    <row r="17" spans="2:8" ht="15" customHeight="1">
      <c r="B17" s="212"/>
      <c r="C17" s="212"/>
      <c r="D17" s="212"/>
      <c r="E17" s="212"/>
      <c r="F17" s="212"/>
      <c r="G17" s="212"/>
      <c r="H17" s="212"/>
    </row>
    <row r="18" spans="2:8" ht="15" customHeight="1">
      <c r="B18" s="212"/>
      <c r="C18" s="212"/>
      <c r="D18" s="212"/>
      <c r="E18" s="212"/>
      <c r="F18" s="212"/>
      <c r="G18" s="212"/>
      <c r="H18" s="212"/>
    </row>
    <row r="19" spans="2:8" ht="15" customHeight="1">
      <c r="B19" s="212"/>
      <c r="C19" s="212"/>
      <c r="D19" s="212"/>
      <c r="E19" s="212"/>
      <c r="F19" s="212"/>
      <c r="G19" s="212"/>
      <c r="H19" s="212"/>
    </row>
    <row r="20" spans="2:8" ht="15" customHeight="1">
      <c r="B20" s="212"/>
      <c r="C20" s="212"/>
      <c r="D20" s="212"/>
      <c r="E20" s="212"/>
      <c r="F20" s="212"/>
      <c r="G20" s="212"/>
      <c r="H20" s="212"/>
    </row>
    <row r="21" spans="2:8" ht="15" customHeight="1">
      <c r="B21" s="212"/>
      <c r="C21" s="212"/>
      <c r="D21" s="212"/>
      <c r="E21" s="212"/>
      <c r="F21" s="212"/>
      <c r="G21" s="212"/>
      <c r="H21" s="212"/>
    </row>
    <row r="22" spans="2:8" ht="16.5" customHeight="1">
      <c r="B22" s="212"/>
      <c r="C22" s="212"/>
      <c r="D22" s="212"/>
      <c r="E22" s="212"/>
      <c r="F22" s="212"/>
      <c r="G22" s="212"/>
      <c r="H22" s="212"/>
    </row>
    <row r="23" spans="2:8" ht="16.5" customHeight="1">
      <c r="B23" s="212"/>
      <c r="C23" s="212"/>
      <c r="D23" s="212"/>
      <c r="E23" s="212"/>
      <c r="F23" s="212"/>
      <c r="G23" s="212"/>
      <c r="H23" s="212"/>
    </row>
    <row r="30" spans="2:8" s="108" customFormat="1" ht="16.5" customHeight="1"/>
    <row r="31" spans="2:8" s="108" customFormat="1" ht="18.75" customHeight="1"/>
    <row r="32" spans="2:8" s="108" customFormat="1" ht="16.5" customHeight="1"/>
    <row r="33" spans="2:9" s="108" customFormat="1" ht="15.75" customHeight="1"/>
    <row r="36" spans="2:9" ht="16.5" customHeight="1">
      <c r="B36" s="212"/>
      <c r="C36" s="212"/>
      <c r="D36" s="212"/>
      <c r="E36" s="212"/>
      <c r="F36" s="212"/>
      <c r="G36" s="212"/>
    </row>
    <row r="37" spans="2:9" ht="16.5" customHeight="1">
      <c r="B37" s="213"/>
      <c r="C37" s="213"/>
      <c r="D37" s="213"/>
      <c r="E37" s="213"/>
      <c r="F37" s="213"/>
      <c r="G37" s="213"/>
      <c r="H37" s="109"/>
      <c r="I37" s="109"/>
    </row>
    <row r="38" spans="2:9" ht="16.5" customHeight="1">
      <c r="B38" s="213"/>
      <c r="C38" s="213"/>
      <c r="D38" s="213"/>
      <c r="E38" s="213"/>
      <c r="F38" s="213"/>
      <c r="G38" s="213"/>
      <c r="H38" s="109"/>
      <c r="I38" s="109"/>
    </row>
    <row r="44" spans="2:9" ht="16.5" customHeight="1">
      <c r="B44" s="110"/>
    </row>
    <row r="49" spans="2:2" ht="16.5" customHeight="1">
      <c r="B49" s="108"/>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Index</vt:lpstr>
      <vt:lpstr>Income Statement</vt:lpstr>
      <vt:lpstr>Adjusted Income Statement</vt:lpstr>
      <vt:lpstr>Summary Balance Sheet</vt:lpstr>
      <vt:lpstr>Capital, Liquidity and Funding</vt:lpstr>
      <vt:lpstr>Segmental Income Statement</vt:lpstr>
      <vt:lpstr>Segmental Balance Sheet</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'Segmental Balance Sheet'!Print_Area</vt:lpstr>
      <vt:lpstr>'Segmental Income Statement'!Print_Area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Dinh, Thuy (Santander UK)</cp:lastModifiedBy>
  <cp:lastPrinted>2019-07-22T19:21:21Z</cp:lastPrinted>
  <dcterms:created xsi:type="dcterms:W3CDTF">2017-10-19T14:49:43Z</dcterms:created>
  <dcterms:modified xsi:type="dcterms:W3CDTF">2020-07-23T19:47:12Z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