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Z:\Distributions\a.Covered Bonds\2023\e.May\e.HTT\"/>
    </mc:Choice>
  </mc:AlternateContent>
  <xr:revisionPtr revIDLastSave="0" documentId="13_ncr:1_{1B6AF117-E11E-4AF8-AF7F-9392F58C7FD9}" xr6:coauthVersionLast="47" xr6:coauthVersionMax="47" xr10:uidLastSave="{00000000-0000-0000-0000-000000000000}"/>
  <bookViews>
    <workbookView xWindow="-680" yWindow="-19910" windowWidth="26150" windowHeight="1781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28" i="9"/>
  <c r="C58" i="8"/>
  <c r="G219"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15" i="9"/>
  <c r="F17" i="19" s="1"/>
  <c r="F17" i="22"/>
  <c r="D119" i="8"/>
  <c r="D130" i="8" s="1"/>
  <c r="G118" i="8" s="1"/>
  <c r="C119" i="8"/>
  <c r="C130" i="8" s="1"/>
  <c r="F221" i="8"/>
  <c r="F225" i="8"/>
  <c r="F219" i="8"/>
  <c r="F224" i="8"/>
  <c r="F222" i="8"/>
  <c r="F226" i="8"/>
  <c r="F218" i="8"/>
  <c r="F223" i="8"/>
  <c r="F227" i="8"/>
  <c r="C174" i="8"/>
  <c r="C179" i="8" s="1"/>
  <c r="F184" i="8" s="1"/>
  <c r="G222" i="8"/>
  <c r="F295" i="8"/>
  <c r="C293" i="8"/>
  <c r="D293" i="8"/>
  <c r="C307" i="8"/>
  <c r="C295" i="8"/>
  <c r="D295" i="8"/>
  <c r="D307" i="8"/>
  <c r="C291" i="8"/>
  <c r="F307" i="8"/>
  <c r="D291" i="8"/>
  <c r="G293" i="8"/>
  <c r="F293" i="8"/>
  <c r="G230" i="9" l="1"/>
  <c r="G223" i="9"/>
  <c r="C193" i="8"/>
  <c r="C217" i="8" s="1"/>
  <c r="G166" i="8"/>
  <c r="G105" i="8"/>
  <c r="F12" i="9"/>
  <c r="F19" i="9"/>
  <c r="F20" i="9"/>
  <c r="F24" i="9"/>
  <c r="F14" i="9"/>
  <c r="F25" i="9"/>
  <c r="F26" i="9"/>
  <c r="F17" i="9"/>
  <c r="F16" i="19"/>
  <c r="F22" i="9"/>
  <c r="F18" i="19"/>
  <c r="F166" i="8"/>
  <c r="G104" i="8"/>
  <c r="F164" i="8"/>
  <c r="F167" i="8" s="1"/>
  <c r="F18" i="9"/>
  <c r="F21" i="9"/>
  <c r="G133" i="8"/>
  <c r="G136" i="8"/>
  <c r="G131" i="8"/>
  <c r="G124" i="8"/>
  <c r="G116" i="8"/>
  <c r="G113" i="8"/>
  <c r="G126" i="8"/>
  <c r="F16" i="9"/>
  <c r="F13" i="9"/>
  <c r="F23" i="9"/>
  <c r="G228" i="9"/>
  <c r="G103" i="8"/>
  <c r="G17" i="22"/>
  <c r="G16" i="19"/>
  <c r="G18" i="19"/>
  <c r="G115" i="8"/>
  <c r="G127" i="8"/>
  <c r="D214" i="9"/>
  <c r="G203" i="9" s="1"/>
  <c r="G135" i="8"/>
  <c r="C214" i="9"/>
  <c r="F195" i="9" s="1"/>
  <c r="G112"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C220" i="8"/>
  <c r="F217" i="8"/>
  <c r="F220" i="8" s="1"/>
  <c r="F53" i="8"/>
  <c r="F60" i="8"/>
  <c r="F63" i="8"/>
  <c r="F57" i="8"/>
  <c r="F56" i="8"/>
  <c r="F55" i="8"/>
  <c r="F59" i="8"/>
  <c r="F54" i="8"/>
  <c r="F64" i="8"/>
  <c r="F62" i="8"/>
  <c r="F61" i="8"/>
  <c r="F121" i="8"/>
  <c r="F131" i="8"/>
  <c r="F132" i="8"/>
  <c r="F113" i="8"/>
  <c r="F136" i="8"/>
  <c r="F123" i="8"/>
  <c r="F134" i="8"/>
  <c r="F133" i="8"/>
  <c r="F118" i="8"/>
  <c r="F122" i="8"/>
  <c r="F124" i="8"/>
  <c r="F112" i="8"/>
  <c r="F115" i="8"/>
  <c r="F126" i="8"/>
  <c r="F135" i="8"/>
  <c r="F125" i="8"/>
  <c r="F116" i="8"/>
  <c r="F129" i="8"/>
  <c r="F114" i="8"/>
  <c r="F119" i="8"/>
  <c r="F117" i="8"/>
  <c r="F127" i="8"/>
  <c r="F120" i="8"/>
  <c r="F128" i="8"/>
  <c r="F75" i="8"/>
  <c r="F82" i="8"/>
  <c r="F79" i="8"/>
  <c r="F70" i="8"/>
  <c r="F73" i="8"/>
  <c r="F86" i="8"/>
  <c r="F74" i="8"/>
  <c r="F72" i="8"/>
  <c r="F71" i="8"/>
  <c r="F76" i="8"/>
  <c r="F78" i="8"/>
  <c r="F80" i="8"/>
  <c r="F87" i="8"/>
  <c r="F81" i="8"/>
  <c r="F177" i="8"/>
  <c r="G134" i="8"/>
  <c r="G132" i="8"/>
  <c r="G129" i="8"/>
  <c r="G17" i="19"/>
  <c r="G222" i="9"/>
  <c r="G219" i="9"/>
  <c r="G96" i="8"/>
  <c r="G220" i="9"/>
  <c r="G226" i="8"/>
  <c r="D45" i="8"/>
  <c r="C208" i="8"/>
  <c r="F178" i="8"/>
  <c r="G122" i="8"/>
  <c r="G119" i="8"/>
  <c r="G120" i="8"/>
  <c r="G224" i="9"/>
  <c r="G225" i="9"/>
  <c r="G93" i="8"/>
  <c r="G227" i="8"/>
  <c r="F180" i="8"/>
  <c r="G117" i="8"/>
  <c r="G114" i="8"/>
  <c r="G121" i="8"/>
  <c r="G226" i="9"/>
  <c r="G97" i="8"/>
  <c r="G164" i="8"/>
  <c r="G224" i="8"/>
  <c r="G221" i="8"/>
  <c r="F186" i="8"/>
  <c r="G229" i="9"/>
  <c r="G101" i="8"/>
  <c r="G94" i="8"/>
  <c r="G218" i="8"/>
  <c r="F185" i="8"/>
  <c r="F187" i="8"/>
  <c r="G128" i="8"/>
  <c r="G125" i="8"/>
  <c r="G231" i="9"/>
  <c r="G232" i="9"/>
  <c r="G98" i="8"/>
  <c r="F175" i="8"/>
  <c r="G223" i="8"/>
  <c r="G225" i="8"/>
  <c r="F181" i="8"/>
  <c r="F183" i="8"/>
  <c r="G123" i="8"/>
  <c r="G233" i="9"/>
  <c r="G95" i="8"/>
  <c r="F174" i="8"/>
  <c r="G217" i="8"/>
  <c r="F182" i="8"/>
  <c r="G102" i="8"/>
  <c r="G207" i="9" l="1"/>
  <c r="F205" i="9"/>
  <c r="F15" i="9"/>
  <c r="F19" i="19"/>
  <c r="F197" i="9"/>
  <c r="F203" i="9"/>
  <c r="G167" i="8"/>
  <c r="F193" i="9"/>
  <c r="F207" i="9"/>
  <c r="G19" i="19"/>
  <c r="G213" i="9"/>
  <c r="G191" i="9"/>
  <c r="G208" i="9"/>
  <c r="G199" i="9"/>
  <c r="G195" i="9"/>
  <c r="G201" i="9"/>
  <c r="G209" i="9"/>
  <c r="G206" i="9"/>
  <c r="G210" i="9"/>
  <c r="G227" i="9"/>
  <c r="F191" i="9"/>
  <c r="F192" i="9"/>
  <c r="G130" i="8"/>
  <c r="G193" i="9"/>
  <c r="F202" i="9"/>
  <c r="F190" i="9"/>
  <c r="G205" i="9"/>
  <c r="G211" i="9"/>
  <c r="F201" i="9"/>
  <c r="F198" i="9"/>
  <c r="G192" i="9"/>
  <c r="G198" i="9"/>
  <c r="F212" i="9"/>
  <c r="F208" i="9"/>
  <c r="F204" i="9"/>
  <c r="G194" i="9"/>
  <c r="G196" i="9"/>
  <c r="F206" i="9"/>
  <c r="F194" i="9"/>
  <c r="F196" i="9"/>
  <c r="G197" i="9"/>
  <c r="G190" i="9"/>
  <c r="G200" i="9"/>
  <c r="G202" i="9"/>
  <c r="F211" i="9"/>
  <c r="F209" i="9"/>
  <c r="F200" i="9"/>
  <c r="F213" i="9"/>
  <c r="G212" i="9"/>
  <c r="G204" i="9"/>
  <c r="F199" i="9"/>
  <c r="F210" i="9"/>
  <c r="F156" i="8"/>
  <c r="F213" i="8"/>
  <c r="F203" i="8"/>
  <c r="F205" i="8"/>
  <c r="F210" i="8"/>
  <c r="F211" i="8"/>
  <c r="F199" i="8"/>
  <c r="F212" i="8"/>
  <c r="F197" i="8"/>
  <c r="F204" i="8"/>
  <c r="F214" i="8"/>
  <c r="F202" i="8"/>
  <c r="F195" i="8"/>
  <c r="F200" i="8"/>
  <c r="F193" i="8"/>
  <c r="F201" i="8"/>
  <c r="F194" i="8"/>
  <c r="F215" i="8"/>
  <c r="F209" i="8"/>
  <c r="F206" i="8"/>
  <c r="F198" i="8"/>
  <c r="F196" i="8"/>
  <c r="F58" i="8"/>
  <c r="F249" i="9"/>
  <c r="G156" i="8"/>
  <c r="F77" i="8"/>
  <c r="F130" i="8"/>
  <c r="F100" i="8"/>
  <c r="F227" i="9"/>
  <c r="G220" i="8"/>
  <c r="F179" i="8"/>
  <c r="G100" i="8"/>
  <c r="G249" i="9"/>
  <c r="G214" i="9" l="1"/>
  <c r="F214" i="9"/>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<sst xmlns="http://schemas.openxmlformats.org/spreadsheetml/2006/main" count="5726" uniqueCount="2751">
  <si>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</si>
  <si>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</si>
  <si>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</si>
  <si>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</si>
  <si>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</si>
  <si>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</si>
  <si>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</si>
  <si>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</si>
  <si>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</si>
  <si>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</si>
  <si>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</si>
  <si>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</si>
  <si>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</si>
  <si>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</si>
  <si>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</si>
  <si>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</si>
  <si>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</si>
  <si>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</si>
  <si>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</si>
  <si>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</si>
  <si>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</si>
  <si>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</si>
  <si>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</si>
  <si>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</si>
  <si>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</si>
  <si>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</si>
  <si>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</si>
  <si>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</si>
  <si>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</si>
  <si>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</si>
  <si>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</si>
  <si>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</si>
  <si>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</si>
  <si>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</si>
  <si>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</si>
  <si>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</si>
  <si>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</si>
  <si>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</si>
  <si>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</si>
  <si>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</si>
  <si>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</si>
  <si>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</si>
  <si>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</si>
  <si>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</si>
  <si>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</si>
  <si>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</si>
  <si>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</si>
  <si>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</si>
  <si>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</si>
  <si>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</si>
  <si>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</si>
  <si>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</si>
  <si>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</si>
  <si>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</si>
  <si>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</si>
  <si>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</si>
  <si>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</si>
  <si>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</si>
  <si>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</si>
  <si>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</si>
  <si>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</si>
  <si>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</si>
  <si>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</si>
  <si>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</si>
  <si>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</si>
  <si>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</si>
  <si>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</si>
  <si>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</si>
  <si>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</si>
  <si>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</si>
  <si>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</si>
  <si>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</si>
  <si>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</si>
  <si>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</si>
  <si>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</si>
  <si>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</si>
  <si>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</si>
  <si>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</si>
  <si>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</si>
  <si>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</si>
  <si>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</si>
  <si>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</si>
  <si>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</si>
  <si>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</si>
  <si>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</si>
  <si>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</si>
  <si>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</si>
  <si>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</si>
  <si>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</si>
  <si>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</si>
  <si>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</si>
  <si>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</si>
  <si>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</si>
  <si>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</si>
  <si>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</si>
  <si>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</si>
  <si>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</si>
  <si>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</si>
  <si>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</si>
  <si>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</si>
  <si>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</si>
  <si>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</si>
  <si>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</si>
  <si>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</si>
  <si>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</si>
  <si>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</si>
  <si>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</si>
  <si>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</si>
  <si>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</si>
  <si>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</si>
  <si>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</si>
  <si>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</si>
  <si>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</si>
  <si>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</si>
  <si>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</si>
  <si>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</si>
  <si>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</si>
  <si>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</si>
  <si>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</si>
  <si>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</si>
  <si>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</si>
  <si>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</si>
  <si>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</si>
  <si>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</si>
  <si>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</si>
  <si>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</si>
  <si>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</si>
  <si>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</si>
  <si>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</si>
  <si>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</si>
  <si>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</si>
  <si>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</si>
  <si>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</si>
  <si>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</si>
  <si>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</si>
  <si>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</si>
  <si>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</si>
  <si>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</si>
  <si>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</si>
  <si>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</si>
  <si>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</si>
  <si>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</si>
  <si>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</si>
  <si>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</si>
  <si>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</si>
  <si>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</si>
  <si>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</si>
  <si>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</si>
  <si>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</si>
  <si>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</si>
  <si>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</si>
  <si>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</si>
  <si>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</si>
  <si>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</si>
  <si>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</si>
  <si>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</si>
  <si>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</si>
  <si>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</si>
  <si>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</si>
  <si>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</si>
  <si>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</si>
  <si>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</si>
  <si>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</si>
  <si>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</si>
  <si>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</si>
  <si>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</si>
  <si>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</si>
  <si>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</si>
  <si>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</si>
  <si>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</si>
  <si>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</si>
  <si>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</si>
  <si>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</si>
  <si>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</si>
  <si>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</si>
  <si>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</si>
  <si>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</si>
  <si>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</si>
  <si>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</si>
  <si>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</si>
  <si>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</si>
  <si>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</si>
  <si>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</si>
  <si>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</si>
  <si>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</si>
  <si>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</si>
  <si>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</si>
  <si>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</si>
  <si>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</si>
  <si>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</si>
  <si>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</si>
  <si>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</si>
  <si>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</si>
  <si>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</si>
  <si>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</si>
  <si>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</si>
  <si>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</si>
  <si>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</si>
  <si>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</si>
  <si>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</si>
  <si>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</si>
  <si>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</si>
  <si>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</si>
  <si>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</si>
  <si>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</si>
  <si>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</si>
  <si>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</si>
  <si>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</si>
  <si>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</si>
  <si>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</si>
  <si>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</si>
  <si>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</si>
  <si>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</si>
  <si>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</si>
  <si>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</si>
  <si>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</si>
  <si>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</si>
  <si>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</si>
  <si>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</si>
  <si>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</si>
  <si>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</si>
  <si>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</si>
  <si>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</si>
  <si>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</si>
  <si>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</si>
  <si>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</si>
  <si>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</si>
  <si>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</si>
  <si>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</si>
  <si>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</si>
  <si>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</si>
  <si>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</si>
  <si>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</si>
  <si>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</si>
  <si>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</si>
  <si>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</si>
  <si>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</si>
  <si>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</si>
  <si>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</si>
  <si>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</si>
  <si>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</si>
  <si>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</si>
  <si>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</si>
  <si>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</si>
  <si>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</si>
  <si>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</si>
  <si>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</si>
  <si>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</si>
  <si>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</si>
  <si>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</si>
  <si>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</si>
  <si>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</si>
  <si>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</si>
  <si>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</si>
  <si>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</si>
  <si>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</si>
  <si>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</si>
  <si>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</si>
  <si>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</si>
  <si>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</si>
  <si>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</si>
  <si>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</si>
  <si>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</si>
  <si>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</si>
  <si>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</si>
  <si>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</si>
  <si>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</si>
  <si>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</si>
  <si>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</si>
  <si>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</si>
  <si>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</si>
  <si>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</si>
  <si>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</si>
  <si>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</si>
  <si>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</si>
  <si>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</si>
  <si>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</si>
  <si>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</si>
  <si>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</si>
  <si>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</si>
  <si>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</si>
  <si>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</si>
  <si>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</si>
  <si>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</si>
  <si>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</si>
  <si>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</si>
  <si>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</si>
  <si>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</si>
  <si>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</si>
  <si>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</si>
  <si>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</si>
  <si>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</si>
  <si>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</si>
  <si>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</si>
  <si>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</si>
  <si>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</si>
  <si>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</si>
  <si>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</si>
  <si>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</si>
  <si>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</si>
  <si>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</si>
  <si>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</si>
  <si>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</si>
  <si>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</si>
  <si>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</si>
  <si>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</si>
  <si>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</si>
  <si>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</si>
  <si>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</si>
  <si>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</si>
  <si>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</si>
  <si>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</si>
  <si>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</si>
  <si>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</si>
  <si>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</si>
  <si>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</si>
  <si>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</si>
  <si>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</si>
  <si>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</si>
  <si>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</si>
  <si>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</si>
  <si>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</si>
  <si>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</si>
  <si>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</si>
  <si>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</si>
  <si>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</si>
  <si>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</si>
  <si>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</si>
  <si>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</si>
  <si>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</si>
  <si>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</si>
  <si>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</si>
  <si>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</si>
  <si>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</si>
  <si>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</si>
  <si>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</si>
  <si>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</si>
  <si>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</si>
  <si>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</si>
  <si>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</si>
  <si>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</si>
  <si>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</si>
  <si>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</si>
  <si>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</si>
  <si>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</si>
  <si>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</si>
  <si>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</si>
  <si>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</si>
  <si>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</si>
  <si>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</si>
  <si>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</si>
  <si>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</si>
  <si>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</si>
  <si>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</si>
  <si>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</si>
  <si>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</si>
  <si>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</si>
  <si>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</si>
  <si>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</si>
  <si>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</si>
  <si>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</si>
  <si>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</si>
  <si>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</si>
  <si>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</si>
  <si>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</si>
  <si>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</si>
  <si>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</si>
  <si>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</si>
  <si>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</si>
  <si>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</si>
  <si>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</si>
  <si>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</si>
  <si>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</si>
  <si>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</si>
  <si>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</si>
  <si>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</si>
  <si>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</si>
  <si>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</si>
  <si>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</si>
  <si>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</si>
  <si>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</si>
  <si>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</si>
  <si>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</si>
  <si>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</si>
  <si>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</si>
  <si>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</si>
  <si>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</si>
  <si>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</si>
  <si>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</si>
  <si>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</si>
  <si>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</si>
  <si>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</si>
  <si>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</si>
  <si>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</si>
  <si>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</si>
  <si>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</si>
  <si>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</si>
  <si>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</si>
  <si>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</si>
  <si>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</si>
  <si>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</si>
  <si>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</si>
  <si>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</si>
  <si>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</si>
  <si>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</si>
  <si>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</si>
  <si>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</si>
  <si>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</si>
  <si>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</si>
  <si>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</si>
  <si>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</si>
  <si>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</si>
  <si>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</si>
  <si>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</si>
  <si>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</si>
  <si>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</si>
  <si>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</si>
  <si>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</si>
  <si>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</si>
  <si>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</si>
  <si>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</si>
  <si>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</si>
  <si>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</si>
  <si>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</si>
  <si>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</si>
  <si>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</si>
  <si>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</si>
  <si>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</si>
  <si>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</si>
  <si>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</si>
  <si>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</si>
  <si>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</si>
  <si>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</si>
  <si>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</si>
  <si>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</si>
  <si>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</si>
  <si>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</si>
  <si>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</si>
  <si>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</si>
  <si>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</si>
  <si>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</si>
  <si>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</si>
  <si>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</si>
  <si>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</si>
  <si>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</si>
  <si>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</si>
  <si>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</si>
  <si>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</si>
  <si>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</si>
  <si>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</si>
  <si>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</si>
  <si>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</si>
  <si>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</si>
  <si>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</si>
  <si>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</si>
  <si>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</si>
  <si>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</si>
  <si>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</si>
  <si>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</si>
  <si>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</si>
  <si>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</si>
  <si>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</si>
  <si>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</si>
  <si>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</si>
  <si>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</si>
  <si>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</si>
  <si>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</si>
  <si>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</si>
  <si>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</si>
  <si>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</si>
  <si>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</si>
  <si>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</si>
  <si>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</si>
  <si>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</si>
  <si>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</si>
  <si>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</si>
  <si>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</si>
  <si>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</si>
  <si>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</si>
  <si>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</si>
  <si>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</si>
  <si>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</si>
  <si>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</si>
  <si>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</si>
  <si>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</si>
  <si>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</si>
  <si>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</si>
  <si>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</si>
  <si>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</si>
  <si>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</si>
  <si>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</si>
  <si>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</si>
  <si>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</si>
  <si>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</si>
  <si>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</si>
  <si>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</si>
  <si>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</si>
  <si>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</si>
  <si>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</si>
  <si>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</si>
  <si>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</si>
  <si>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</si>
  <si>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</si>
  <si>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</si>
  <si>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</si>
  <si>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</si>
  <si>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</si>
  <si>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</si>
  <si>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</si>
  <si>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</si>
  <si>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</si>
  <si>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</si>
  <si>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</si>
  <si>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</si>
  <si>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</si>
  <si>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</si>
  <si>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</si>
  <si>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</si>
  <si>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</si>
  <si>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</si>
  <si>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</si>
  <si>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</si>
  <si>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</si>
  <si>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</si>
  <si>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</si>
  <si>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</si>
  <si>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</si>
  <si>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</si>
  <si>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</si>
  <si>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</si>
  <si>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</si>
  <si>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</si>
  <si>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</si>
  <si>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</si>
  <si>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</si>
  <si>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</si>
  <si>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</si>
  <si>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</si>
  <si>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</si>
  <si>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</si>
  <si>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</si>
  <si>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</si>
  <si>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</si>
  <si>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</si>
  <si>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</si>
  <si>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</si>
  <si>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</si>
  <si>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</si>
  <si>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</si>
  <si>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</si>
  <si>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</si>
  <si>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</si>
  <si>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</si>
  <si>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</si>
  <si>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</si>
  <si>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</si>
  <si>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</si>
  <si>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</si>
  <si>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</si>
  <si>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</si>
  <si>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</si>
  <si>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</si>
  <si>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</si>
  <si>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</si>
  <si>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</si>
  <si>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</si>
  <si>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</si>
  <si>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</si>
  <si>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</si>
  <si>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</si>
  <si>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</si>
  <si>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</si>
  <si>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</si>
  <si>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</si>
  <si>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</si>
  <si>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</si>
  <si>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</si>
  <si>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</si>
  <si>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</si>
  <si>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</si>
  <si>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</si>
  <si>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</si>
  <si>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</si>
  <si>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</si>
  <si>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</si>
  <si>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</si>
  <si>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</si>
  <si>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</si>
  <si>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</si>
  <si>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</si>
  <si>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</si>
  <si>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</si>
  <si>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</si>
  <si>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</si>
  <si>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</si>
  <si>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</si>
  <si>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</si>
  <si>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</si>
  <si>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</si>
  <si>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</si>
  <si>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</si>
  <si>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</si>
  <si>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</si>
  <si>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</si>
  <si>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</si>
  <si>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</si>
  <si>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</si>
  <si>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</si>
  <si>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</si>
  <si>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</si>
  <si>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</si>
  <si>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</si>
  <si>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</si>
  <si>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</si>
  <si>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</si>
  <si>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</si>
  <si>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</si>
  <si>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</si>
  <si>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</si>
  <si>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</si>
  <si>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</si>
  <si>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</si>
  <si>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</si>
  <si>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</si>
  <si>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</si>
  <si>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</si>
  <si>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</si>
  <si>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</si>
  <si>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</si>
  <si>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</si>
  <si>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</si>
  <si>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</si>
  <si>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</si>
  <si>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</si>
  <si>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</si>
  <si>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</si>
  <si>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</si>
  <si>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</si>
  <si>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</si>
  <si>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</si>
  <si>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</si>
  <si>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</si>
  <si>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</si>
  <si>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</si>
  <si>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</si>
  <si>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</si>
  <si>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</si>
  <si>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</si>
  <si>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</si>
  <si>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</si>
  <si>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</si>
  <si>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</si>
  <si>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</si>
  <si>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</si>
  <si>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</si>
  <si>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</si>
  <si>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</si>
  <si>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</si>
  <si>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</si>
  <si>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</si>
  <si>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</si>
  <si>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</si>
  <si>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</si>
  <si>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</si>
  <si>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</si>
  <si>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</si>
  <si>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</si>
  <si>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</si>
  <si>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</si>
  <si>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</si>
  <si>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</si>
  <si>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</si>
  <si>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</si>
  <si>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</si>
  <si>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</si>
  <si>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</si>
  <si>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</si>
  <si>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</si>
  <si>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</si>
  <si>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</si>
  <si>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</si>
  <si>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</si>
  <si>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</si>
  <si>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</si>
  <si>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</si>
  <si>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</si>
  <si>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</si>
  <si>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</si>
  <si>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</si>
  <si>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</si>
  <si>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</si>
  <si>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</si>
  <si>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</si>
  <si>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</si>
  <si>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</si>
  <si>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</si>
  <si>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</si>
  <si>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</si>
  <si>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</si>
  <si>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</si>
  <si>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</si>
  <si>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</si>
  <si>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</si>
  <si>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</si>
  <si>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</si>
  <si>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</si>
  <si>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</si>
  <si>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</si>
  <si>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</si>
  <si>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</si>
  <si>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</si>
  <si>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</si>
  <si>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</si>
  <si>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</si>
  <si>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</si>
  <si>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</si>
  <si>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</si>
  <si>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</si>
  <si>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</si>
  <si>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</si>
  <si>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</si>
  <si>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</si>
  <si>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</si>
  <si>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</si>
  <si>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</si>
  <si>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</si>
  <si>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</si>
  <si>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</si>
  <si>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</si>
  <si>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</si>
  <si>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</si>
  <si>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</si>
  <si>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</si>
  <si>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</si>
  <si>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</si>
  <si>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</si>
  <si>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</si>
  <si>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</si>
  <si>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</si>
  <si>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</si>
  <si>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</si>
  <si>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</si>
  <si>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</si>
  <si>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</si>
  <si>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</si>
  <si>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</si>
  <si>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</si>
  <si>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</si>
  <si>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</si>
  <si>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</si>
  <si>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</si>
  <si>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</si>
  <si>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</si>
  <si>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</si>
  <si>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</si>
  <si>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</si>
  <si>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</si>
  <si>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</si>
  <si>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</si>
  <si>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</si>
  <si>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</si>
  <si>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</si>
  <si>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</si>
  <si>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</si>
  <si>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</si>
  <si>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</si>
  <si>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</si>
  <si>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</si>
  <si>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</si>
  <si>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</si>
  <si>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</si>
  <si>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</si>
  <si>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</si>
  <si>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</si>
  <si>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</si>
  <si>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</si>
  <si>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</si>
  <si>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</si>
  <si>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</si>
  <si>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</si>
  <si>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</si>
  <si>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</si>
  <si>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</si>
  <si>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</si>
  <si>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</si>
  <si>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</si>
  <si>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</si>
  <si>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</si>
  <si>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</si>
  <si>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</si>
  <si>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</si>
  <si>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</si>
  <si>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</si>
  <si>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</si>
  <si>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</si>
  <si>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</si>
  <si>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</si>
  <si>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</si>
  <si>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</si>
  <si>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</si>
  <si>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</si>
  <si>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</si>
  <si>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</si>
  <si>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</si>
  <si>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</si>
  <si>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</si>
  <si>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</si>
  <si>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</si>
  <si>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</si>
  <si>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</si>
  <si>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</si>
  <si>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</si>
  <si>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</si>
  <si>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</si>
  <si>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</si>
  <si>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</si>
  <si>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</si>
  <si>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</si>
  <si>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</si>
  <si>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</si>
  <si>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</si>
  <si>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</si>
  <si>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</si>
  <si>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</si>
  <si>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</si>
  <si>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</si>
  <si>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</si>
  <si>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</si>
  <si>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</si>
  <si>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</si>
  <si>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</si>
  <si>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</si>
  <si>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</si>
  <si>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</si>
  <si>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</si>
  <si>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</si>
  <si>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</si>
  <si>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</si>
  <si>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</si>
  <si>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</si>
  <si>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</si>
  <si>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</si>
  <si>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</si>
  <si>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</si>
  <si>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</si>
  <si>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</si>
  <si>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</si>
  <si>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</si>
  <si>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</si>
  <si>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</si>
  <si>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</si>
  <si>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</si>
  <si>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</si>
  <si>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</si>
  <si>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</si>
  <si>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</si>
  <si>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</si>
  <si>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</si>
  <si>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</si>
  <si>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</si>
  <si>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</si>
  <si>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</si>
  <si>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</si>
  <si>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</si>
  <si>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</si>
  <si>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</si>
  <si>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</si>
  <si>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</si>
  <si>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</si>
  <si>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</si>
  <si>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</si>
  <si>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</si>
  <si>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</si>
  <si>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</si>
  <si>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</si>
  <si>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</si>
  <si>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</si>
  <si>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</si>
  <si>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</si>
  <si>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</si>
  <si>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</si>
  <si>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</si>
  <si>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</si>
  <si>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</si>
  <si>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</si>
  <si>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</si>
  <si>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</si>
  <si>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</si>
  <si>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</si>
  <si>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</si>
  <si>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</si>
  <si>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</si>
  <si>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</si>
  <si>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</si>
  <si>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</si>
  <si>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</si>
  <si>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</si>
  <si>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</si>
  <si>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</si>
  <si>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</si>
  <si>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</si>
  <si>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</si>
  <si>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</si>
  <si>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</si>
  <si>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</si>
  <si>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</si>
  <si>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</si>
  <si>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</si>
  <si>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</si>
  <si>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</si>
  <si>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</si>
  <si>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</si>
  <si>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</si>
  <si>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</si>
  <si>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</si>
  <si>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</si>
  <si>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</si>
  <si>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</si>
  <si>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</si>
  <si>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</si>
  <si>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</si>
  <si>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</si>
  <si>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</si>
  <si>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</si>
  <si>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</si>
  <si>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</si>
  <si>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</si>
  <si>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</si>
  <si>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</si>
  <si>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</si>
  <si>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</si>
  <si>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</si>
  <si>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</si>
  <si>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</si>
  <si>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</si>
  <si>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</si>
  <si>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</si>
  <si>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</si>
  <si>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</si>
  <si>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</si>
  <si>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</si>
  <si>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</si>
  <si>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</si>
  <si>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</si>
  <si>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</si>
  <si>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</si>
  <si>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</si>
  <si>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</si>
  <si>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</si>
  <si>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</si>
  <si>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</si>
  <si>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</si>
  <si>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</si>
  <si>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</si>
  <si>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</si>
  <si>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</si>
  <si>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</si>
  <si>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</si>
  <si>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</si>
  <si>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</si>
  <si>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</si>
  <si>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</si>
  <si>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</si>
  <si>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</si>
  <si>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</si>
  <si>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</si>
  <si>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</si>
  <si>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</si>
  <si>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</si>
  <si>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</si>
  <si>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</si>
  <si>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</si>
  <si>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</si>
  <si>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</si>
  <si>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</si>
  <si>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</si>
  <si>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</si>
  <si>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</si>
  <si>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</si>
  <si>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</si>
  <si>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</si>
  <si>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</si>
  <si>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</si>
  <si>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</si>
  <si>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</si>
  <si>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</si>
  <si>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</si>
  <si>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</si>
  <si>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</si>
  <si>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</si>
  <si>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</si>
  <si>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</si>
  <si>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</si>
  <si>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</si>
  <si>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</si>
  <si>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</si>
  <si>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</si>
  <si>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</si>
  <si>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</si>
  <si>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</si>
  <si>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</si>
  <si>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</si>
  <si>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</si>
  <si>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</si>
  <si>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</si>
  <si>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</si>
  <si>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</si>
  <si>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</si>
  <si>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</si>
  <si>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</si>
  <si>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</si>
  <si>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</si>
  <si>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</si>
  <si>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</si>
  <si>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</si>
  <si>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</si>
  <si>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</si>
  <si>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</si>
  <si>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</si>
  <si>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</si>
  <si>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</si>
  <si>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</si>
  <si>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</si>
  <si>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</si>
  <si>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</si>
  <si>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</si>
  <si>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</si>
  <si>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</si>
  <si>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</si>
  <si>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</si>
  <si>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</si>
  <si>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</si>
  <si>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</si>
  <si>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</si>
  <si>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</si>
  <si>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</si>
  <si>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</si>
  <si>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</si>
  <si>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</si>
  <si>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</si>
  <si>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</si>
  <si>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</si>
  <si>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</si>
  <si>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</si>
  <si>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</si>
  <si>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</si>
  <si>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</si>
  <si>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</si>
  <si>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</si>
  <si>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</si>
  <si>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</si>
  <si>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</si>
  <si>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</si>
  <si>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</si>
  <si>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</si>
  <si>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</si>
  <si>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</si>
  <si>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</si>
  <si>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</si>
  <si>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</si>
  <si>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</si>
  <si>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</si>
  <si>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</si>
  <si>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</si>
  <si>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</si>
  <si>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</si>
  <si>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</si>
  <si>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</si>
  <si>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</si>
  <si>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</si>
  <si>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</si>
  <si>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</si>
  <si>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</si>
  <si>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</si>
  <si>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</si>
  <si>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</si>
  <si>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</si>
  <si>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</si>
  <si>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</si>
  <si>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</si>
  <si>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</si>
  <si>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</si>
  <si>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</si>
  <si>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</si>
  <si>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</si>
  <si>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</si>
  <si>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</si>
  <si>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</si>
  <si>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</si>
  <si>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</si>
  <si>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</si>
  <si>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</si>
  <si>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</si>
  <si>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</si>
  <si>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</si>
  <si>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</si>
  <si>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</si>
  <si>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</si>
  <si>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</si>
  <si>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</si>
  <si>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</si>
  <si>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</si>
  <si>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</si>
  <si>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</si>
  <si>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</si>
  <si>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</si>
  <si>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</si>
  <si>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</si>
  <si>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</si>
  <si>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</si>
  <si>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</si>
  <si>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</si>
  <si>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</si>
  <si>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</si>
  <si>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</si>
  <si>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</si>
  <si>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</si>
  <si>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</si>
  <si>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</si>
  <si>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</si>
  <si>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</si>
  <si>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</si>
  <si>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</si>
  <si>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</si>
  <si>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</si>
  <si>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</si>
  <si>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</si>
  <si>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</si>
  <si>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</si>
  <si>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</si>
  <si>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</si>
  <si>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</si>
  <si>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</si>
  <si>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</si>
  <si>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</si>
  <si>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</si>
  <si>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</si>
  <si>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</si>
  <si>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</si>
  <si>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</si>
  <si>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</si>
  <si>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</si>
  <si>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</si>
  <si>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</si>
  <si>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</si>
  <si>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</si>
  <si>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</si>
  <si>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</si>
  <si>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</si>
  <si>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</si>
  <si>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</si>
  <si>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</si>
  <si>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</si>
  <si>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</si>
  <si>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</si>
  <si>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</si>
  <si>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</si>
  <si>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</si>
  <si>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</si>
  <si>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</si>
  <si>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</si>
  <si>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</si>
  <si>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</si>
  <si>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</si>
  <si>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</si>
  <si>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</si>
  <si>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</si>
  <si>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</si>
  <si>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</si>
  <si>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</si>
  <si>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</si>
  <si>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</si>
  <si>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</si>
  <si>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</si>
  <si>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</si>
  <si>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</si>
  <si>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</si>
  <si>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</si>
  <si>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</si>
  <si>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</si>
  <si>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</si>
  <si>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</si>
  <si>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</si>
  <si>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</si>
  <si>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</si>
  <si>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</si>
  <si>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</si>
  <si>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</si>
  <si>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</si>
  <si>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</si>
  <si>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</si>
  <si>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</si>
  <si>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</si>
  <si>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</si>
  <si>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</si>
  <si>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</si>
  <si>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</si>
  <si>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</si>
  <si>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</si>
  <si>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</si>
  <si>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</si>
  <si>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</si>
  <si>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</si>
  <si>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</si>
  <si>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</si>
  <si>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</si>
  <si>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</si>
  <si>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</si>
  <si>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</si>
  <si>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</si>
  <si>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</si>
  <si>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</si>
  <si>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</si>
  <si>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</si>
  <si>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</si>
  <si>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</si>
  <si>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</si>
  <si>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</si>
  <si>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</si>
  <si>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</si>
  <si>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</si>
  <si>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</si>
  <si>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</si>
  <si>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</si>
  <si>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</si>
  <si>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</si>
  <si>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</si>
  <si>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</si>
  <si>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</si>
  <si>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</si>
  <si>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</si>
  <si>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</si>
  <si>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</si>
  <si>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</si>
  <si>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</si>
  <si>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</si>
  <si>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</si>
  <si>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</si>
  <si>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</si>
  <si>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</si>
  <si>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</si>
  <si>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</si>
  <si>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</si>
  <si>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</si>
  <si>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</si>
  <si>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</si>
  <si>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</si>
  <si>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</si>
  <si>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</si>
  <si>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</si>
  <si>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</si>
  <si>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</si>
  <si>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</si>
  <si>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</si>
  <si>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</si>
  <si>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</si>
  <si>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</si>
  <si>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</si>
  <si>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</si>
  <si>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</si>
  <si>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</si>
  <si>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</si>
  <si>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</si>
  <si>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</si>
  <si>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</si>
  <si>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</si>
  <si>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</si>
  <si>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</si>
  <si>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</si>
  <si>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</si>
  <si>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</si>
  <si>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</si>
  <si>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</si>
  <si>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</si>
  <si>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</si>
  <si>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</si>
  <si>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</si>
  <si>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</si>
  <si>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</si>
  <si>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</si>
  <si>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</si>
  <si>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</si>
  <si>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</si>
  <si>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</si>
  <si>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</si>
  <si>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</si>
  <si>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</si>
  <si>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</si>
  <si>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</si>
  <si>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</si>
  <si>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</si>
  <si>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</si>
  <si>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</si>
  <si>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</si>
  <si>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</si>
  <si>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</si>
  <si>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</si>
  <si>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</si>
  <si>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</si>
  <si>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</si>
  <si>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</si>
  <si>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</si>
  <si>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</si>
  <si>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</si>
  <si>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</si>
  <si>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</si>
  <si>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</si>
  <si>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</si>
  <si>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</si>
  <si>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</si>
  <si>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</si>
  <si>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</si>
  <si>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</si>
  <si>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</si>
  <si>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</si>
  <si>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</si>
  <si>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</si>
  <si>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</si>
  <si>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</si>
  <si>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</si>
  <si>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</si>
  <si>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</si>
  <si>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</si>
  <si>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</si>
  <si>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</si>
  <si>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</si>
  <si>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</si>
  <si>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</si>
  <si>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</si>
  <si>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</si>
  <si>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</si>
  <si>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</si>
  <si>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</si>
  <si>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</si>
  <si>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</si>
  <si>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</si>
  <si>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</si>
  <si>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</si>
  <si>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</si>
  <si>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</si>
  <si>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</si>
  <si>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</si>
  <si>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</si>
  <si>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</si>
  <si>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</si>
  <si>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</si>
  <si>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</si>
  <si>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</si>
  <si>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</si>
  <si>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</si>
  <si>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</si>
  <si>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</si>
  <si>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</si>
  <si>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</si>
  <si>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</si>
  <si>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</si>
  <si>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</si>
  <si>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</si>
  <si>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</si>
  <si>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</si>
  <si>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</si>
  <si>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</si>
  <si>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</si>
  <si>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</si>
  <si>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</si>
  <si>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</si>
  <si>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</si>
  <si>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</si>
  <si>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</si>
  <si>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</si>
  <si>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</si>
  <si>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</si>
  <si>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</si>
  <si>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</si>
  <si>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</si>
  <si>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</si>
  <si>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</si>
  <si>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</si>
  <si>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</si>
  <si>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</si>
  <si>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</si>
  <si>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</si>
  <si>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</si>
  <si>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</si>
  <si>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</si>
  <si>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</si>
  <si>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</si>
  <si>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</si>
  <si>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</si>
  <si>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</si>
  <si>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</si>
  <si>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</si>
  <si>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</si>
  <si>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</si>
  <si>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</si>
  <si>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</si>
  <si>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</si>
  <si>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</si>
  <si>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</si>
  <si>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</si>
  <si>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</si>
  <si>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</si>
  <si>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</si>
  <si>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</si>
  <si>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</si>
  <si>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</si>
  <si>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</si>
  <si>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</si>
  <si>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</si>
  <si>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</si>
  <si>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</si>
  <si>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</si>
  <si>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</si>
  <si>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</si>
  <si>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</si>
  <si>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</si>
  <si>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</si>
  <si>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</si>
  <si>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</si>
  <si>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</si>
  <si>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</si>
  <si>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</si>
  <si>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</si>
  <si>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</si>
  <si>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</si>
  <si>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</si>
  <si>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</si>
  <si>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</si>
  <si>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</si>
  <si>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</si>
  <si>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</si>
  <si>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</si>
  <si>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</si>
  <si>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</si>
  <si>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</si>
  <si>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</si>
  <si>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</si>
  <si>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</si>
  <si>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</si>
  <si>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</si>
  <si>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</si>
  <si>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</si>
  <si>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</si>
  <si>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</si>
  <si>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</si>
  <si>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</si>
  <si>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</si>
  <si>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</si>
  <si>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</si>
  <si>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</si>
  <si>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</si>
  <si>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</si>
  <si>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</si>
  <si>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</si>
  <si>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</si>
  <si>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</si>
  <si>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</si>
  <si>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</si>
  <si>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</si>
  <si>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</si>
  <si>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</si>
  <si>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</si>
  <si>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</si>
  <si>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</si>
  <si>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</si>
  <si>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</si>
  <si>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</si>
  <si>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</si>
  <si>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</si>
  <si>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</si>
  <si>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</si>
  <si>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</si>
  <si>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</si>
  <si>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</si>
  <si>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</si>
  <si>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</si>
  <si>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</si>
  <si>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</si>
  <si>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</si>
  <si>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</si>
  <si>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</si>
  <si>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</si>
  <si>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</si>
  <si>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</si>
  <si>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</si>
  <si>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</si>
  <si>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</si>
  <si>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</si>
  <si>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</si>
  <si>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</si>
  <si>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</si>
  <si>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</si>
  <si>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</si>
  <si>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</si>
  <si>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</si>
  <si>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</si>
  <si>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</si>
  <si>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</si>
  <si>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</si>
  <si>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</si>
  <si>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</si>
  <si>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</si>
  <si>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</si>
  <si>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</si>
  <si>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</si>
  <si>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</si>
  <si>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</si>
  <si>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</si>
  <si>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</si>
  <si>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</si>
  <si>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</si>
  <si>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</si>
  <si>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</si>
  <si>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</si>
  <si>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</si>
  <si>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</si>
  <si>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</si>
  <si>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</si>
  <si>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</si>
  <si>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</si>
  <si>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</si>
  <si>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</si>
  <si>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</si>
  <si>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</si>
  <si>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</si>
  <si>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</si>
  <si>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</si>
  <si>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</si>
  <si>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</si>
  <si>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</si>
  <si>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</si>
  <si>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</si>
  <si>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</si>
  <si>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</si>
  <si>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</si>
  <si>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</si>
  <si>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</si>
  <si>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</si>
  <si>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</si>
  <si>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</si>
  <si>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</si>
  <si>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</si>
  <si>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</si>
  <si>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</si>
  <si>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</si>
  <si>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</si>
  <si>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</si>
  <si>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</si>
  <si>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</si>
  <si>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</si>
  <si>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</si>
  <si>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</si>
  <si>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</si>
  <si>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</si>
  <si>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</si>
  <si>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</si>
  <si>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</si>
  <si>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</si>
  <si>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</si>
  <si>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</si>
  <si>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</si>
  <si>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</si>
  <si>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</si>
  <si>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</si>
  <si>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</si>
  <si>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</si>
  <si>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</si>
  <si>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</si>
  <si>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</si>
  <si>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</si>
  <si>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</si>
  <si>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</si>
  <si>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</si>
  <si>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</si>
  <si>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</si>
  <si>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</si>
  <si>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</si>
  <si>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</si>
  <si>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</si>
  <si>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</si>
  <si>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</si>
  <si>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</si>
  <si>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</si>
  <si>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</si>
  <si>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</si>
  <si>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</si>
  <si>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</si>
  <si>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</si>
  <si>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</si>
  <si>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</si>
  <si>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</si>
  <si>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</si>
  <si>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</si>
  <si>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</si>
  <si>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</si>
  <si>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</si>
  <si>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</si>
  <si>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</si>
  <si>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</si>
  <si>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</si>
  <si>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</si>
  <si>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</si>
  <si>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</si>
  <si>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</si>
  <si>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</si>
  <si>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</si>
  <si>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</si>
  <si>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</si>
  <si>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</si>
  <si>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</si>
  <si>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</si>
  <si>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</si>
  <si>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</si>
  <si>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</si>
  <si>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</si>
  <si>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</si>
  <si>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</si>
  <si>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</si>
  <si>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</si>
  <si>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</si>
  <si>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</si>
  <si>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</si>
  <si>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</si>
  <si>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</si>
  <si>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</si>
  <si>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</si>
  <si>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</si>
  <si>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</si>
  <si>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</si>
  <si>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</si>
  <si>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</si>
  <si>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</si>
  <si>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</si>
  <si>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</si>
  <si>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</si>
  <si>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</si>
  <si>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</si>
  <si>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</si>
  <si>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</si>
  <si>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</si>
  <si>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</si>
  <si>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</si>
  <si>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</si>
  <si>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</si>
  <si>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</si>
  <si>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</si>
  <si>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</si>
  <si>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</si>
  <si>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</si>
  <si>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</si>
  <si>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</si>
  <si>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</si>
  <si>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</si>
  <si>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</si>
  <si>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</si>
  <si>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</si>
  <si>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</si>
  <si>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</si>
  <si>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</si>
  <si>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</si>
  <si>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</si>
  <si>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</si>
  <si>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</si>
  <si>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</si>
  <si>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</si>
  <si>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</si>
  <si>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</si>
  <si>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</si>
  <si>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</si>
  <si>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</si>
  <si>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</si>
  <si>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</si>
  <si>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</si>
  <si>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</si>
  <si>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</si>
  <si>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</si>
  <si>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</si>
  <si>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</si>
  <si>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</si>
  <si>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</si>
  <si>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</si>
  <si>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</si>
  <si>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</si>
  <si>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</si>
  <si>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</si>
  <si>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</si>
  <si>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</si>
  <si>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</si>
  <si>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</si>
  <si>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</si>
  <si>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</si>
  <si>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</si>
  <si>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</si>
  <si>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</si>
  <si>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</si>
  <si>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</si>
  <si>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</si>
  <si>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</si>
  <si>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</si>
  <si>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</si>
  <si>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</si>
  <si>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</si>
  <si>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</si>
  <si>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</si>
  <si>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</si>
  <si>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</si>
  <si>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</si>
  <si>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</si>
  <si>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</si>
  <si>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</si>
  <si>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</si>
  <si>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</si>
  <si>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</si>
  <si>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</si>
  <si>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</si>
  <si>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</si>
  <si>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</si>
  <si>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</si>
  <si>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</si>
  <si>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</si>
  <si>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</si>
  <si>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</si>
  <si>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</si>
  <si>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</si>
  <si>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</si>
  <si>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</si>
  <si>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</si>
  <si>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</si>
  <si>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</si>
  <si>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</si>
  <si>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</si>
  <si>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</si>
  <si>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</si>
  <si>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</si>
  <si>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</si>
  <si>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</si>
  <si>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</si>
  <si>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</si>
  <si>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</si>
  <si>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</si>
  <si>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</si>
  <si>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</si>
  <si>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</si>
  <si>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</si>
  <si>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</si>
  <si>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</si>
  <si>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</si>
  <si>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</si>
  <si>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</si>
  <si>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</si>
  <si>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</si>
  <si>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</si>
  <si>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</si>
  <si>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</si>
  <si>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</si>
  <si>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</si>
  <si>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</si>
  <si>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</si>
  <si>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</si>
  <si>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</si>
  <si>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</si>
  <si>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</si>
  <si>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</si>
  <si>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</si>
  <si>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</si>
  <si>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</si>
  <si>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</si>
  <si>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</si>
  <si>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</si>
  <si>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</si>
  <si>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</si>
  <si>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</si>
  <si>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</si>
  <si>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</si>
  <si>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</si>
  <si>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</si>
  <si>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</si>
  <si>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</si>
  <si>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</si>
  <si>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</si>
  <si>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</si>
  <si>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</si>
  <si>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</si>
  <si>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</si>
  <si>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</si>
  <si>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</si>
  <si>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</si>
  <si>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</si>
  <si>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</si>
  <si>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</si>
  <si>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</si>
  <si>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</si>
  <si>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</si>
  <si>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</si>
  <si>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</si>
  <si>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</si>
  <si>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</si>
  <si>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</si>
  <si>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</si>
  <si>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</si>
  <si>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</si>
  <si>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</si>
  <si>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</si>
  <si>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</si>
  <si>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</si>
  <si>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</si>
  <si>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</si>
  <si>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</si>
  <si>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</si>
  <si>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</si>
  <si>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</si>
  <si>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</si>
  <si>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</si>
  <si>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</si>
  <si>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</si>
  <si>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</si>
  <si>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</si>
  <si>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</si>
  <si>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</si>
  <si>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</si>
  <si>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</si>
  <si>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</si>
  <si>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</si>
  <si>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</si>
  <si>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</si>
  <si>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</si>
  <si>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</si>
  <si>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</si>
  <si>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</si>
  <si>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</si>
  <si>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</si>
  <si>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</si>
  <si>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</si>
  <si>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</si>
  <si>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</si>
  <si>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</si>
  <si>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</si>
  <si>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</si>
  <si>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</si>
  <si>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</si>
  <si>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</si>
  <si>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</si>
  <si>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</si>
  <si>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</si>
  <si>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</si>
  <si>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</si>
  <si>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</si>
  <si>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</si>
  <si>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</si>
  <si>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</si>
  <si>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</si>
  <si>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</si>
  <si>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</si>
  <si>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</si>
  <si>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</si>
  <si>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</si>
  <si>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</si>
  <si>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</si>
  <si>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</si>
  <si>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</si>
  <si>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</si>
  <si>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</si>
  <si>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</si>
  <si>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</si>
  <si>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</si>
  <si>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</si>
  <si>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</si>
  <si>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</si>
  <si>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</si>
  <si>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</si>
  <si>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</si>
  <si>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</si>
  <si>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</si>
  <si>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</si>
  <si>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</si>
  <si>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</si>
  <si>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</si>
  <si>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</si>
  <si>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</si>
  <si>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</si>
  <si>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</si>
  <si>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</si>
  <si>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</si>
  <si>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</si>
  <si>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</si>
  <si>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</si>
  <si>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</si>
  <si>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</si>
  <si>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</si>
  <si>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</si>
  <si>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</si>
  <si>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</si>
  <si>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</si>
  <si>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</si>
  <si>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</si>
  <si>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</si>
  <si>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</si>
  <si>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</si>
  <si>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</si>
  <si>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</si>
  <si>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</si>
  <si>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</si>
  <si>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</si>
  <si>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</si>
  <si>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</si>
  <si>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</si>
  <si>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</si>
  <si>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</si>
  <si>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</si>
  <si>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</si>
  <si>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</si>
  <si>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</si>
  <si>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</si>
  <si>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</si>
  <si>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</si>
  <si>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</si>
  <si>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</si>
  <si>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</si>
  <si>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</si>
  <si>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</si>
  <si>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</si>
  <si>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</si>
  <si>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</si>
  <si>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</si>
  <si>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</si>
  <si>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</si>
  <si>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</si>
  <si>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</si>
  <si>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</si>
  <si>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</si>
  <si>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</si>
  <si>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</si>
  <si>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</si>
  <si>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</si>
  <si>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</si>
  <si>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</si>
  <si>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</si>
  <si>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</si>
  <si>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</si>
  <si>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</si>
  <si>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</si>
  <si>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</si>
  <si>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</si>
  <si>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</si>
  <si>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</si>
  <si>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</si>
  <si>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</si>
  <si>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</si>
  <si>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</si>
  <si>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</si>
  <si>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</si>
  <si>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</si>
  <si>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</si>
  <si>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</si>
  <si>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</si>
  <si>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</si>
  <si>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</si>
  <si>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</si>
  <si>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</si>
  <si>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</si>
  <si>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</si>
  <si>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</si>
  <si>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</si>
  <si>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</si>
  <si>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</si>
  <si>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</si>
  <si>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</si>
  <si>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</si>
  <si>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</si>
  <si>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</si>
  <si>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</si>
  <si>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</si>
  <si>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</si>
  <si>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</si>
  <si>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</si>
  <si>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</si>
  <si>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</si>
  <si>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</si>
  <si>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</si>
  <si>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</si>
  <si>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</si>
  <si>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</si>
  <si>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</si>
  <si>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</si>
  <si>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</si>
  <si>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</si>
  <si>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</si>
  <si>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</si>
  <si>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</si>
  <si>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</si>
  <si>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</si>
  <si>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</si>
  <si>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</si>
  <si>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</si>
  <si>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</si>
  <si>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</si>
  <si>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</si>
  <si>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</si>
  <si>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</si>
  <si>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</si>
  <si>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</si>
  <si>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</si>
  <si>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</si>
  <si>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</si>
  <si>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</si>
  <si>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</si>
  <si>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</si>
  <si>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</si>
  <si>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</si>
  <si>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</si>
  <si>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</si>
  <si>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</si>
  <si>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</si>
  <si>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</si>
  <si>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</si>
  <si>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</si>
  <si>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</si>
  <si>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</si>
  <si>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</si>
  <si>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</si>
  <si>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</si>
  <si>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</si>
  <si>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</si>
  <si>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</si>
  <si>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</si>
  <si>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</si>
  <si>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</si>
  <si>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</si>
  <si>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</si>
  <si>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</si>
  <si>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</si>
  <si>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</si>
  <si>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</si>
  <si>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</si>
  <si>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</si>
  <si>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</si>
  <si>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</si>
  <si>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</si>
  <si>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</si>
  <si>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</si>
  <si>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</si>
  <si>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</si>
  <si>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</si>
  <si>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</si>
  <si>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</si>
  <si>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</si>
  <si>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</si>
  <si>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</si>
  <si>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</si>
  <si>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</si>
  <si>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</si>
  <si>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</si>
  <si>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</si>
  <si>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</si>
  <si>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</si>
  <si>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</si>
  <si>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</si>
  <si>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</si>
  <si>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</si>
  <si>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</si>
  <si>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</si>
  <si>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</si>
  <si>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</si>
  <si>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</si>
  <si>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</si>
  <si>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</si>
  <si>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</si>
  <si>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</si>
  <si>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</si>
  <si>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</si>
  <si>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</si>
  <si>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</si>
  <si>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</si>
  <si>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</si>
  <si>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</si>
  <si>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</si>
  <si>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</si>
  <si>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</si>
  <si>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</si>
  <si>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</si>
  <si>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</si>
  <si>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</si>
  <si>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</si>
  <si>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</si>
  <si>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</si>
  <si>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</si>
  <si>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</si>
  <si>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</si>
  <si>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</si>
  <si>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</si>
  <si>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</si>
  <si>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</si>
  <si>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</si>
  <si>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</si>
  <si>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</si>
  <si>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</si>
  <si>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</si>
  <si>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</si>
  <si>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</si>
  <si>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</si>
  <si>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</si>
  <si>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</si>
  <si>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</si>
  <si>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</si>
  <si>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</si>
  <si>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</si>
  <si>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</si>
  <si>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</si>
  <si>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</si>
  <si>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</si>
  <si>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</si>
  <si>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</si>
  <si>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</si>
  <si>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</si>
  <si>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</si>
  <si>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</si>
  <si>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</si>
  <si>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</si>
  <si>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</si>
  <si>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</si>
  <si>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</si>
  <si>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</si>
  <si>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</si>
  <si>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</si>
  <si>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</si>
  <si>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</si>
  <si>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</si>
  <si>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</si>
  <si>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</si>
  <si>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</si>
  <si>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</si>
  <si>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</si>
  <si>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</si>
  <si>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</si>
  <si>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</si>
  <si>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</si>
  <si>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</si>
  <si>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</si>
  <si>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</si>
  <si>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</si>
  <si>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</si>
  <si>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</si>
  <si>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</si>
  <si>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</si>
  <si>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</si>
  <si>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</si>
  <si>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</si>
  <si>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</si>
  <si>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</si>
  <si>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</si>
  <si>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</si>
  <si>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</si>
  <si>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</si>
  <si>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</si>
  <si>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</si>
  <si>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</si>
  <si>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</si>
  <si>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</si>
  <si>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</si>
  <si>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</si>
  <si>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</si>
  <si>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</si>
  <si>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</si>
  <si>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</si>
  <si>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</si>
  <si>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</si>
  <si>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</si>
  <si>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</si>
  <si>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</si>
  <si>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</si>
  <si>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</si>
  <si>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</si>
  <si>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</si>
  <si>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</si>
  <si>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</si>
  <si>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</si>
  <si>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</si>
  <si>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</si>
  <si>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</si>
  <si>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</si>
  <si>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</si>
  <si>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</si>
  <si>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</si>
  <si>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</si>
  <si>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</si>
  <si>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</si>
  <si>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</si>
  <si>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</si>
  <si>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</si>
  <si>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</si>
  <si>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</si>
  <si>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</si>
  <si>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</si>
  <si>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</si>
  <si>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</si>
  <si>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</si>
  <si>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</si>
  <si>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</si>
  <si>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</si>
  <si>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</si>
  <si>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</si>
  <si>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</si>
  <si>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</si>
  <si>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</si>
  <si>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</si>
  <si>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</si>
  <si>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</si>
  <si>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</si>
  <si>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</si>
  <si>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</si>
  <si>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</si>
  <si>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</si>
  <si>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</si>
  <si>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</si>
  <si>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</si>
  <si>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</si>
  <si>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</si>
  <si>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</si>
  <si>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</si>
  <si>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</si>
  <si>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</si>
  <si>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</si>
  <si>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</si>
  <si>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</si>
  <si>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</si>
  <si>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</si>
  <si>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</si>
  <si>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</si>
  <si>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</si>
  <si>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</si>
  <si>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</si>
  <si>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</si>
  <si>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</si>
  <si>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</si>
  <si>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</si>
  <si>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</si>
  <si>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</si>
  <si>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</si>
  <si>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</si>
  <si>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</si>
  <si>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</si>
  <si>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</si>
  <si>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</si>
  <si>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</si>
  <si>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</si>
  <si>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</si>
  <si>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</si>
  <si>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</si>
  <si>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</si>
  <si>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</si>
  <si>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</si>
  <si>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</si>
  <si>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</si>
  <si>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</si>
  <si>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</si>
  <si>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</si>
  <si>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</si>
  <si>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</si>
  <si>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</si>
  <si>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</si>
  <si>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</si>
  <si>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</si>
  <si>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</si>
  <si>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</si>
  <si>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</si>
  <si>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</si>
  <si>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</si>
  <si>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</si>
  <si>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</si>
  <si>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</si>
  <si>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</si>
  <si>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</si>
  <si>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</si>
  <si>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</si>
  <si>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</si>
  <si>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</si>
  <si>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</si>
  <si>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</si>
  <si>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</si>
  <si>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</si>
  <si>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</si>
  <si>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</si>
  <si>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</si>
  <si>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</si>
  <si>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</si>
  <si>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</si>
  <si>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</si>
  <si>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</si>
  <si>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</si>
  <si>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</si>
  <si>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</si>
  <si>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</si>
  <si>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</si>
  <si>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</si>
  <si>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</si>
  <si>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</si>
  <si>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</si>
  <si>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</si>
  <si>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</si>
  <si>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</si>
  <si>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</si>
  <si>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</si>
  <si>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</si>
  <si>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</si>
  <si>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</si>
  <si>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</si>
  <si>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</si>
  <si>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</si>
  <si>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</si>
  <si>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</si>
  <si>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</si>
  <si>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</si>
  <si>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</si>
  <si>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</si>
  <si>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</si>
  <si>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</si>
  <si>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</si>
  <si>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</si>
  <si>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</si>
  <si>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</si>
  <si>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</si>
  <si>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</si>
  <si>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</si>
  <si>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</si>
  <si>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</si>
  <si>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</si>
  <si>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</si>
  <si>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</si>
  <si>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</si>
  <si>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</si>
  <si>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</si>
  <si>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</si>
  <si>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</si>
  <si>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</si>
  <si>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</si>
  <si>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</si>
  <si>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</si>
  <si>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</si>
  <si>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</si>
  <si>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</si>
  <si>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</si>
  <si>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</si>
  <si>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</si>
  <si>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</si>
  <si>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</si>
  <si>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</si>
  <si>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</si>
  <si>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</si>
  <si>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</si>
  <si>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</si>
  <si>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</si>
  <si>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</si>
  <si>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</si>
  <si>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</si>
  <si>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</si>
  <si>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</si>
  <si>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</si>
  <si>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</si>
  <si>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</si>
  <si>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</si>
  <si>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</si>
  <si>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</si>
  <si>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</si>
  <si>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</si>
  <si>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</si>
  <si>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</si>
  <si>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</si>
  <si>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</si>
  <si>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</si>
  <si>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</si>
  <si>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</si>
  <si>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</si>
  <si>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</si>
  <si>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</si>
  <si>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</si>
  <si>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</si>
  <si>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</si>
  <si>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</si>
  <si>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</si>
  <si>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</si>
  <si>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</si>
  <si>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</si>
  <si>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</si>
  <si>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</si>
  <si>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</si>
  <si>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</si>
  <si>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</si>
  <si>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</si>
  <si>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</si>
  <si>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</si>
  <si>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</si>
  <si>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</si>
  <si>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</si>
  <si>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</si>
  <si>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</si>
  <si>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</si>
  <si>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</si>
  <si>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</si>
  <si>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</si>
  <si>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</si>
  <si>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</si>
  <si>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</si>
  <si>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</si>
  <si>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</si>
  <si>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</si>
  <si>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</si>
  <si>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</si>
  <si>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</si>
  <si>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</si>
  <si>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</si>
  <si>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</si>
  <si>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</si>
  <si>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</si>
  <si>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</si>
  <si>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</si>
  <si>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</si>
  <si>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</si>
  <si>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</si>
  <si>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</si>
  <si>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</si>
  <si>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</si>
  <si>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</si>
  <si>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</si>
  <si>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</si>
  <si>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</si>
  <si>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</si>
  <si>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</si>
  <si>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</si>
  <si>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</si>
  <si>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</si>
  <si>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</si>
  <si>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</si>
  <si>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</si>
  <si>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</si>
  <si>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</si>
  <si>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</si>
  <si>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</si>
  <si>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</si>
  <si>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</si>
  <si>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</si>
  <si>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</si>
  <si>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</si>
  <si>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</si>
  <si>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</si>
  <si>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</si>
  <si>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</si>
  <si>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</si>
  <si>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</si>
  <si>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</si>
  <si>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</si>
  <si>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</si>
  <si>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</si>
  <si>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</si>
  <si>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</si>
  <si>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</si>
  <si>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</si>
  <si>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</si>
  <si>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</si>
  <si>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</si>
  <si>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</si>
  <si>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</si>
  <si>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</si>
  <si>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</si>
  <si>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</si>
  <si>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</si>
  <si>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</si>
  <si>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</si>
  <si>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</si>
  <si>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</si>
  <si>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</si>
  <si>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</si>
  <si>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</si>
  <si>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</si>
  <si>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</si>
  <si>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</si>
  <si>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</si>
  <si>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</si>
  <si>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</si>
  <si>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</si>
  <si>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</si>
  <si>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</si>
  <si>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</si>
  <si>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</si>
  <si>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</si>
  <si>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</si>
  <si>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</si>
  <si>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</si>
  <si>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</si>
  <si>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</si>
  <si>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</si>
  <si>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</si>
  <si>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</si>
  <si>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</si>
  <si>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</si>
  <si>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</si>
  <si>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</si>
  <si>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</si>
  <si>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</si>
  <si>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</si>
  <si>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</si>
  <si>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</si>
  <si>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</si>
  <si>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</si>
  <si>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</si>
  <si>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</si>
  <si>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</si>
  <si>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</si>
  <si>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</si>
  <si>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</si>
  <si>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</si>
  <si>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</si>
  <si>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</si>
  <si>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</si>
  <si>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</si>
  <si>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</si>
  <si>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</si>
  <si>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</si>
  <si>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</si>
  <si>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</si>
  <si>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</si>
  <si>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</si>
  <si>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</si>
  <si>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</si>
  <si>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</si>
  <si>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</si>
  <si>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</si>
  <si>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</si>
  <si>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</si>
  <si>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</si>
  <si>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</si>
  <si>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</si>
  <si>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</si>
  <si>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</si>
  <si>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</si>
  <si>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</si>
  <si>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</si>
  <si>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</si>
  <si>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</si>
  <si>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</si>
  <si>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</si>
  <si>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</si>
  <si>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</si>
  <si>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</si>
  <si>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</si>
  <si>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</si>
  <si>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</si>
  <si>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</si>
  <si>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</si>
  <si>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</si>
  <si>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</si>
  <si>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</si>
  <si>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</si>
  <si>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</si>
  <si>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</si>
  <si>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</si>
  <si>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</si>
  <si>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</si>
  <si>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</si>
  <si>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</si>
  <si>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</si>
  <si>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</si>
  <si>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</si>
  <si>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</si>
  <si>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</si>
  <si>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</si>
  <si>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</si>
  <si>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</si>
  <si>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</si>
  <si>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</si>
  <si>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</si>
  <si>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</si>
  <si>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</si>
  <si>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</si>
  <si>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</si>
  <si>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</si>
  <si>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</si>
  <si>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</si>
  <si>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</si>
  <si>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</si>
  <si>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</si>
  <si>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</si>
  <si>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</si>
  <si>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</si>
  <si>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</si>
  <si>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</si>
  <si>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</si>
  <si>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</si>
  <si>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</si>
  <si>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</si>
  <si>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</si>
  <si>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</si>
  <si>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</si>
  <si>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</si>
  <si>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</si>
  <si>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</si>
  <si>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</si>
  <si>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</si>
  <si>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</si>
  <si>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</si>
  <si>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</si>
  <si>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</si>
  <si>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</si>
  <si>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</si>
  <si>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</si>
  <si>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</si>
  <si>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</si>
  <si>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</si>
  <si>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</si>
  <si>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</si>
  <si>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</si>
  <si>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</si>
  <si>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</si>
  <si>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</si>
  <si>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</si>
  <si>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</si>
  <si>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</si>
  <si>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</si>
  <si>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</si>
  <si>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</si>
  <si>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</si>
  <si>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</si>
  <si>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</si>
  <si>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</si>
  <si>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</si>
  <si>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</si>
  <si>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</si>
  <si>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</si>
  <si>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</si>
  <si>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</si>
  <si>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</si>
  <si>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</si>
  <si>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</si>
  <si>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</si>
  <si>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</si>
  <si>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</si>
  <si>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</si>
  <si>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</si>
  <si>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</si>
  <si>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</si>
  <si>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</si>
  <si>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</si>
  <si>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</si>
  <si>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</si>
  <si>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</si>
  <si>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</si>
  <si>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</si>
  <si>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</si>
  <si>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</si>
  <si>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</si>
  <si>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</si>
  <si>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</si>
  <si>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</si>
  <si>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</si>
  <si>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</si>
  <si>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</si>
  <si>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</si>
  <si>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</si>
  <si>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</si>
  <si>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</si>
  <si>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</si>
  <si>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</si>
  <si>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</si>
  <si>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</si>
  <si>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</si>
  <si>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</si>
  <si>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</si>
  <si>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</si>
  <si>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</si>
  <si>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</si>
  <si>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</si>
  <si>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</si>
  <si>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</si>
  <si>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</si>
  <si>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</si>
  <si>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</si>
  <si>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</si>
  <si>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</si>
  <si>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</si>
  <si>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</si>
  <si>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</si>
  <si>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</si>
  <si>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</si>
  <si>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</si>
  <si>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</si>
  <si>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</si>
  <si>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</si>
  <si>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</si>
  <si>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</si>
  <si>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</si>
  <si>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</si>
  <si>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</si>
  <si>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</si>
  <si>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</si>
  <si>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</si>
  <si>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</si>
  <si>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</si>
  <si>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</si>
  <si>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</si>
  <si>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</si>
  <si>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</si>
  <si>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</si>
  <si>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</si>
  <si>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</si>
  <si>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</si>
  <si>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</si>
  <si>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</si>
  <si>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</si>
  <si>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</si>
  <si>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</si>
  <si>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</si>
  <si>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</si>
  <si>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</si>
  <si>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</si>
  <si>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</si>
  <si>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</si>
  <si>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</si>
  <si>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</si>
  <si>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30/04/2023</t>
  </si>
  <si>
    <t>Cut-off Date: 30/04/2023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</si>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</sst>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28515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34.5" x14ac:dyDescent="0.25">
      <c r="A6" s="76" t="s">
        <v>1177</v>
      </c>
    </row>
    <row r="7" spans="1:1" ht="17.25" x14ac:dyDescent="0.25">
      <c r="A7" s="76"/>
    </row>
    <row r="8" spans="1:1" ht="18.75" x14ac:dyDescent="0.25">
      <c r="A8" s="77" t="s">
        <v>1178</v>
      </c>
    </row>
    <row r="9" spans="1:1" ht="34.5" x14ac:dyDescent="0.3">
      <c r="A9" s="78" t="s">
        <v>1340</v>
      </c>
    </row>
    <row r="10" spans="1:1" ht="69"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34.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17.2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40"/>
  <sheetViews>
    <sheetView zoomScale="80" zoomScaleNormal="80" workbookViewId="0">
      <selection activeCell="K34" sqref="K34"/>
    </sheetView>
  </sheetViews>
  <sheetFormatPr defaultRowHeight="15" x14ac:dyDescent="0.25"/>
  <cols>
    <col min="1" max="1" width="14.7109375" customWidth="1"/>
    <col min="2" max="2" width="60.5703125" bestFit="1" customWidth="1"/>
    <col min="3" max="7" width="41" customWidth="1"/>
  </cols>
  <sheetData>
    <row r="1" spans="1:7" ht="45" customHeight="1" x14ac:dyDescent="0.25">
      <c r="A1" s="196" t="s">
        <v>1458</v>
      </c>
      <c r="B1" s="196"/>
    </row>
    <row r="2" spans="1:7" ht="31.5" x14ac:dyDescent="0.25">
      <c r="A2" s="18" t="s">
        <v>2137</v>
      </c>
      <c r="B2" s="18"/>
      <c r="C2" s="19"/>
      <c r="D2" s="19"/>
      <c r="E2" s="19"/>
      <c r="F2" s="166" t="s">
        <v>2670</v>
      </c>
      <c r="G2" s="54"/>
    </row>
    <row r="3" spans="1:7" ht="15.75" thickBot="1" x14ac:dyDescent="0.3">
      <c r="A3" s="19"/>
      <c r="B3" s="20"/>
      <c r="C3" s="20"/>
      <c r="D3" s="19"/>
      <c r="E3" s="19"/>
      <c r="F3" s="19"/>
      <c r="G3" s="19"/>
    </row>
    <row r="4" spans="1:7" ht="19.5" thickBot="1" x14ac:dyDescent="0.3">
      <c r="A4" s="22"/>
      <c r="B4" s="23" t="s">
        <v>23</v>
      </c>
      <c r="C4" s="163" t="s">
        <v>24</v>
      </c>
      <c r="D4" s="22"/>
      <c r="E4" s="22"/>
      <c r="F4" s="19"/>
      <c r="G4" s="19"/>
    </row>
    <row r="5" spans="1:7" x14ac:dyDescent="0.25">
      <c r="A5" s="21"/>
      <c r="B5" s="21"/>
      <c r="C5" s="21"/>
      <c r="D5" s="21"/>
      <c r="E5" s="21"/>
      <c r="F5" s="21"/>
      <c r="G5" s="21"/>
    </row>
    <row r="6" spans="1:7" ht="18.75" x14ac:dyDescent="0.25">
      <c r="A6" s="25"/>
      <c r="B6" s="198" t="s">
        <v>2138</v>
      </c>
      <c r="C6" s="199"/>
      <c r="D6" s="21"/>
      <c r="E6" s="27"/>
      <c r="F6" s="27"/>
      <c r="G6" s="27"/>
    </row>
    <row r="7" spans="1:7" x14ac:dyDescent="0.25">
      <c r="A7" s="135"/>
      <c r="B7" s="200" t="s">
        <v>1566</v>
      </c>
      <c r="C7" s="200"/>
      <c r="D7" s="133"/>
      <c r="E7" s="21"/>
      <c r="F7" s="21"/>
      <c r="G7" s="21"/>
    </row>
    <row r="8" spans="1:7" x14ac:dyDescent="0.25">
      <c r="A8" s="21"/>
      <c r="B8" s="201" t="s">
        <v>1567</v>
      </c>
      <c r="C8" s="202"/>
      <c r="D8" s="133"/>
      <c r="E8" s="21"/>
      <c r="F8" s="21"/>
      <c r="G8" s="21"/>
    </row>
    <row r="9" spans="1:7" x14ac:dyDescent="0.25">
      <c r="A9" s="21"/>
      <c r="B9" s="203" t="s">
        <v>1568</v>
      </c>
      <c r="C9" s="204"/>
      <c r="D9" s="133"/>
      <c r="E9" s="21"/>
      <c r="F9" s="21"/>
      <c r="G9" s="21"/>
    </row>
    <row r="10" spans="1:7" ht="15.75" thickBot="1" x14ac:dyDescent="0.3">
      <c r="A10" s="21"/>
      <c r="B10" s="205" t="s">
        <v>1569</v>
      </c>
      <c r="C10" s="206"/>
      <c r="D10" s="21"/>
      <c r="E10" s="21"/>
      <c r="F10" s="21"/>
      <c r="G10" s="21"/>
    </row>
    <row r="11" spans="1:7" x14ac:dyDescent="0.25">
      <c r="A11" s="21"/>
      <c r="B11" s="150"/>
      <c r="C11" s="137"/>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97" t="s">
        <v>1566</v>
      </c>
      <c r="C14" s="197"/>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2118</v>
      </c>
      <c r="B20" s="155" t="s">
        <v>98</v>
      </c>
      <c r="C20" s="153"/>
      <c r="D20" s="153"/>
      <c r="F20" s="38"/>
      <c r="G20" s="38"/>
    </row>
    <row r="21" spans="1:7" x14ac:dyDescent="0.25">
      <c r="A21" s="38" t="s">
        <v>2119</v>
      </c>
      <c r="B21" s="155" t="s">
        <v>98</v>
      </c>
      <c r="C21" s="153"/>
      <c r="D21" s="153"/>
      <c r="F21" s="38"/>
      <c r="G21" s="38"/>
    </row>
    <row r="22" spans="1:7" x14ac:dyDescent="0.25">
      <c r="A22" s="38" t="s">
        <v>2120</v>
      </c>
      <c r="B22" s="155" t="s">
        <v>98</v>
      </c>
      <c r="C22" s="153"/>
      <c r="D22" s="153"/>
      <c r="F22" s="38"/>
      <c r="G22" s="38"/>
    </row>
    <row r="23" spans="1:7" x14ac:dyDescent="0.25">
      <c r="A23" s="38" t="s">
        <v>2121</v>
      </c>
      <c r="B23" s="155" t="s">
        <v>98</v>
      </c>
      <c r="C23" s="153"/>
      <c r="D23" s="153"/>
      <c r="F23" s="38"/>
      <c r="G23" s="38"/>
    </row>
    <row r="24" spans="1:7" x14ac:dyDescent="0.25">
      <c r="A24" s="38" t="s">
        <v>2122</v>
      </c>
      <c r="B24" s="155" t="s">
        <v>98</v>
      </c>
      <c r="C24" s="153"/>
      <c r="D24" s="153"/>
      <c r="F24" s="38"/>
      <c r="G24" s="38"/>
    </row>
    <row r="25" spans="1:7" ht="18.75" x14ac:dyDescent="0.25">
      <c r="A25" s="32"/>
      <c r="B25" s="197" t="s">
        <v>1567</v>
      </c>
      <c r="C25" s="197"/>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41" t="s">
        <v>34</v>
      </c>
      <c r="D27" s="106"/>
      <c r="E27" s="21"/>
      <c r="F27" s="113" t="str">
        <f>IF($C$30=0,"",IF(C27="[For completion]","",C27/$C$30))</f>
        <v/>
      </c>
    </row>
    <row r="28" spans="1:7" x14ac:dyDescent="0.25">
      <c r="A28" s="21" t="s">
        <v>1584</v>
      </c>
      <c r="B28" s="21" t="s">
        <v>409</v>
      </c>
      <c r="C28" s="141" t="s">
        <v>34</v>
      </c>
      <c r="D28" s="106"/>
      <c r="E28" s="21"/>
      <c r="F28" s="113" t="str">
        <f>IF($C$30=0,"",IF(C28="[For completion]","",C28/$C$30))</f>
        <v/>
      </c>
    </row>
    <row r="29" spans="1:7" x14ac:dyDescent="0.25">
      <c r="A29" s="21" t="s">
        <v>1585</v>
      </c>
      <c r="B29" s="21" t="s">
        <v>94</v>
      </c>
      <c r="C29" s="14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41"/>
      <c r="D31" s="21"/>
      <c r="E31" s="21"/>
      <c r="F31" s="113" t="str">
        <f>IF($C$30=0,"",IF(C31="[For completion]","",C31/$C$30))</f>
        <v/>
      </c>
    </row>
    <row r="32" spans="1:7" x14ac:dyDescent="0.25">
      <c r="A32" s="21" t="s">
        <v>1588</v>
      </c>
      <c r="B32" s="50" t="s">
        <v>2123</v>
      </c>
      <c r="C32" s="141"/>
      <c r="D32" s="21"/>
      <c r="E32" s="21"/>
      <c r="F32" s="113" t="str">
        <f t="shared" ref="F32:F39" si="0">IF($C$30=0,"",IF(C32="[For completion]","",C32/$C$30))</f>
        <v/>
      </c>
      <c r="G32" s="27"/>
    </row>
    <row r="33" spans="1:7" x14ac:dyDescent="0.25">
      <c r="A33" s="21" t="s">
        <v>1589</v>
      </c>
      <c r="B33" s="50" t="s">
        <v>2124</v>
      </c>
      <c r="C33" s="141"/>
      <c r="D33" s="21"/>
      <c r="E33" s="21"/>
      <c r="F33" s="113" t="str">
        <f>IF($C$30=0,"",IF(C33="[For completion]","",C33/$C$30))</f>
        <v/>
      </c>
      <c r="G33" s="27"/>
    </row>
    <row r="34" spans="1:7" x14ac:dyDescent="0.25">
      <c r="A34" s="21" t="s">
        <v>1590</v>
      </c>
      <c r="B34" s="50" t="s">
        <v>2125</v>
      </c>
      <c r="C34" s="141"/>
      <c r="D34" s="21"/>
      <c r="E34" s="21"/>
      <c r="F34" s="113" t="str">
        <f t="shared" si="0"/>
        <v/>
      </c>
      <c r="G34" s="27"/>
    </row>
    <row r="35" spans="1:7" x14ac:dyDescent="0.25">
      <c r="A35" s="21" t="s">
        <v>1591</v>
      </c>
      <c r="B35" s="50" t="s">
        <v>1899</v>
      </c>
      <c r="C35" s="141"/>
      <c r="D35" s="21"/>
      <c r="E35" s="21"/>
      <c r="F35" s="113" t="str">
        <f t="shared" si="0"/>
        <v/>
      </c>
      <c r="G35" s="27"/>
    </row>
    <row r="36" spans="1:7" x14ac:dyDescent="0.25">
      <c r="A36" s="21" t="s">
        <v>1592</v>
      </c>
      <c r="B36" s="50" t="s">
        <v>2126</v>
      </c>
      <c r="C36" s="141"/>
      <c r="D36" s="21"/>
      <c r="E36" s="21"/>
      <c r="F36" s="113" t="str">
        <f t="shared" si="0"/>
        <v/>
      </c>
      <c r="G36" s="27"/>
    </row>
    <row r="37" spans="1:7" x14ac:dyDescent="0.25">
      <c r="A37" s="21" t="s">
        <v>1593</v>
      </c>
      <c r="B37" s="50" t="s">
        <v>2127</v>
      </c>
      <c r="C37" s="141"/>
      <c r="D37" s="21"/>
      <c r="E37" s="21"/>
      <c r="F37" s="113" t="str">
        <f t="shared" si="0"/>
        <v/>
      </c>
      <c r="G37" s="27"/>
    </row>
    <row r="38" spans="1:7" x14ac:dyDescent="0.25">
      <c r="A38" s="21" t="s">
        <v>1594</v>
      </c>
      <c r="B38" s="50" t="s">
        <v>2128</v>
      </c>
      <c r="C38" s="141"/>
      <c r="D38" s="21"/>
      <c r="E38" s="21"/>
      <c r="F38" s="113" t="str">
        <f t="shared" si="0"/>
        <v/>
      </c>
      <c r="G38" s="27"/>
    </row>
    <row r="39" spans="1:7" x14ac:dyDescent="0.25">
      <c r="A39" s="21" t="s">
        <v>1595</v>
      </c>
      <c r="B39" s="50" t="s">
        <v>1900</v>
      </c>
      <c r="C39" s="141"/>
      <c r="D39" s="21"/>
      <c r="F39" s="113" t="str">
        <f t="shared" si="0"/>
        <v/>
      </c>
      <c r="G39" s="27"/>
    </row>
    <row r="40" spans="1:7" x14ac:dyDescent="0.25">
      <c r="A40" s="21" t="s">
        <v>1596</v>
      </c>
      <c r="B40" s="155" t="s">
        <v>2638</v>
      </c>
      <c r="C40" s="141"/>
      <c r="D40" s="21"/>
      <c r="F40" s="38"/>
      <c r="G40" s="38"/>
    </row>
    <row r="41" spans="1:7" x14ac:dyDescent="0.25">
      <c r="A41" s="21" t="s">
        <v>1597</v>
      </c>
      <c r="B41" s="155" t="s">
        <v>98</v>
      </c>
      <c r="C41" s="154"/>
      <c r="D41" s="51"/>
      <c r="F41" s="38"/>
      <c r="G41" s="38"/>
    </row>
    <row r="42" spans="1:7" x14ac:dyDescent="0.25">
      <c r="A42" s="21" t="s">
        <v>1598</v>
      </c>
      <c r="B42" s="155" t="s">
        <v>98</v>
      </c>
      <c r="C42" s="154"/>
      <c r="D42" s="51"/>
      <c r="E42" s="51"/>
      <c r="F42" s="38"/>
      <c r="G42" s="38"/>
    </row>
    <row r="43" spans="1:7" x14ac:dyDescent="0.25">
      <c r="A43" s="21" t="s">
        <v>1599</v>
      </c>
      <c r="B43" s="155" t="s">
        <v>98</v>
      </c>
      <c r="C43" s="154"/>
      <c r="D43" s="51"/>
      <c r="E43" s="51"/>
      <c r="F43" s="38"/>
      <c r="G43" s="38"/>
    </row>
    <row r="44" spans="1:7" x14ac:dyDescent="0.25">
      <c r="A44" s="21" t="s">
        <v>1600</v>
      </c>
      <c r="B44" s="155" t="s">
        <v>98</v>
      </c>
      <c r="C44" s="154"/>
      <c r="D44" s="51"/>
      <c r="E44" s="51"/>
      <c r="F44" s="38"/>
      <c r="G44" s="38"/>
    </row>
    <row r="45" spans="1:7" x14ac:dyDescent="0.25">
      <c r="A45" s="21" t="s">
        <v>1601</v>
      </c>
      <c r="B45" s="155" t="s">
        <v>98</v>
      </c>
      <c r="C45" s="154"/>
      <c r="D45" s="51"/>
      <c r="E45" s="51"/>
      <c r="F45" s="38"/>
      <c r="G45" s="38"/>
    </row>
    <row r="46" spans="1:7" x14ac:dyDescent="0.25">
      <c r="A46" s="21" t="s">
        <v>1602</v>
      </c>
      <c r="B46" s="155" t="s">
        <v>98</v>
      </c>
      <c r="C46" s="154"/>
      <c r="D46" s="51"/>
      <c r="E46" s="51"/>
      <c r="F46" s="38"/>
      <c r="G46" s="38"/>
    </row>
    <row r="47" spans="1:7" x14ac:dyDescent="0.25">
      <c r="A47" s="21" t="s">
        <v>1603</v>
      </c>
      <c r="B47" s="155" t="s">
        <v>98</v>
      </c>
      <c r="C47" s="154"/>
      <c r="D47" s="51"/>
      <c r="E47" s="51"/>
      <c r="F47" s="38"/>
    </row>
    <row r="48" spans="1:7" x14ac:dyDescent="0.25">
      <c r="A48" s="21" t="s">
        <v>1604</v>
      </c>
      <c r="B48" s="155" t="s">
        <v>98</v>
      </c>
      <c r="C48" s="154"/>
      <c r="D48" s="51"/>
      <c r="E48" s="51"/>
      <c r="F48" s="38"/>
    </row>
    <row r="49" spans="1:7" x14ac:dyDescent="0.25">
      <c r="A49" s="40"/>
      <c r="B49" s="40" t="s">
        <v>424</v>
      </c>
      <c r="C49" s="40" t="s">
        <v>425</v>
      </c>
      <c r="D49" s="40" t="s">
        <v>426</v>
      </c>
      <c r="E49" s="40"/>
      <c r="F49" s="40" t="s">
        <v>2384</v>
      </c>
      <c r="G49" s="40"/>
    </row>
    <row r="50" spans="1:7" x14ac:dyDescent="0.25">
      <c r="A50" s="21" t="s">
        <v>1605</v>
      </c>
      <c r="B50" s="21" t="s">
        <v>1901</v>
      </c>
      <c r="C50" s="157" t="s">
        <v>34</v>
      </c>
      <c r="D50" s="157" t="s">
        <v>34</v>
      </c>
      <c r="E50" s="21"/>
      <c r="F50" s="159" t="s">
        <v>34</v>
      </c>
      <c r="G50" s="38"/>
    </row>
    <row r="51" spans="1:7" x14ac:dyDescent="0.25">
      <c r="A51" s="21" t="s">
        <v>1606</v>
      </c>
      <c r="B51" s="156" t="s">
        <v>431</v>
      </c>
      <c r="C51" s="138"/>
      <c r="D51" s="138"/>
      <c r="E51" s="21"/>
      <c r="F51" s="21"/>
      <c r="G51" s="38"/>
    </row>
    <row r="52" spans="1:7" x14ac:dyDescent="0.25">
      <c r="A52" s="21" t="s">
        <v>1607</v>
      </c>
      <c r="B52" s="156" t="s">
        <v>433</v>
      </c>
      <c r="C52" s="138"/>
      <c r="D52" s="138"/>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2217</v>
      </c>
      <c r="G57" s="40"/>
    </row>
    <row r="58" spans="1:7" x14ac:dyDescent="0.25">
      <c r="A58" s="21" t="s">
        <v>1612</v>
      </c>
      <c r="B58" s="21" t="s">
        <v>440</v>
      </c>
      <c r="C58" s="158" t="s">
        <v>34</v>
      </c>
      <c r="D58" s="158" t="s">
        <v>34</v>
      </c>
      <c r="E58" s="121"/>
      <c r="F58" s="158"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2217</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58" t="s">
        <v>34</v>
      </c>
      <c r="D67" s="158" t="s">
        <v>34</v>
      </c>
      <c r="E67" s="101"/>
      <c r="F67" s="158" t="s">
        <v>34</v>
      </c>
      <c r="G67" s="38"/>
    </row>
    <row r="68" spans="1:7" x14ac:dyDescent="0.25">
      <c r="A68" s="21" t="s">
        <v>1621</v>
      </c>
      <c r="B68" s="21" t="s">
        <v>453</v>
      </c>
      <c r="C68" s="158" t="s">
        <v>34</v>
      </c>
      <c r="D68" s="158" t="s">
        <v>34</v>
      </c>
      <c r="E68" s="101"/>
      <c r="F68" s="158" t="s">
        <v>34</v>
      </c>
      <c r="G68" s="38"/>
    </row>
    <row r="69" spans="1:7" x14ac:dyDescent="0.25">
      <c r="A69" s="21" t="s">
        <v>1622</v>
      </c>
      <c r="B69" s="21" t="s">
        <v>455</v>
      </c>
      <c r="C69" s="158" t="s">
        <v>34</v>
      </c>
      <c r="D69" s="158" t="s">
        <v>34</v>
      </c>
      <c r="E69" s="101"/>
      <c r="F69" s="158" t="s">
        <v>34</v>
      </c>
      <c r="G69" s="38"/>
    </row>
    <row r="70" spans="1:7" x14ac:dyDescent="0.25">
      <c r="A70" s="21" t="s">
        <v>1623</v>
      </c>
      <c r="B70" s="21" t="s">
        <v>457</v>
      </c>
      <c r="C70" s="158" t="s">
        <v>34</v>
      </c>
      <c r="D70" s="158" t="s">
        <v>34</v>
      </c>
      <c r="E70" s="101"/>
      <c r="F70" s="158" t="s">
        <v>34</v>
      </c>
      <c r="G70" s="38"/>
    </row>
    <row r="71" spans="1:7" x14ac:dyDescent="0.25">
      <c r="A71" s="21" t="s">
        <v>1624</v>
      </c>
      <c r="B71" s="21" t="s">
        <v>459</v>
      </c>
      <c r="C71" s="158" t="s">
        <v>34</v>
      </c>
      <c r="D71" s="158" t="s">
        <v>34</v>
      </c>
      <c r="E71" s="101"/>
      <c r="F71" s="158" t="s">
        <v>34</v>
      </c>
      <c r="G71" s="38"/>
    </row>
    <row r="72" spans="1:7" x14ac:dyDescent="0.25">
      <c r="A72" s="21" t="s">
        <v>1625</v>
      </c>
      <c r="B72" s="21" t="s">
        <v>2218</v>
      </c>
      <c r="C72" s="158" t="s">
        <v>34</v>
      </c>
      <c r="D72" s="158" t="s">
        <v>34</v>
      </c>
      <c r="E72" s="101"/>
      <c r="F72" s="158" t="s">
        <v>34</v>
      </c>
      <c r="G72" s="38"/>
    </row>
    <row r="73" spans="1:7" x14ac:dyDescent="0.25">
      <c r="A73" s="21" t="s">
        <v>1626</v>
      </c>
      <c r="B73" s="21" t="s">
        <v>462</v>
      </c>
      <c r="C73" s="158" t="s">
        <v>34</v>
      </c>
      <c r="D73" s="158" t="s">
        <v>34</v>
      </c>
      <c r="E73" s="101"/>
      <c r="F73" s="158" t="s">
        <v>34</v>
      </c>
      <c r="G73" s="38"/>
    </row>
    <row r="74" spans="1:7" x14ac:dyDescent="0.25">
      <c r="A74" s="21" t="s">
        <v>1627</v>
      </c>
      <c r="B74" s="21" t="s">
        <v>464</v>
      </c>
      <c r="C74" s="158" t="s">
        <v>34</v>
      </c>
      <c r="D74" s="158" t="s">
        <v>34</v>
      </c>
      <c r="E74" s="101"/>
      <c r="F74" s="158" t="s">
        <v>34</v>
      </c>
      <c r="G74" s="38"/>
    </row>
    <row r="75" spans="1:7" x14ac:dyDescent="0.25">
      <c r="A75" s="21" t="s">
        <v>1628</v>
      </c>
      <c r="B75" s="21" t="s">
        <v>466</v>
      </c>
      <c r="C75" s="158" t="s">
        <v>34</v>
      </c>
      <c r="D75" s="158" t="s">
        <v>34</v>
      </c>
      <c r="E75" s="101"/>
      <c r="F75" s="158" t="s">
        <v>34</v>
      </c>
      <c r="G75" s="38"/>
    </row>
    <row r="76" spans="1:7" x14ac:dyDescent="0.25">
      <c r="A76" s="21" t="s">
        <v>1629</v>
      </c>
      <c r="B76" s="21" t="s">
        <v>468</v>
      </c>
      <c r="C76" s="158" t="s">
        <v>34</v>
      </c>
      <c r="D76" s="158" t="s">
        <v>34</v>
      </c>
      <c r="E76" s="101"/>
      <c r="F76" s="158" t="s">
        <v>34</v>
      </c>
      <c r="G76" s="38"/>
    </row>
    <row r="77" spans="1:7" x14ac:dyDescent="0.25">
      <c r="A77" s="21" t="s">
        <v>1630</v>
      </c>
      <c r="B77" s="21" t="s">
        <v>470</v>
      </c>
      <c r="C77" s="158" t="s">
        <v>34</v>
      </c>
      <c r="D77" s="158" t="s">
        <v>34</v>
      </c>
      <c r="E77" s="101"/>
      <c r="F77" s="158" t="s">
        <v>34</v>
      </c>
      <c r="G77" s="38"/>
    </row>
    <row r="78" spans="1:7" x14ac:dyDescent="0.25">
      <c r="A78" s="21" t="s">
        <v>1631</v>
      </c>
      <c r="B78" s="21" t="s">
        <v>472</v>
      </c>
      <c r="C78" s="158" t="s">
        <v>34</v>
      </c>
      <c r="D78" s="158" t="s">
        <v>34</v>
      </c>
      <c r="E78" s="101"/>
      <c r="F78" s="158" t="s">
        <v>34</v>
      </c>
      <c r="G78" s="38"/>
    </row>
    <row r="79" spans="1:7" x14ac:dyDescent="0.25">
      <c r="A79" s="21" t="s">
        <v>1632</v>
      </c>
      <c r="B79" s="21" t="s">
        <v>474</v>
      </c>
      <c r="C79" s="158" t="s">
        <v>34</v>
      </c>
      <c r="D79" s="158" t="s">
        <v>34</v>
      </c>
      <c r="E79" s="101"/>
      <c r="F79" s="158" t="s">
        <v>34</v>
      </c>
      <c r="G79" s="38"/>
    </row>
    <row r="80" spans="1:7" x14ac:dyDescent="0.25">
      <c r="A80" s="21" t="s">
        <v>1633</v>
      </c>
      <c r="B80" s="21" t="s">
        <v>476</v>
      </c>
      <c r="C80" s="158" t="s">
        <v>34</v>
      </c>
      <c r="D80" s="158" t="s">
        <v>34</v>
      </c>
      <c r="E80" s="101"/>
      <c r="F80" s="158" t="s">
        <v>34</v>
      </c>
      <c r="G80" s="38"/>
    </row>
    <row r="81" spans="1:7" x14ac:dyDescent="0.25">
      <c r="A81" s="21" t="s">
        <v>1634</v>
      </c>
      <c r="B81" s="21" t="s">
        <v>478</v>
      </c>
      <c r="C81" s="158" t="s">
        <v>34</v>
      </c>
      <c r="D81" s="158" t="s">
        <v>34</v>
      </c>
      <c r="E81" s="101"/>
      <c r="F81" s="158" t="s">
        <v>34</v>
      </c>
      <c r="G81" s="38"/>
    </row>
    <row r="82" spans="1:7" x14ac:dyDescent="0.25">
      <c r="A82" s="21" t="s">
        <v>1635</v>
      </c>
      <c r="B82" s="21" t="s">
        <v>3</v>
      </c>
      <c r="C82" s="158" t="s">
        <v>34</v>
      </c>
      <c r="D82" s="158" t="s">
        <v>34</v>
      </c>
      <c r="E82" s="101"/>
      <c r="F82" s="158" t="s">
        <v>34</v>
      </c>
      <c r="G82" s="38"/>
    </row>
    <row r="83" spans="1:7" x14ac:dyDescent="0.25">
      <c r="A83" s="21" t="s">
        <v>1636</v>
      </c>
      <c r="B83" s="21" t="s">
        <v>481</v>
      </c>
      <c r="C83" s="158" t="s">
        <v>34</v>
      </c>
      <c r="D83" s="158" t="s">
        <v>34</v>
      </c>
      <c r="E83" s="101"/>
      <c r="F83" s="158" t="s">
        <v>34</v>
      </c>
      <c r="G83" s="38"/>
    </row>
    <row r="84" spans="1:7" x14ac:dyDescent="0.25">
      <c r="A84" s="21" t="s">
        <v>1637</v>
      </c>
      <c r="B84" s="21" t="s">
        <v>483</v>
      </c>
      <c r="C84" s="158" t="s">
        <v>34</v>
      </c>
      <c r="D84" s="158" t="s">
        <v>34</v>
      </c>
      <c r="E84" s="101"/>
      <c r="F84" s="158" t="s">
        <v>34</v>
      </c>
      <c r="G84" s="38"/>
    </row>
    <row r="85" spans="1:7" x14ac:dyDescent="0.25">
      <c r="A85" s="21" t="s">
        <v>1638</v>
      </c>
      <c r="B85" s="21" t="s">
        <v>485</v>
      </c>
      <c r="C85" s="158" t="s">
        <v>34</v>
      </c>
      <c r="D85" s="158" t="s">
        <v>34</v>
      </c>
      <c r="E85" s="101"/>
      <c r="F85" s="158" t="s">
        <v>34</v>
      </c>
      <c r="G85" s="38"/>
    </row>
    <row r="86" spans="1:7" x14ac:dyDescent="0.25">
      <c r="A86" s="21" t="s">
        <v>1639</v>
      </c>
      <c r="B86" s="21" t="s">
        <v>487</v>
      </c>
      <c r="C86" s="158" t="s">
        <v>34</v>
      </c>
      <c r="D86" s="158" t="s">
        <v>34</v>
      </c>
      <c r="E86" s="101"/>
      <c r="F86" s="158" t="s">
        <v>34</v>
      </c>
      <c r="G86" s="38"/>
    </row>
    <row r="87" spans="1:7" x14ac:dyDescent="0.25">
      <c r="A87" s="21" t="s">
        <v>1640</v>
      </c>
      <c r="B87" s="21" t="s">
        <v>489</v>
      </c>
      <c r="C87" s="158" t="s">
        <v>34</v>
      </c>
      <c r="D87" s="158" t="s">
        <v>34</v>
      </c>
      <c r="E87" s="101"/>
      <c r="F87" s="158" t="s">
        <v>34</v>
      </c>
      <c r="G87" s="38"/>
    </row>
    <row r="88" spans="1:7" x14ac:dyDescent="0.25">
      <c r="A88" s="21" t="s">
        <v>1641</v>
      </c>
      <c r="B88" s="21" t="s">
        <v>491</v>
      </c>
      <c r="C88" s="158" t="s">
        <v>34</v>
      </c>
      <c r="D88" s="158" t="s">
        <v>34</v>
      </c>
      <c r="E88" s="101"/>
      <c r="F88" s="158" t="s">
        <v>34</v>
      </c>
      <c r="G88" s="38"/>
    </row>
    <row r="89" spans="1:7" x14ac:dyDescent="0.25">
      <c r="A89" s="21" t="s">
        <v>1642</v>
      </c>
      <c r="B89" s="21" t="s">
        <v>493</v>
      </c>
      <c r="C89" s="158" t="s">
        <v>34</v>
      </c>
      <c r="D89" s="158" t="s">
        <v>34</v>
      </c>
      <c r="E89" s="101"/>
      <c r="F89" s="158" t="s">
        <v>34</v>
      </c>
      <c r="G89" s="38"/>
    </row>
    <row r="90" spans="1:7" x14ac:dyDescent="0.25">
      <c r="A90" s="21" t="s">
        <v>1643</v>
      </c>
      <c r="B90" s="21" t="s">
        <v>495</v>
      </c>
      <c r="C90" s="158" t="s">
        <v>34</v>
      </c>
      <c r="D90" s="158" t="s">
        <v>34</v>
      </c>
      <c r="E90" s="101"/>
      <c r="F90" s="158" t="s">
        <v>34</v>
      </c>
      <c r="G90" s="38"/>
    </row>
    <row r="91" spans="1:7" x14ac:dyDescent="0.25">
      <c r="A91" s="21" t="s">
        <v>1644</v>
      </c>
      <c r="B91" s="21" t="s">
        <v>497</v>
      </c>
      <c r="C91" s="158" t="s">
        <v>34</v>
      </c>
      <c r="D91" s="158" t="s">
        <v>34</v>
      </c>
      <c r="E91" s="101"/>
      <c r="F91" s="158" t="s">
        <v>34</v>
      </c>
      <c r="G91" s="38"/>
    </row>
    <row r="92" spans="1:7" x14ac:dyDescent="0.25">
      <c r="A92" s="21" t="s">
        <v>1645</v>
      </c>
      <c r="B92" s="21" t="s">
        <v>499</v>
      </c>
      <c r="C92" s="158" t="s">
        <v>34</v>
      </c>
      <c r="D92" s="158" t="s">
        <v>34</v>
      </c>
      <c r="E92" s="101"/>
      <c r="F92" s="158" t="s">
        <v>34</v>
      </c>
      <c r="G92" s="38"/>
    </row>
    <row r="93" spans="1:7" x14ac:dyDescent="0.25">
      <c r="A93" s="21" t="s">
        <v>1646</v>
      </c>
      <c r="B93" s="21" t="s">
        <v>6</v>
      </c>
      <c r="C93" s="158" t="s">
        <v>34</v>
      </c>
      <c r="D93" s="158" t="s">
        <v>34</v>
      </c>
      <c r="E93" s="101"/>
      <c r="F93" s="158"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58" t="s">
        <v>34</v>
      </c>
      <c r="D95" s="158" t="s">
        <v>34</v>
      </c>
      <c r="E95" s="101"/>
      <c r="F95" s="158" t="s">
        <v>34</v>
      </c>
      <c r="G95" s="38"/>
    </row>
    <row r="96" spans="1:7" x14ac:dyDescent="0.25">
      <c r="A96" s="21" t="s">
        <v>1649</v>
      </c>
      <c r="B96" s="21" t="s">
        <v>507</v>
      </c>
      <c r="C96" s="158" t="s">
        <v>34</v>
      </c>
      <c r="D96" s="158" t="s">
        <v>34</v>
      </c>
      <c r="E96" s="101"/>
      <c r="F96" s="158" t="s">
        <v>34</v>
      </c>
      <c r="G96" s="38"/>
    </row>
    <row r="97" spans="1:7" x14ac:dyDescent="0.25">
      <c r="A97" s="21" t="s">
        <v>1650</v>
      </c>
      <c r="B97" s="21" t="s">
        <v>2</v>
      </c>
      <c r="C97" s="158" t="s">
        <v>34</v>
      </c>
      <c r="D97" s="158" t="s">
        <v>34</v>
      </c>
      <c r="E97" s="101"/>
      <c r="F97" s="158"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58" t="s">
        <v>34</v>
      </c>
      <c r="D99" s="158" t="s">
        <v>34</v>
      </c>
      <c r="E99" s="101"/>
      <c r="F99" s="158" t="s">
        <v>34</v>
      </c>
      <c r="G99" s="38"/>
    </row>
    <row r="100" spans="1:7" x14ac:dyDescent="0.25">
      <c r="A100" s="21" t="s">
        <v>1653</v>
      </c>
      <c r="B100" s="21" t="s">
        <v>502</v>
      </c>
      <c r="C100" s="158" t="s">
        <v>34</v>
      </c>
      <c r="D100" s="158" t="s">
        <v>34</v>
      </c>
      <c r="E100" s="101"/>
      <c r="F100" s="158" t="s">
        <v>34</v>
      </c>
      <c r="G100" s="38"/>
    </row>
    <row r="101" spans="1:7" x14ac:dyDescent="0.25">
      <c r="A101" s="21" t="s">
        <v>1654</v>
      </c>
      <c r="B101" s="38" t="s">
        <v>268</v>
      </c>
      <c r="C101" s="158" t="s">
        <v>34</v>
      </c>
      <c r="D101" s="158" t="s">
        <v>34</v>
      </c>
      <c r="E101" s="101"/>
      <c r="F101" s="158" t="s">
        <v>34</v>
      </c>
      <c r="G101" s="38"/>
    </row>
    <row r="102" spans="1:7" x14ac:dyDescent="0.25">
      <c r="A102" s="21" t="s">
        <v>1655</v>
      </c>
      <c r="B102" s="38" t="s">
        <v>270</v>
      </c>
      <c r="C102" s="158" t="s">
        <v>34</v>
      </c>
      <c r="D102" s="158" t="s">
        <v>34</v>
      </c>
      <c r="E102" s="101"/>
      <c r="F102" s="158" t="s">
        <v>34</v>
      </c>
      <c r="G102" s="38"/>
    </row>
    <row r="103" spans="1:7" x14ac:dyDescent="0.25">
      <c r="A103" s="21" t="s">
        <v>1656</v>
      </c>
      <c r="B103" s="38" t="s">
        <v>12</v>
      </c>
      <c r="C103" s="158" t="s">
        <v>34</v>
      </c>
      <c r="D103" s="158" t="s">
        <v>34</v>
      </c>
      <c r="E103" s="101"/>
      <c r="F103" s="158" t="s">
        <v>34</v>
      </c>
      <c r="G103" s="38"/>
    </row>
    <row r="104" spans="1:7" x14ac:dyDescent="0.25">
      <c r="A104" s="21" t="s">
        <v>1657</v>
      </c>
      <c r="B104" s="38" t="s">
        <v>273</v>
      </c>
      <c r="C104" s="158" t="s">
        <v>34</v>
      </c>
      <c r="D104" s="158" t="s">
        <v>34</v>
      </c>
      <c r="E104" s="101"/>
      <c r="F104" s="158" t="s">
        <v>34</v>
      </c>
      <c r="G104" s="38"/>
    </row>
    <row r="105" spans="1:7" x14ac:dyDescent="0.25">
      <c r="A105" s="21" t="s">
        <v>1658</v>
      </c>
      <c r="B105" s="38" t="s">
        <v>275</v>
      </c>
      <c r="C105" s="158" t="s">
        <v>34</v>
      </c>
      <c r="D105" s="158" t="s">
        <v>34</v>
      </c>
      <c r="E105" s="101"/>
      <c r="F105" s="158" t="s">
        <v>34</v>
      </c>
      <c r="G105" s="38"/>
    </row>
    <row r="106" spans="1:7" x14ac:dyDescent="0.25">
      <c r="A106" s="21" t="s">
        <v>1659</v>
      </c>
      <c r="B106" s="38" t="s">
        <v>277</v>
      </c>
      <c r="C106" s="158" t="s">
        <v>34</v>
      </c>
      <c r="D106" s="158" t="s">
        <v>34</v>
      </c>
      <c r="E106" s="101"/>
      <c r="F106" s="158" t="s">
        <v>34</v>
      </c>
      <c r="G106" s="38"/>
    </row>
    <row r="107" spans="1:7" x14ac:dyDescent="0.25">
      <c r="A107" s="21" t="s">
        <v>1660</v>
      </c>
      <c r="B107" s="38" t="s">
        <v>279</v>
      </c>
      <c r="C107" s="158" t="s">
        <v>34</v>
      </c>
      <c r="D107" s="158" t="s">
        <v>34</v>
      </c>
      <c r="E107" s="101"/>
      <c r="F107" s="158" t="s">
        <v>34</v>
      </c>
      <c r="G107" s="38"/>
    </row>
    <row r="108" spans="1:7" x14ac:dyDescent="0.25">
      <c r="A108" s="21" t="s">
        <v>1661</v>
      </c>
      <c r="B108" s="38" t="s">
        <v>281</v>
      </c>
      <c r="C108" s="158" t="s">
        <v>34</v>
      </c>
      <c r="D108" s="158" t="s">
        <v>34</v>
      </c>
      <c r="E108" s="101"/>
      <c r="F108" s="158" t="s">
        <v>34</v>
      </c>
      <c r="G108" s="38"/>
    </row>
    <row r="109" spans="1:7" x14ac:dyDescent="0.25">
      <c r="A109" s="21" t="s">
        <v>1662</v>
      </c>
      <c r="B109" s="38" t="s">
        <v>94</v>
      </c>
      <c r="C109" s="158" t="s">
        <v>34</v>
      </c>
      <c r="D109" s="158" t="s">
        <v>34</v>
      </c>
      <c r="E109" s="101"/>
      <c r="F109" s="158" t="s">
        <v>34</v>
      </c>
      <c r="G109" s="38"/>
    </row>
    <row r="110" spans="1:7" x14ac:dyDescent="0.25">
      <c r="A110" s="21" t="s">
        <v>1935</v>
      </c>
      <c r="B110" s="155" t="s">
        <v>98</v>
      </c>
      <c r="C110" s="158"/>
      <c r="D110" s="158"/>
      <c r="E110" s="101"/>
      <c r="F110" s="158"/>
      <c r="G110" s="38"/>
    </row>
    <row r="111" spans="1:7" x14ac:dyDescent="0.25">
      <c r="A111" s="21" t="s">
        <v>1936</v>
      </c>
      <c r="B111" s="155" t="s">
        <v>98</v>
      </c>
      <c r="C111" s="158"/>
      <c r="D111" s="158"/>
      <c r="E111" s="101"/>
      <c r="F111" s="158"/>
      <c r="G111" s="38"/>
    </row>
    <row r="112" spans="1:7" x14ac:dyDescent="0.25">
      <c r="A112" s="21" t="s">
        <v>1937</v>
      </c>
      <c r="B112" s="155" t="s">
        <v>98</v>
      </c>
      <c r="C112" s="158"/>
      <c r="D112" s="158"/>
      <c r="E112" s="101"/>
      <c r="F112" s="158"/>
      <c r="G112" s="38"/>
    </row>
    <row r="113" spans="1:7" x14ac:dyDescent="0.25">
      <c r="A113" s="21" t="s">
        <v>1938</v>
      </c>
      <c r="B113" s="155" t="s">
        <v>98</v>
      </c>
      <c r="C113" s="158"/>
      <c r="D113" s="158"/>
      <c r="E113" s="101"/>
      <c r="F113" s="158"/>
      <c r="G113" s="38"/>
    </row>
    <row r="114" spans="1:7" x14ac:dyDescent="0.25">
      <c r="A114" s="21" t="s">
        <v>1939</v>
      </c>
      <c r="B114" s="155" t="s">
        <v>98</v>
      </c>
      <c r="C114" s="158"/>
      <c r="D114" s="158"/>
      <c r="E114" s="101"/>
      <c r="F114" s="158"/>
      <c r="G114" s="38"/>
    </row>
    <row r="115" spans="1:7" x14ac:dyDescent="0.25">
      <c r="A115" s="21" t="s">
        <v>1940</v>
      </c>
      <c r="B115" s="155" t="s">
        <v>98</v>
      </c>
      <c r="C115" s="158"/>
      <c r="D115" s="158"/>
      <c r="E115" s="101"/>
      <c r="F115" s="158"/>
      <c r="G115" s="38"/>
    </row>
    <row r="116" spans="1:7" x14ac:dyDescent="0.25">
      <c r="A116" s="21" t="s">
        <v>1941</v>
      </c>
      <c r="B116" s="155" t="s">
        <v>98</v>
      </c>
      <c r="C116" s="158"/>
      <c r="D116" s="158"/>
      <c r="E116" s="101"/>
      <c r="F116" s="158"/>
      <c r="G116" s="38"/>
    </row>
    <row r="117" spans="1:7" x14ac:dyDescent="0.25">
      <c r="A117" s="21" t="s">
        <v>1942</v>
      </c>
      <c r="B117" s="155" t="s">
        <v>98</v>
      </c>
      <c r="C117" s="158"/>
      <c r="D117" s="158"/>
      <c r="E117" s="101"/>
      <c r="F117" s="158"/>
      <c r="G117" s="38"/>
    </row>
    <row r="118" spans="1:7" x14ac:dyDescent="0.25">
      <c r="A118" s="21" t="s">
        <v>1943</v>
      </c>
      <c r="B118" s="155" t="s">
        <v>98</v>
      </c>
      <c r="C118" s="158"/>
      <c r="D118" s="158"/>
      <c r="E118" s="101"/>
      <c r="F118" s="158"/>
      <c r="G118" s="38"/>
    </row>
    <row r="119" spans="1:7" x14ac:dyDescent="0.25">
      <c r="A119" s="21" t="s">
        <v>1944</v>
      </c>
      <c r="B119" s="155" t="s">
        <v>98</v>
      </c>
      <c r="C119" s="158"/>
      <c r="D119" s="158"/>
      <c r="E119" s="101"/>
      <c r="F119" s="158"/>
      <c r="G119" s="38"/>
    </row>
    <row r="120" spans="1:7" x14ac:dyDescent="0.25">
      <c r="A120" s="40"/>
      <c r="B120" s="40" t="s">
        <v>1498</v>
      </c>
      <c r="C120" s="40" t="s">
        <v>437</v>
      </c>
      <c r="D120" s="40" t="s">
        <v>438</v>
      </c>
      <c r="E120" s="40"/>
      <c r="F120" s="40" t="s">
        <v>405</v>
      </c>
      <c r="G120" s="40"/>
    </row>
    <row r="121" spans="1:7" x14ac:dyDescent="0.25">
      <c r="A121" s="21" t="s">
        <v>1663</v>
      </c>
      <c r="B121" s="153" t="s">
        <v>530</v>
      </c>
      <c r="C121" s="158" t="s">
        <v>34</v>
      </c>
      <c r="D121" s="158" t="s">
        <v>34</v>
      </c>
      <c r="E121" s="101"/>
      <c r="F121" s="158" t="s">
        <v>34</v>
      </c>
      <c r="G121" s="38"/>
    </row>
    <row r="122" spans="1:7" x14ac:dyDescent="0.25">
      <c r="A122" s="21" t="s">
        <v>1664</v>
      </c>
      <c r="B122" s="153" t="s">
        <v>530</v>
      </c>
      <c r="C122" s="158" t="s">
        <v>34</v>
      </c>
      <c r="D122" s="158" t="s">
        <v>34</v>
      </c>
      <c r="E122" s="101"/>
      <c r="F122" s="158" t="s">
        <v>34</v>
      </c>
      <c r="G122" s="38"/>
    </row>
    <row r="123" spans="1:7" x14ac:dyDescent="0.25">
      <c r="A123" s="21" t="s">
        <v>1665</v>
      </c>
      <c r="B123" s="153" t="s">
        <v>530</v>
      </c>
      <c r="C123" s="158" t="s">
        <v>34</v>
      </c>
      <c r="D123" s="158" t="s">
        <v>34</v>
      </c>
      <c r="E123" s="101"/>
      <c r="F123" s="158" t="s">
        <v>34</v>
      </c>
      <c r="G123" s="38"/>
    </row>
    <row r="124" spans="1:7" x14ac:dyDescent="0.25">
      <c r="A124" s="21" t="s">
        <v>1666</v>
      </c>
      <c r="B124" s="153" t="s">
        <v>530</v>
      </c>
      <c r="C124" s="158" t="s">
        <v>34</v>
      </c>
      <c r="D124" s="158" t="s">
        <v>34</v>
      </c>
      <c r="E124" s="101"/>
      <c r="F124" s="158" t="s">
        <v>34</v>
      </c>
      <c r="G124" s="38"/>
    </row>
    <row r="125" spans="1:7" x14ac:dyDescent="0.25">
      <c r="A125" s="21" t="s">
        <v>1667</v>
      </c>
      <c r="B125" s="153" t="s">
        <v>530</v>
      </c>
      <c r="C125" s="158" t="s">
        <v>34</v>
      </c>
      <c r="D125" s="158" t="s">
        <v>34</v>
      </c>
      <c r="E125" s="101"/>
      <c r="F125" s="158" t="s">
        <v>34</v>
      </c>
      <c r="G125" s="38"/>
    </row>
    <row r="126" spans="1:7" x14ac:dyDescent="0.25">
      <c r="A126" s="21" t="s">
        <v>1668</v>
      </c>
      <c r="B126" s="153" t="s">
        <v>530</v>
      </c>
      <c r="C126" s="158" t="s">
        <v>34</v>
      </c>
      <c r="D126" s="158" t="s">
        <v>34</v>
      </c>
      <c r="E126" s="101"/>
      <c r="F126" s="158" t="s">
        <v>34</v>
      </c>
      <c r="G126" s="38"/>
    </row>
    <row r="127" spans="1:7" x14ac:dyDescent="0.25">
      <c r="A127" s="21" t="s">
        <v>1669</v>
      </c>
      <c r="B127" s="153" t="s">
        <v>530</v>
      </c>
      <c r="C127" s="158" t="s">
        <v>34</v>
      </c>
      <c r="D127" s="158" t="s">
        <v>34</v>
      </c>
      <c r="E127" s="101"/>
      <c r="F127" s="158" t="s">
        <v>34</v>
      </c>
      <c r="G127" s="38"/>
    </row>
    <row r="128" spans="1:7" x14ac:dyDescent="0.25">
      <c r="A128" s="21" t="s">
        <v>1670</v>
      </c>
      <c r="B128" s="153" t="s">
        <v>530</v>
      </c>
      <c r="C128" s="158" t="s">
        <v>34</v>
      </c>
      <c r="D128" s="158" t="s">
        <v>34</v>
      </c>
      <c r="E128" s="101"/>
      <c r="F128" s="158" t="s">
        <v>34</v>
      </c>
      <c r="G128" s="38"/>
    </row>
    <row r="129" spans="1:7" x14ac:dyDescent="0.25">
      <c r="A129" s="21" t="s">
        <v>1671</v>
      </c>
      <c r="B129" s="153" t="s">
        <v>530</v>
      </c>
      <c r="C129" s="158" t="s">
        <v>34</v>
      </c>
      <c r="D129" s="158" t="s">
        <v>34</v>
      </c>
      <c r="E129" s="101"/>
      <c r="F129" s="158" t="s">
        <v>34</v>
      </c>
      <c r="G129" s="38"/>
    </row>
    <row r="130" spans="1:7" x14ac:dyDescent="0.25">
      <c r="A130" s="21" t="s">
        <v>1672</v>
      </c>
      <c r="B130" s="153" t="s">
        <v>530</v>
      </c>
      <c r="C130" s="158" t="s">
        <v>34</v>
      </c>
      <c r="D130" s="158" t="s">
        <v>34</v>
      </c>
      <c r="E130" s="101"/>
      <c r="F130" s="158" t="s">
        <v>34</v>
      </c>
      <c r="G130" s="38"/>
    </row>
    <row r="131" spans="1:7" x14ac:dyDescent="0.25">
      <c r="A131" s="21" t="s">
        <v>1673</v>
      </c>
      <c r="B131" s="153" t="s">
        <v>530</v>
      </c>
      <c r="C131" s="158" t="s">
        <v>34</v>
      </c>
      <c r="D131" s="158" t="s">
        <v>34</v>
      </c>
      <c r="E131" s="101"/>
      <c r="F131" s="158" t="s">
        <v>34</v>
      </c>
      <c r="G131" s="38"/>
    </row>
    <row r="132" spans="1:7" x14ac:dyDescent="0.25">
      <c r="A132" s="21" t="s">
        <v>1674</v>
      </c>
      <c r="B132" s="153" t="s">
        <v>530</v>
      </c>
      <c r="C132" s="158" t="s">
        <v>34</v>
      </c>
      <c r="D132" s="158" t="s">
        <v>34</v>
      </c>
      <c r="E132" s="101"/>
      <c r="F132" s="158" t="s">
        <v>34</v>
      </c>
      <c r="G132" s="38"/>
    </row>
    <row r="133" spans="1:7" x14ac:dyDescent="0.25">
      <c r="A133" s="21" t="s">
        <v>1675</v>
      </c>
      <c r="B133" s="153" t="s">
        <v>530</v>
      </c>
      <c r="C133" s="158" t="s">
        <v>34</v>
      </c>
      <c r="D133" s="158" t="s">
        <v>34</v>
      </c>
      <c r="E133" s="101"/>
      <c r="F133" s="158" t="s">
        <v>34</v>
      </c>
      <c r="G133" s="38"/>
    </row>
    <row r="134" spans="1:7" x14ac:dyDescent="0.25">
      <c r="A134" s="21" t="s">
        <v>1676</v>
      </c>
      <c r="B134" s="153" t="s">
        <v>530</v>
      </c>
      <c r="C134" s="158" t="s">
        <v>34</v>
      </c>
      <c r="D134" s="158" t="s">
        <v>34</v>
      </c>
      <c r="E134" s="101"/>
      <c r="F134" s="158" t="s">
        <v>34</v>
      </c>
      <c r="G134" s="38"/>
    </row>
    <row r="135" spans="1:7" x14ac:dyDescent="0.25">
      <c r="A135" s="21" t="s">
        <v>1677</v>
      </c>
      <c r="B135" s="153" t="s">
        <v>530</v>
      </c>
      <c r="C135" s="158" t="s">
        <v>34</v>
      </c>
      <c r="D135" s="158" t="s">
        <v>34</v>
      </c>
      <c r="E135" s="101"/>
      <c r="F135" s="158" t="s">
        <v>34</v>
      </c>
      <c r="G135" s="38"/>
    </row>
    <row r="136" spans="1:7" x14ac:dyDescent="0.25">
      <c r="A136" s="21" t="s">
        <v>1678</v>
      </c>
      <c r="B136" s="153" t="s">
        <v>530</v>
      </c>
      <c r="C136" s="158" t="s">
        <v>34</v>
      </c>
      <c r="D136" s="158" t="s">
        <v>34</v>
      </c>
      <c r="E136" s="101"/>
      <c r="F136" s="158" t="s">
        <v>34</v>
      </c>
      <c r="G136" s="38"/>
    </row>
    <row r="137" spans="1:7" x14ac:dyDescent="0.25">
      <c r="A137" s="21" t="s">
        <v>1679</v>
      </c>
      <c r="B137" s="153" t="s">
        <v>530</v>
      </c>
      <c r="C137" s="158" t="s">
        <v>34</v>
      </c>
      <c r="D137" s="158" t="s">
        <v>34</v>
      </c>
      <c r="E137" s="101"/>
      <c r="F137" s="158" t="s">
        <v>34</v>
      </c>
      <c r="G137" s="38"/>
    </row>
    <row r="138" spans="1:7" x14ac:dyDescent="0.25">
      <c r="A138" s="21" t="s">
        <v>1680</v>
      </c>
      <c r="B138" s="153" t="s">
        <v>530</v>
      </c>
      <c r="C138" s="158" t="s">
        <v>34</v>
      </c>
      <c r="D138" s="158" t="s">
        <v>34</v>
      </c>
      <c r="E138" s="101"/>
      <c r="F138" s="158" t="s">
        <v>34</v>
      </c>
      <c r="G138" s="38"/>
    </row>
    <row r="139" spans="1:7" x14ac:dyDescent="0.25">
      <c r="A139" s="21" t="s">
        <v>1681</v>
      </c>
      <c r="B139" s="153" t="s">
        <v>530</v>
      </c>
      <c r="C139" s="158" t="s">
        <v>34</v>
      </c>
      <c r="D139" s="158" t="s">
        <v>34</v>
      </c>
      <c r="E139" s="101"/>
      <c r="F139" s="158" t="s">
        <v>34</v>
      </c>
      <c r="G139" s="38"/>
    </row>
    <row r="140" spans="1:7" x14ac:dyDescent="0.25">
      <c r="A140" s="21" t="s">
        <v>1682</v>
      </c>
      <c r="B140" s="153" t="s">
        <v>530</v>
      </c>
      <c r="C140" s="158" t="s">
        <v>34</v>
      </c>
      <c r="D140" s="158" t="s">
        <v>34</v>
      </c>
      <c r="E140" s="101"/>
      <c r="F140" s="158" t="s">
        <v>34</v>
      </c>
      <c r="G140" s="38"/>
    </row>
    <row r="141" spans="1:7" x14ac:dyDescent="0.25">
      <c r="A141" s="21" t="s">
        <v>1683</v>
      </c>
      <c r="B141" s="153" t="s">
        <v>530</v>
      </c>
      <c r="C141" s="158" t="s">
        <v>34</v>
      </c>
      <c r="D141" s="158" t="s">
        <v>34</v>
      </c>
      <c r="E141" s="101"/>
      <c r="F141" s="158" t="s">
        <v>34</v>
      </c>
      <c r="G141" s="38"/>
    </row>
    <row r="142" spans="1:7" x14ac:dyDescent="0.25">
      <c r="A142" s="21" t="s">
        <v>1684</v>
      </c>
      <c r="B142" s="153" t="s">
        <v>530</v>
      </c>
      <c r="C142" s="158" t="s">
        <v>34</v>
      </c>
      <c r="D142" s="158" t="s">
        <v>34</v>
      </c>
      <c r="E142" s="101"/>
      <c r="F142" s="158" t="s">
        <v>34</v>
      </c>
      <c r="G142" s="38"/>
    </row>
    <row r="143" spans="1:7" x14ac:dyDescent="0.25">
      <c r="A143" s="21" t="s">
        <v>1685</v>
      </c>
      <c r="B143" s="153" t="s">
        <v>530</v>
      </c>
      <c r="C143" s="158" t="s">
        <v>34</v>
      </c>
      <c r="D143" s="158" t="s">
        <v>34</v>
      </c>
      <c r="E143" s="101"/>
      <c r="F143" s="158" t="s">
        <v>34</v>
      </c>
      <c r="G143" s="38"/>
    </row>
    <row r="144" spans="1:7" x14ac:dyDescent="0.25">
      <c r="A144" s="21" t="s">
        <v>1686</v>
      </c>
      <c r="B144" s="153" t="s">
        <v>530</v>
      </c>
      <c r="C144" s="158" t="s">
        <v>34</v>
      </c>
      <c r="D144" s="158" t="s">
        <v>34</v>
      </c>
      <c r="E144" s="101"/>
      <c r="F144" s="158" t="s">
        <v>34</v>
      </c>
      <c r="G144" s="38"/>
    </row>
    <row r="145" spans="1:7" x14ac:dyDescent="0.25">
      <c r="A145" s="21" t="s">
        <v>1687</v>
      </c>
      <c r="B145" s="153" t="s">
        <v>530</v>
      </c>
      <c r="C145" s="158" t="s">
        <v>34</v>
      </c>
      <c r="D145" s="158" t="s">
        <v>34</v>
      </c>
      <c r="E145" s="101"/>
      <c r="F145" s="158" t="s">
        <v>34</v>
      </c>
      <c r="G145" s="38"/>
    </row>
    <row r="146" spans="1:7" x14ac:dyDescent="0.25">
      <c r="A146" s="21" t="s">
        <v>1688</v>
      </c>
      <c r="B146" s="153" t="s">
        <v>530</v>
      </c>
      <c r="C146" s="158" t="s">
        <v>34</v>
      </c>
      <c r="D146" s="158" t="s">
        <v>34</v>
      </c>
      <c r="E146" s="101"/>
      <c r="F146" s="158" t="s">
        <v>34</v>
      </c>
      <c r="G146" s="38"/>
    </row>
    <row r="147" spans="1:7" x14ac:dyDescent="0.25">
      <c r="A147" s="21" t="s">
        <v>1689</v>
      </c>
      <c r="B147" s="153" t="s">
        <v>530</v>
      </c>
      <c r="C147" s="158" t="s">
        <v>34</v>
      </c>
      <c r="D147" s="158" t="s">
        <v>34</v>
      </c>
      <c r="E147" s="101"/>
      <c r="F147" s="158" t="s">
        <v>34</v>
      </c>
      <c r="G147" s="38"/>
    </row>
    <row r="148" spans="1:7" x14ac:dyDescent="0.25">
      <c r="A148" s="21" t="s">
        <v>1690</v>
      </c>
      <c r="B148" s="153" t="s">
        <v>530</v>
      </c>
      <c r="C148" s="158" t="s">
        <v>34</v>
      </c>
      <c r="D148" s="158" t="s">
        <v>34</v>
      </c>
      <c r="E148" s="101"/>
      <c r="F148" s="158" t="s">
        <v>34</v>
      </c>
      <c r="G148" s="38"/>
    </row>
    <row r="149" spans="1:7" x14ac:dyDescent="0.25">
      <c r="A149" s="21" t="s">
        <v>1691</v>
      </c>
      <c r="B149" s="153" t="s">
        <v>530</v>
      </c>
      <c r="C149" s="158" t="s">
        <v>34</v>
      </c>
      <c r="D149" s="158" t="s">
        <v>34</v>
      </c>
      <c r="E149" s="101"/>
      <c r="F149" s="158" t="s">
        <v>34</v>
      </c>
      <c r="G149" s="38"/>
    </row>
    <row r="150" spans="1:7" x14ac:dyDescent="0.25">
      <c r="A150" s="21" t="s">
        <v>1692</v>
      </c>
      <c r="B150" s="153" t="s">
        <v>530</v>
      </c>
      <c r="C150" s="158" t="s">
        <v>34</v>
      </c>
      <c r="D150" s="158" t="s">
        <v>34</v>
      </c>
      <c r="E150" s="101"/>
      <c r="F150" s="158" t="s">
        <v>34</v>
      </c>
      <c r="G150" s="38"/>
    </row>
    <row r="151" spans="1:7" x14ac:dyDescent="0.25">
      <c r="A151" s="21" t="s">
        <v>1693</v>
      </c>
      <c r="B151" s="153" t="s">
        <v>530</v>
      </c>
      <c r="C151" s="158" t="s">
        <v>34</v>
      </c>
      <c r="D151" s="158" t="s">
        <v>34</v>
      </c>
      <c r="E151" s="101"/>
      <c r="F151" s="158" t="s">
        <v>34</v>
      </c>
      <c r="G151" s="38"/>
    </row>
    <row r="152" spans="1:7" x14ac:dyDescent="0.25">
      <c r="A152" s="21" t="s">
        <v>1694</v>
      </c>
      <c r="B152" s="153" t="s">
        <v>530</v>
      </c>
      <c r="C152" s="158" t="s">
        <v>34</v>
      </c>
      <c r="D152" s="158" t="s">
        <v>34</v>
      </c>
      <c r="E152" s="101"/>
      <c r="F152" s="158" t="s">
        <v>34</v>
      </c>
      <c r="G152" s="38"/>
    </row>
    <row r="153" spans="1:7" x14ac:dyDescent="0.25">
      <c r="A153" s="21" t="s">
        <v>1695</v>
      </c>
      <c r="B153" s="153" t="s">
        <v>530</v>
      </c>
      <c r="C153" s="158" t="s">
        <v>34</v>
      </c>
      <c r="D153" s="158" t="s">
        <v>34</v>
      </c>
      <c r="E153" s="101"/>
      <c r="F153" s="158" t="s">
        <v>34</v>
      </c>
      <c r="G153" s="38"/>
    </row>
    <row r="154" spans="1:7" x14ac:dyDescent="0.25">
      <c r="A154" s="21" t="s">
        <v>1696</v>
      </c>
      <c r="B154" s="153" t="s">
        <v>530</v>
      </c>
      <c r="C154" s="158" t="s">
        <v>34</v>
      </c>
      <c r="D154" s="158" t="s">
        <v>34</v>
      </c>
      <c r="E154" s="101"/>
      <c r="F154" s="158" t="s">
        <v>34</v>
      </c>
      <c r="G154" s="38"/>
    </row>
    <row r="155" spans="1:7" x14ac:dyDescent="0.25">
      <c r="A155" s="21" t="s">
        <v>1697</v>
      </c>
      <c r="B155" s="153" t="s">
        <v>530</v>
      </c>
      <c r="C155" s="158" t="s">
        <v>34</v>
      </c>
      <c r="D155" s="158" t="s">
        <v>34</v>
      </c>
      <c r="E155" s="101"/>
      <c r="F155" s="158" t="s">
        <v>34</v>
      </c>
      <c r="G155" s="38"/>
    </row>
    <row r="156" spans="1:7" x14ac:dyDescent="0.25">
      <c r="A156" s="21" t="s">
        <v>1698</v>
      </c>
      <c r="B156" s="153" t="s">
        <v>530</v>
      </c>
      <c r="C156" s="158" t="s">
        <v>34</v>
      </c>
      <c r="D156" s="158" t="s">
        <v>34</v>
      </c>
      <c r="E156" s="101"/>
      <c r="F156" s="158" t="s">
        <v>34</v>
      </c>
      <c r="G156" s="38"/>
    </row>
    <row r="157" spans="1:7" x14ac:dyDescent="0.25">
      <c r="A157" s="21" t="s">
        <v>1699</v>
      </c>
      <c r="B157" s="153" t="s">
        <v>530</v>
      </c>
      <c r="C157" s="158" t="s">
        <v>34</v>
      </c>
      <c r="D157" s="158" t="s">
        <v>34</v>
      </c>
      <c r="E157" s="101"/>
      <c r="F157" s="158" t="s">
        <v>34</v>
      </c>
      <c r="G157" s="38"/>
    </row>
    <row r="158" spans="1:7" x14ac:dyDescent="0.25">
      <c r="A158" s="21" t="s">
        <v>1700</v>
      </c>
      <c r="B158" s="153" t="s">
        <v>530</v>
      </c>
      <c r="C158" s="158" t="s">
        <v>34</v>
      </c>
      <c r="D158" s="158" t="s">
        <v>34</v>
      </c>
      <c r="E158" s="101"/>
      <c r="F158" s="158" t="s">
        <v>34</v>
      </c>
      <c r="G158" s="38"/>
    </row>
    <row r="159" spans="1:7" x14ac:dyDescent="0.25">
      <c r="A159" s="21" t="s">
        <v>1701</v>
      </c>
      <c r="B159" s="153" t="s">
        <v>530</v>
      </c>
      <c r="C159" s="158" t="s">
        <v>34</v>
      </c>
      <c r="D159" s="158" t="s">
        <v>34</v>
      </c>
      <c r="E159" s="101"/>
      <c r="F159" s="158" t="s">
        <v>34</v>
      </c>
      <c r="G159" s="38"/>
    </row>
    <row r="160" spans="1:7" x14ac:dyDescent="0.25">
      <c r="A160" s="21" t="s">
        <v>1702</v>
      </c>
      <c r="B160" s="153" t="s">
        <v>530</v>
      </c>
      <c r="C160" s="158" t="s">
        <v>34</v>
      </c>
      <c r="D160" s="158" t="s">
        <v>34</v>
      </c>
      <c r="E160" s="101"/>
      <c r="F160" s="158" t="s">
        <v>34</v>
      </c>
      <c r="G160" s="38"/>
    </row>
    <row r="161" spans="1:7" x14ac:dyDescent="0.25">
      <c r="A161" s="21" t="s">
        <v>1703</v>
      </c>
      <c r="B161" s="153" t="s">
        <v>530</v>
      </c>
      <c r="C161" s="158" t="s">
        <v>34</v>
      </c>
      <c r="D161" s="158" t="s">
        <v>34</v>
      </c>
      <c r="E161" s="101"/>
      <c r="F161" s="158" t="s">
        <v>34</v>
      </c>
      <c r="G161" s="38"/>
    </row>
    <row r="162" spans="1:7" x14ac:dyDescent="0.25">
      <c r="A162" s="21" t="s">
        <v>1704</v>
      </c>
      <c r="B162" s="153" t="s">
        <v>530</v>
      </c>
      <c r="C162" s="158" t="s">
        <v>34</v>
      </c>
      <c r="D162" s="158" t="s">
        <v>34</v>
      </c>
      <c r="E162" s="101"/>
      <c r="F162" s="158" t="s">
        <v>34</v>
      </c>
      <c r="G162" s="38"/>
    </row>
    <row r="163" spans="1:7" x14ac:dyDescent="0.25">
      <c r="A163" s="21" t="s">
        <v>1705</v>
      </c>
      <c r="B163" s="153" t="s">
        <v>530</v>
      </c>
      <c r="C163" s="158" t="s">
        <v>34</v>
      </c>
      <c r="D163" s="158" t="s">
        <v>34</v>
      </c>
      <c r="E163" s="101"/>
      <c r="F163" s="158" t="s">
        <v>34</v>
      </c>
      <c r="G163" s="38"/>
    </row>
    <row r="164" spans="1:7" x14ac:dyDescent="0.25">
      <c r="A164" s="21" t="s">
        <v>1706</v>
      </c>
      <c r="B164" s="153" t="s">
        <v>530</v>
      </c>
      <c r="C164" s="158" t="s">
        <v>34</v>
      </c>
      <c r="D164" s="158" t="s">
        <v>34</v>
      </c>
      <c r="E164" s="101"/>
      <c r="F164" s="158" t="s">
        <v>34</v>
      </c>
      <c r="G164" s="38"/>
    </row>
    <row r="165" spans="1:7" x14ac:dyDescent="0.25">
      <c r="A165" s="21" t="s">
        <v>1707</v>
      </c>
      <c r="B165" s="153" t="s">
        <v>530</v>
      </c>
      <c r="C165" s="158" t="s">
        <v>34</v>
      </c>
      <c r="D165" s="158" t="s">
        <v>34</v>
      </c>
      <c r="E165" s="101"/>
      <c r="F165" s="158" t="s">
        <v>34</v>
      </c>
      <c r="G165" s="38"/>
    </row>
    <row r="166" spans="1:7" x14ac:dyDescent="0.25">
      <c r="A166" s="21" t="s">
        <v>1708</v>
      </c>
      <c r="B166" s="153" t="s">
        <v>530</v>
      </c>
      <c r="C166" s="158" t="s">
        <v>34</v>
      </c>
      <c r="D166" s="158" t="s">
        <v>34</v>
      </c>
      <c r="E166" s="101"/>
      <c r="F166" s="158" t="s">
        <v>34</v>
      </c>
      <c r="G166" s="38"/>
    </row>
    <row r="167" spans="1:7" x14ac:dyDescent="0.25">
      <c r="A167" s="21" t="s">
        <v>1709</v>
      </c>
      <c r="B167" s="153" t="s">
        <v>530</v>
      </c>
      <c r="C167" s="158" t="s">
        <v>34</v>
      </c>
      <c r="D167" s="158" t="s">
        <v>34</v>
      </c>
      <c r="E167" s="101"/>
      <c r="F167" s="158" t="s">
        <v>34</v>
      </c>
      <c r="G167" s="38"/>
    </row>
    <row r="168" spans="1:7" x14ac:dyDescent="0.25">
      <c r="A168" s="21" t="s">
        <v>1710</v>
      </c>
      <c r="B168" s="153" t="s">
        <v>530</v>
      </c>
      <c r="C168" s="158" t="s">
        <v>34</v>
      </c>
      <c r="D168" s="158" t="s">
        <v>34</v>
      </c>
      <c r="E168" s="101"/>
      <c r="F168" s="158" t="s">
        <v>34</v>
      </c>
      <c r="G168" s="38"/>
    </row>
    <row r="169" spans="1:7" x14ac:dyDescent="0.25">
      <c r="A169" s="21" t="s">
        <v>1711</v>
      </c>
      <c r="B169" s="153" t="s">
        <v>530</v>
      </c>
      <c r="C169" s="158" t="s">
        <v>34</v>
      </c>
      <c r="D169" s="158" t="s">
        <v>34</v>
      </c>
      <c r="E169" s="101"/>
      <c r="F169" s="158" t="s">
        <v>34</v>
      </c>
      <c r="G169" s="38"/>
    </row>
    <row r="170" spans="1:7" x14ac:dyDescent="0.25">
      <c r="A170" s="21" t="s">
        <v>1712</v>
      </c>
      <c r="B170" s="153" t="s">
        <v>530</v>
      </c>
      <c r="C170" s="158" t="s">
        <v>34</v>
      </c>
      <c r="D170" s="158" t="s">
        <v>34</v>
      </c>
      <c r="E170" s="101"/>
      <c r="F170" s="158"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58" t="s">
        <v>34</v>
      </c>
      <c r="D172" s="158" t="s">
        <v>34</v>
      </c>
      <c r="E172" s="102"/>
      <c r="F172" s="158" t="s">
        <v>34</v>
      </c>
      <c r="G172" s="38"/>
    </row>
    <row r="173" spans="1:7" x14ac:dyDescent="0.25">
      <c r="A173" s="21" t="s">
        <v>1714</v>
      </c>
      <c r="B173" s="21" t="s">
        <v>565</v>
      </c>
      <c r="C173" s="158" t="s">
        <v>34</v>
      </c>
      <c r="D173" s="158" t="s">
        <v>34</v>
      </c>
      <c r="E173" s="102"/>
      <c r="F173" s="158" t="s">
        <v>34</v>
      </c>
      <c r="G173" s="38"/>
    </row>
    <row r="174" spans="1:7" x14ac:dyDescent="0.25">
      <c r="A174" s="21" t="s">
        <v>1715</v>
      </c>
      <c r="B174" s="21" t="s">
        <v>94</v>
      </c>
      <c r="C174" s="158" t="s">
        <v>34</v>
      </c>
      <c r="D174" s="158" t="s">
        <v>34</v>
      </c>
      <c r="E174" s="102"/>
      <c r="F174" s="158" t="s">
        <v>34</v>
      </c>
      <c r="G174" s="38"/>
    </row>
    <row r="175" spans="1:7" x14ac:dyDescent="0.25">
      <c r="A175" s="21" t="s">
        <v>1716</v>
      </c>
      <c r="B175" s="138"/>
      <c r="C175" s="158"/>
      <c r="D175" s="158"/>
      <c r="E175" s="102"/>
      <c r="F175" s="158"/>
      <c r="G175" s="38"/>
    </row>
    <row r="176" spans="1:7" x14ac:dyDescent="0.25">
      <c r="A176" s="21" t="s">
        <v>1717</v>
      </c>
      <c r="B176" s="138"/>
      <c r="C176" s="158"/>
      <c r="D176" s="158"/>
      <c r="E176" s="102"/>
      <c r="F176" s="158"/>
      <c r="G176" s="38"/>
    </row>
    <row r="177" spans="1:7" x14ac:dyDescent="0.25">
      <c r="A177" s="21" t="s">
        <v>1718</v>
      </c>
      <c r="B177" s="138"/>
      <c r="C177" s="158"/>
      <c r="D177" s="158"/>
      <c r="E177" s="102"/>
      <c r="F177" s="158"/>
      <c r="G177" s="38"/>
    </row>
    <row r="178" spans="1:7" x14ac:dyDescent="0.25">
      <c r="A178" s="21" t="s">
        <v>1719</v>
      </c>
      <c r="B178" s="138"/>
      <c r="C178" s="158"/>
      <c r="D178" s="158"/>
      <c r="E178" s="102"/>
      <c r="F178" s="158"/>
      <c r="G178" s="38"/>
    </row>
    <row r="179" spans="1:7" x14ac:dyDescent="0.25">
      <c r="A179" s="21" t="s">
        <v>1720</v>
      </c>
      <c r="B179" s="138"/>
      <c r="C179" s="158"/>
      <c r="D179" s="158"/>
      <c r="E179" s="102"/>
      <c r="F179" s="158"/>
      <c r="G179" s="38"/>
    </row>
    <row r="180" spans="1:7" x14ac:dyDescent="0.25">
      <c r="A180" s="21" t="s">
        <v>1721</v>
      </c>
      <c r="B180" s="138"/>
      <c r="C180" s="158"/>
      <c r="D180" s="158"/>
      <c r="E180" s="102"/>
      <c r="F180" s="158"/>
      <c r="G180" s="38"/>
    </row>
    <row r="181" spans="1:7" x14ac:dyDescent="0.25">
      <c r="A181" s="40"/>
      <c r="B181" s="40" t="s">
        <v>573</v>
      </c>
      <c r="C181" s="40" t="s">
        <v>437</v>
      </c>
      <c r="D181" s="40" t="s">
        <v>438</v>
      </c>
      <c r="E181" s="40"/>
      <c r="F181" s="40" t="s">
        <v>405</v>
      </c>
      <c r="G181" s="40"/>
    </row>
    <row r="182" spans="1:7" x14ac:dyDescent="0.25">
      <c r="A182" s="21" t="s">
        <v>1722</v>
      </c>
      <c r="B182" s="21" t="s">
        <v>575</v>
      </c>
      <c r="C182" s="158" t="s">
        <v>34</v>
      </c>
      <c r="D182" s="158" t="s">
        <v>34</v>
      </c>
      <c r="E182" s="102"/>
      <c r="F182" s="158" t="s">
        <v>34</v>
      </c>
      <c r="G182" s="38"/>
    </row>
    <row r="183" spans="1:7" x14ac:dyDescent="0.25">
      <c r="A183" s="21" t="s">
        <v>1723</v>
      </c>
      <c r="B183" s="21" t="s">
        <v>577</v>
      </c>
      <c r="C183" s="158" t="s">
        <v>34</v>
      </c>
      <c r="D183" s="158" t="s">
        <v>34</v>
      </c>
      <c r="E183" s="102"/>
      <c r="F183" s="158" t="s">
        <v>34</v>
      </c>
      <c r="G183" s="38"/>
    </row>
    <row r="184" spans="1:7" x14ac:dyDescent="0.25">
      <c r="A184" s="21" t="s">
        <v>1724</v>
      </c>
      <c r="B184" s="21" t="s">
        <v>94</v>
      </c>
      <c r="C184" s="158" t="s">
        <v>34</v>
      </c>
      <c r="D184" s="158" t="s">
        <v>34</v>
      </c>
      <c r="E184" s="102"/>
      <c r="F184" s="158" t="s">
        <v>34</v>
      </c>
      <c r="G184" s="38"/>
    </row>
    <row r="185" spans="1:7" x14ac:dyDescent="0.25">
      <c r="A185" s="21" t="s">
        <v>1725</v>
      </c>
      <c r="B185" s="138"/>
      <c r="C185" s="138"/>
      <c r="D185" s="138"/>
      <c r="E185" s="19"/>
      <c r="F185" s="138"/>
      <c r="G185" s="38"/>
    </row>
    <row r="186" spans="1:7" x14ac:dyDescent="0.25">
      <c r="A186" s="21" t="s">
        <v>1726</v>
      </c>
      <c r="B186" s="138"/>
      <c r="C186" s="138"/>
      <c r="D186" s="138"/>
      <c r="E186" s="19"/>
      <c r="F186" s="138"/>
      <c r="G186" s="38"/>
    </row>
    <row r="187" spans="1:7" x14ac:dyDescent="0.25">
      <c r="A187" s="21" t="s">
        <v>1727</v>
      </c>
      <c r="B187" s="138"/>
      <c r="C187" s="138"/>
      <c r="D187" s="138"/>
      <c r="E187" s="19"/>
      <c r="F187" s="138"/>
      <c r="G187" s="38"/>
    </row>
    <row r="188" spans="1:7" x14ac:dyDescent="0.25">
      <c r="A188" s="21" t="s">
        <v>1728</v>
      </c>
      <c r="B188" s="138"/>
      <c r="C188" s="138"/>
      <c r="D188" s="138"/>
      <c r="E188" s="19"/>
      <c r="F188" s="138"/>
      <c r="G188" s="38"/>
    </row>
    <row r="189" spans="1:7" x14ac:dyDescent="0.25">
      <c r="A189" s="21" t="s">
        <v>1729</v>
      </c>
      <c r="B189" s="138"/>
      <c r="C189" s="138"/>
      <c r="D189" s="138"/>
      <c r="E189" s="19"/>
      <c r="F189" s="138"/>
      <c r="G189" s="38"/>
    </row>
    <row r="190" spans="1:7" x14ac:dyDescent="0.25">
      <c r="A190" s="21" t="s">
        <v>1730</v>
      </c>
      <c r="B190" s="138"/>
      <c r="C190" s="138"/>
      <c r="D190" s="138"/>
      <c r="E190" s="19"/>
      <c r="F190" s="138"/>
      <c r="G190" s="38"/>
    </row>
    <row r="191" spans="1:7" x14ac:dyDescent="0.25">
      <c r="A191" s="40"/>
      <c r="B191" s="40" t="s">
        <v>585</v>
      </c>
      <c r="C191" s="40" t="s">
        <v>437</v>
      </c>
      <c r="D191" s="40" t="s">
        <v>438</v>
      </c>
      <c r="E191" s="40"/>
      <c r="F191" s="40" t="s">
        <v>405</v>
      </c>
      <c r="G191" s="40"/>
    </row>
    <row r="192" spans="1:7" x14ac:dyDescent="0.25">
      <c r="A192" s="21" t="s">
        <v>1731</v>
      </c>
      <c r="B192" s="17" t="s">
        <v>587</v>
      </c>
      <c r="C192" s="158" t="s">
        <v>34</v>
      </c>
      <c r="D192" s="158" t="s">
        <v>34</v>
      </c>
      <c r="E192" s="102"/>
      <c r="F192" s="158" t="s">
        <v>34</v>
      </c>
      <c r="G192" s="38"/>
    </row>
    <row r="193" spans="1:7" x14ac:dyDescent="0.25">
      <c r="A193" s="21" t="s">
        <v>1732</v>
      </c>
      <c r="B193" s="17" t="s">
        <v>589</v>
      </c>
      <c r="C193" s="158" t="s">
        <v>34</v>
      </c>
      <c r="D193" s="158" t="s">
        <v>34</v>
      </c>
      <c r="E193" s="102"/>
      <c r="F193" s="158" t="s">
        <v>34</v>
      </c>
      <c r="G193" s="38"/>
    </row>
    <row r="194" spans="1:7" x14ac:dyDescent="0.25">
      <c r="A194" s="21" t="s">
        <v>1733</v>
      </c>
      <c r="B194" s="17" t="s">
        <v>591</v>
      </c>
      <c r="C194" s="158" t="s">
        <v>34</v>
      </c>
      <c r="D194" s="158" t="s">
        <v>34</v>
      </c>
      <c r="E194" s="101"/>
      <c r="F194" s="158" t="s">
        <v>34</v>
      </c>
      <c r="G194" s="38"/>
    </row>
    <row r="195" spans="1:7" x14ac:dyDescent="0.25">
      <c r="A195" s="21" t="s">
        <v>1734</v>
      </c>
      <c r="B195" s="17" t="s">
        <v>593</v>
      </c>
      <c r="C195" s="158" t="s">
        <v>34</v>
      </c>
      <c r="D195" s="158" t="s">
        <v>34</v>
      </c>
      <c r="E195" s="101"/>
      <c r="F195" s="158" t="s">
        <v>34</v>
      </c>
      <c r="G195" s="38"/>
    </row>
    <row r="196" spans="1:7" x14ac:dyDescent="0.25">
      <c r="A196" s="21" t="s">
        <v>1735</v>
      </c>
      <c r="B196" s="17" t="s">
        <v>595</v>
      </c>
      <c r="C196" s="158" t="s">
        <v>34</v>
      </c>
      <c r="D196" s="158" t="s">
        <v>34</v>
      </c>
      <c r="E196" s="101"/>
      <c r="F196" s="158" t="s">
        <v>34</v>
      </c>
      <c r="G196" s="38"/>
    </row>
    <row r="197" spans="1:7" x14ac:dyDescent="0.25">
      <c r="A197" s="21" t="s">
        <v>2226</v>
      </c>
      <c r="B197" s="156"/>
      <c r="C197" s="158"/>
      <c r="D197" s="158"/>
      <c r="E197" s="101"/>
      <c r="F197" s="158"/>
      <c r="G197" s="38"/>
    </row>
    <row r="198" spans="1:7" x14ac:dyDescent="0.25">
      <c r="A198" s="21" t="s">
        <v>2227</v>
      </c>
      <c r="B198" s="156"/>
      <c r="C198" s="158"/>
      <c r="D198" s="158"/>
      <c r="E198" s="101"/>
      <c r="F198" s="158"/>
      <c r="G198" s="38"/>
    </row>
    <row r="199" spans="1:7" x14ac:dyDescent="0.25">
      <c r="A199" s="21" t="s">
        <v>2228</v>
      </c>
      <c r="B199" s="164"/>
      <c r="C199" s="158"/>
      <c r="D199" s="158"/>
      <c r="E199" s="101"/>
      <c r="F199" s="158"/>
      <c r="G199" s="38"/>
    </row>
    <row r="200" spans="1:7" x14ac:dyDescent="0.25">
      <c r="A200" s="21" t="s">
        <v>2229</v>
      </c>
      <c r="B200" s="164"/>
      <c r="C200" s="158"/>
      <c r="D200" s="158"/>
      <c r="E200" s="101"/>
      <c r="F200" s="158"/>
      <c r="G200" s="38"/>
    </row>
    <row r="201" spans="1:7" x14ac:dyDescent="0.25">
      <c r="A201" s="40"/>
      <c r="B201" s="40" t="s">
        <v>600</v>
      </c>
      <c r="C201" s="40" t="s">
        <v>437</v>
      </c>
      <c r="D201" s="40" t="s">
        <v>438</v>
      </c>
      <c r="E201" s="40"/>
      <c r="F201" s="40" t="s">
        <v>405</v>
      </c>
      <c r="G201" s="40"/>
    </row>
    <row r="202" spans="1:7" x14ac:dyDescent="0.25">
      <c r="A202" s="21" t="s">
        <v>1736</v>
      </c>
      <c r="B202" s="21" t="s">
        <v>602</v>
      </c>
      <c r="C202" s="158" t="s">
        <v>34</v>
      </c>
      <c r="D202" s="158" t="s">
        <v>34</v>
      </c>
      <c r="E202" s="102"/>
      <c r="F202" s="158" t="s">
        <v>34</v>
      </c>
      <c r="G202" s="38"/>
    </row>
    <row r="203" spans="1:7" x14ac:dyDescent="0.25">
      <c r="A203" s="21" t="s">
        <v>2230</v>
      </c>
      <c r="B203" s="165"/>
      <c r="C203" s="158"/>
      <c r="D203" s="158"/>
      <c r="E203" s="102"/>
      <c r="F203" s="158"/>
      <c r="G203" s="38"/>
    </row>
    <row r="204" spans="1:7" x14ac:dyDescent="0.25">
      <c r="A204" s="21" t="s">
        <v>2231</v>
      </c>
      <c r="B204" s="165"/>
      <c r="C204" s="158"/>
      <c r="D204" s="158"/>
      <c r="E204" s="102"/>
      <c r="F204" s="158"/>
      <c r="G204" s="38"/>
    </row>
    <row r="205" spans="1:7" x14ac:dyDescent="0.25">
      <c r="A205" s="21" t="s">
        <v>2232</v>
      </c>
      <c r="B205" s="165"/>
      <c r="C205" s="158"/>
      <c r="D205" s="158"/>
      <c r="E205" s="102"/>
      <c r="F205" s="158"/>
      <c r="G205" s="38"/>
    </row>
    <row r="206" spans="1:7" x14ac:dyDescent="0.25">
      <c r="A206" s="21" t="s">
        <v>2233</v>
      </c>
      <c r="B206" s="165"/>
      <c r="C206" s="158"/>
      <c r="D206" s="158"/>
      <c r="E206" s="102"/>
      <c r="F206" s="158"/>
      <c r="G206" s="38"/>
    </row>
    <row r="207" spans="1:7" x14ac:dyDescent="0.25">
      <c r="A207" s="21" t="s">
        <v>2234</v>
      </c>
      <c r="B207" s="153"/>
      <c r="C207" s="153"/>
      <c r="D207" s="153"/>
      <c r="E207" s="38"/>
      <c r="F207" s="153"/>
      <c r="G207" s="38"/>
    </row>
    <row r="208" spans="1:7" x14ac:dyDescent="0.25">
      <c r="A208" s="21" t="s">
        <v>2235</v>
      </c>
      <c r="B208" s="153"/>
      <c r="C208" s="153"/>
      <c r="D208" s="153"/>
      <c r="E208" s="38"/>
      <c r="F208" s="153"/>
      <c r="G208" s="38"/>
    </row>
    <row r="209" spans="1:7" x14ac:dyDescent="0.25">
      <c r="A209" s="21" t="s">
        <v>2236</v>
      </c>
      <c r="B209" s="153"/>
      <c r="C209" s="153"/>
      <c r="D209" s="153"/>
      <c r="E209" s="38"/>
      <c r="F209" s="153"/>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4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53" t="s">
        <v>530</v>
      </c>
      <c r="C215" s="141" t="s">
        <v>34</v>
      </c>
      <c r="D215" s="159" t="s">
        <v>34</v>
      </c>
      <c r="E215" s="35"/>
      <c r="F215" s="113" t="str">
        <f>IF($C$239=0,"",IF(C215="[for completion]","",IF(C215="","",C215/$C$239)))</f>
        <v/>
      </c>
      <c r="G215" s="113" t="str">
        <f>IF($D$239=0,"",IF(D215="[for completion]","",IF(D215="","",D215/$D$239)))</f>
        <v/>
      </c>
    </row>
    <row r="216" spans="1:7" x14ac:dyDescent="0.2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25">
      <c r="A217" s="21" t="s">
        <v>1740</v>
      </c>
      <c r="B217" s="153" t="s">
        <v>530</v>
      </c>
      <c r="C217" s="141" t="s">
        <v>34</v>
      </c>
      <c r="D217" s="159" t="s">
        <v>34</v>
      </c>
      <c r="E217" s="35"/>
      <c r="F217" s="113" t="str">
        <f t="shared" si="1"/>
        <v/>
      </c>
      <c r="G217" s="113" t="str">
        <f t="shared" si="2"/>
        <v/>
      </c>
    </row>
    <row r="218" spans="1:7" x14ac:dyDescent="0.25">
      <c r="A218" s="21" t="s">
        <v>1741</v>
      </c>
      <c r="B218" s="153" t="s">
        <v>530</v>
      </c>
      <c r="C218" s="141" t="s">
        <v>34</v>
      </c>
      <c r="D218" s="159" t="s">
        <v>34</v>
      </c>
      <c r="E218" s="35"/>
      <c r="F218" s="113" t="str">
        <f t="shared" si="1"/>
        <v/>
      </c>
      <c r="G218" s="113" t="str">
        <f t="shared" si="2"/>
        <v/>
      </c>
    </row>
    <row r="219" spans="1:7" x14ac:dyDescent="0.25">
      <c r="A219" s="21" t="s">
        <v>1742</v>
      </c>
      <c r="B219" s="153" t="s">
        <v>530</v>
      </c>
      <c r="C219" s="141" t="s">
        <v>34</v>
      </c>
      <c r="D219" s="159" t="s">
        <v>34</v>
      </c>
      <c r="E219" s="35"/>
      <c r="F219" s="113" t="str">
        <f t="shared" si="1"/>
        <v/>
      </c>
      <c r="G219" s="113" t="str">
        <f t="shared" si="2"/>
        <v/>
      </c>
    </row>
    <row r="220" spans="1:7" x14ac:dyDescent="0.25">
      <c r="A220" s="21" t="s">
        <v>1743</v>
      </c>
      <c r="B220" s="153" t="s">
        <v>530</v>
      </c>
      <c r="C220" s="141" t="s">
        <v>34</v>
      </c>
      <c r="D220" s="159" t="s">
        <v>34</v>
      </c>
      <c r="E220" s="35"/>
      <c r="F220" s="113" t="str">
        <f t="shared" si="1"/>
        <v/>
      </c>
      <c r="G220" s="113" t="str">
        <f t="shared" si="2"/>
        <v/>
      </c>
    </row>
    <row r="221" spans="1:7" x14ac:dyDescent="0.25">
      <c r="A221" s="21" t="s">
        <v>1744</v>
      </c>
      <c r="B221" s="153" t="s">
        <v>530</v>
      </c>
      <c r="C221" s="141" t="s">
        <v>34</v>
      </c>
      <c r="D221" s="159" t="s">
        <v>34</v>
      </c>
      <c r="E221" s="35"/>
      <c r="F221" s="113" t="str">
        <f t="shared" si="1"/>
        <v/>
      </c>
      <c r="G221" s="113" t="str">
        <f t="shared" si="2"/>
        <v/>
      </c>
    </row>
    <row r="222" spans="1:7" x14ac:dyDescent="0.25">
      <c r="A222" s="21" t="s">
        <v>1745</v>
      </c>
      <c r="B222" s="153" t="s">
        <v>530</v>
      </c>
      <c r="C222" s="141" t="s">
        <v>34</v>
      </c>
      <c r="D222" s="159" t="s">
        <v>34</v>
      </c>
      <c r="E222" s="35"/>
      <c r="F222" s="113" t="str">
        <f t="shared" si="1"/>
        <v/>
      </c>
      <c r="G222" s="113" t="str">
        <f t="shared" si="2"/>
        <v/>
      </c>
    </row>
    <row r="223" spans="1:7" x14ac:dyDescent="0.25">
      <c r="A223" s="21" t="s">
        <v>1746</v>
      </c>
      <c r="B223" s="153" t="s">
        <v>530</v>
      </c>
      <c r="C223" s="141" t="s">
        <v>34</v>
      </c>
      <c r="D223" s="159" t="s">
        <v>34</v>
      </c>
      <c r="E223" s="35"/>
      <c r="F223" s="113" t="str">
        <f t="shared" si="1"/>
        <v/>
      </c>
      <c r="G223" s="113" t="str">
        <f t="shared" si="2"/>
        <v/>
      </c>
    </row>
    <row r="224" spans="1:7" x14ac:dyDescent="0.25">
      <c r="A224" s="21" t="s">
        <v>1747</v>
      </c>
      <c r="B224" s="153" t="s">
        <v>530</v>
      </c>
      <c r="C224" s="141" t="s">
        <v>34</v>
      </c>
      <c r="D224" s="159" t="s">
        <v>34</v>
      </c>
      <c r="E224" s="38"/>
      <c r="F224" s="113" t="str">
        <f t="shared" si="1"/>
        <v/>
      </c>
      <c r="G224" s="113" t="str">
        <f t="shared" si="2"/>
        <v/>
      </c>
    </row>
    <row r="225" spans="1:7" x14ac:dyDescent="0.25">
      <c r="A225" s="21" t="s">
        <v>1748</v>
      </c>
      <c r="B225" s="153" t="s">
        <v>530</v>
      </c>
      <c r="C225" s="141" t="s">
        <v>34</v>
      </c>
      <c r="D225" s="159" t="s">
        <v>34</v>
      </c>
      <c r="E225" s="38"/>
      <c r="F225" s="113" t="str">
        <f t="shared" si="1"/>
        <v/>
      </c>
      <c r="G225" s="113" t="str">
        <f t="shared" si="2"/>
        <v/>
      </c>
    </row>
    <row r="226" spans="1:7" x14ac:dyDescent="0.25">
      <c r="A226" s="21" t="s">
        <v>1749</v>
      </c>
      <c r="B226" s="153" t="s">
        <v>530</v>
      </c>
      <c r="C226" s="141" t="s">
        <v>34</v>
      </c>
      <c r="D226" s="159" t="s">
        <v>34</v>
      </c>
      <c r="E226" s="38"/>
      <c r="F226" s="113" t="str">
        <f t="shared" si="1"/>
        <v/>
      </c>
      <c r="G226" s="113" t="str">
        <f t="shared" si="2"/>
        <v/>
      </c>
    </row>
    <row r="227" spans="1:7" x14ac:dyDescent="0.25">
      <c r="A227" s="21" t="s">
        <v>1750</v>
      </c>
      <c r="B227" s="153" t="s">
        <v>530</v>
      </c>
      <c r="C227" s="141" t="s">
        <v>34</v>
      </c>
      <c r="D227" s="159" t="s">
        <v>34</v>
      </c>
      <c r="E227" s="38"/>
      <c r="F227" s="113" t="str">
        <f t="shared" si="1"/>
        <v/>
      </c>
      <c r="G227" s="113" t="str">
        <f t="shared" si="2"/>
        <v/>
      </c>
    </row>
    <row r="228" spans="1:7" x14ac:dyDescent="0.25">
      <c r="A228" s="21" t="s">
        <v>1751</v>
      </c>
      <c r="B228" s="153" t="s">
        <v>530</v>
      </c>
      <c r="C228" s="141" t="s">
        <v>34</v>
      </c>
      <c r="D228" s="159" t="s">
        <v>34</v>
      </c>
      <c r="E228" s="38"/>
      <c r="F228" s="113" t="str">
        <f t="shared" si="1"/>
        <v/>
      </c>
      <c r="G228" s="113" t="str">
        <f t="shared" si="2"/>
        <v/>
      </c>
    </row>
    <row r="229" spans="1:7" x14ac:dyDescent="0.25">
      <c r="A229" s="21" t="s">
        <v>1752</v>
      </c>
      <c r="B229" s="153" t="s">
        <v>530</v>
      </c>
      <c r="C229" s="141" t="s">
        <v>34</v>
      </c>
      <c r="D229" s="159" t="s">
        <v>34</v>
      </c>
      <c r="E229" s="38"/>
      <c r="F229" s="113" t="str">
        <f t="shared" si="1"/>
        <v/>
      </c>
      <c r="G229" s="113" t="str">
        <f t="shared" si="2"/>
        <v/>
      </c>
    </row>
    <row r="230" spans="1:7" x14ac:dyDescent="0.25">
      <c r="A230" s="21" t="s">
        <v>1753</v>
      </c>
      <c r="B230" s="153" t="s">
        <v>530</v>
      </c>
      <c r="C230" s="141" t="s">
        <v>34</v>
      </c>
      <c r="D230" s="159" t="s">
        <v>34</v>
      </c>
      <c r="E230" s="21"/>
      <c r="F230" s="113" t="str">
        <f t="shared" si="1"/>
        <v/>
      </c>
      <c r="G230" s="113" t="str">
        <f t="shared" si="2"/>
        <v/>
      </c>
    </row>
    <row r="231" spans="1:7" x14ac:dyDescent="0.25">
      <c r="A231" s="21" t="s">
        <v>1754</v>
      </c>
      <c r="B231" s="153" t="s">
        <v>530</v>
      </c>
      <c r="C231" s="141" t="s">
        <v>34</v>
      </c>
      <c r="D231" s="159" t="s">
        <v>34</v>
      </c>
      <c r="E231" s="95"/>
      <c r="F231" s="113" t="str">
        <f t="shared" si="1"/>
        <v/>
      </c>
      <c r="G231" s="113" t="str">
        <f t="shared" si="2"/>
        <v/>
      </c>
    </row>
    <row r="232" spans="1:7" x14ac:dyDescent="0.25">
      <c r="A232" s="21" t="s">
        <v>1755</v>
      </c>
      <c r="B232" s="153" t="s">
        <v>530</v>
      </c>
      <c r="C232" s="141" t="s">
        <v>34</v>
      </c>
      <c r="D232" s="159" t="s">
        <v>34</v>
      </c>
      <c r="E232" s="95"/>
      <c r="F232" s="113" t="str">
        <f t="shared" si="1"/>
        <v/>
      </c>
      <c r="G232" s="113" t="str">
        <f t="shared" si="2"/>
        <v/>
      </c>
    </row>
    <row r="233" spans="1:7" x14ac:dyDescent="0.25">
      <c r="A233" s="21" t="s">
        <v>1756</v>
      </c>
      <c r="B233" s="153" t="s">
        <v>530</v>
      </c>
      <c r="C233" s="141" t="s">
        <v>34</v>
      </c>
      <c r="D233" s="159" t="s">
        <v>34</v>
      </c>
      <c r="E233" s="95"/>
      <c r="F233" s="113" t="str">
        <f t="shared" si="1"/>
        <v/>
      </c>
      <c r="G233" s="113" t="str">
        <f t="shared" si="2"/>
        <v/>
      </c>
    </row>
    <row r="234" spans="1:7" x14ac:dyDescent="0.25">
      <c r="A234" s="21" t="s">
        <v>1757</v>
      </c>
      <c r="B234" s="153" t="s">
        <v>530</v>
      </c>
      <c r="C234" s="141" t="s">
        <v>34</v>
      </c>
      <c r="D234" s="159" t="s">
        <v>34</v>
      </c>
      <c r="E234" s="95"/>
      <c r="F234" s="113" t="str">
        <f t="shared" si="1"/>
        <v/>
      </c>
      <c r="G234" s="113" t="str">
        <f t="shared" si="2"/>
        <v/>
      </c>
    </row>
    <row r="235" spans="1:7" x14ac:dyDescent="0.25">
      <c r="A235" s="21" t="s">
        <v>1758</v>
      </c>
      <c r="B235" s="153" t="s">
        <v>530</v>
      </c>
      <c r="C235" s="141" t="s">
        <v>34</v>
      </c>
      <c r="D235" s="159" t="s">
        <v>34</v>
      </c>
      <c r="E235" s="95"/>
      <c r="F235" s="113" t="str">
        <f t="shared" si="1"/>
        <v/>
      </c>
      <c r="G235" s="113" t="str">
        <f t="shared" si="2"/>
        <v/>
      </c>
    </row>
    <row r="236" spans="1:7" x14ac:dyDescent="0.25">
      <c r="A236" s="21" t="s">
        <v>1759</v>
      </c>
      <c r="B236" s="153" t="s">
        <v>530</v>
      </c>
      <c r="C236" s="141" t="s">
        <v>34</v>
      </c>
      <c r="D236" s="159" t="s">
        <v>34</v>
      </c>
      <c r="E236" s="95"/>
      <c r="F236" s="113" t="str">
        <f t="shared" si="1"/>
        <v/>
      </c>
      <c r="G236" s="113" t="str">
        <f t="shared" si="2"/>
        <v/>
      </c>
    </row>
    <row r="237" spans="1:7" x14ac:dyDescent="0.25">
      <c r="A237" s="21" t="s">
        <v>1760</v>
      </c>
      <c r="B237" s="153" t="s">
        <v>530</v>
      </c>
      <c r="C237" s="141" t="s">
        <v>34</v>
      </c>
      <c r="D237" s="159" t="s">
        <v>34</v>
      </c>
      <c r="E237" s="95"/>
      <c r="F237" s="113" t="str">
        <f t="shared" si="1"/>
        <v/>
      </c>
      <c r="G237" s="113" t="str">
        <f t="shared" si="2"/>
        <v/>
      </c>
    </row>
    <row r="238" spans="1:7" x14ac:dyDescent="0.25">
      <c r="A238" s="21" t="s">
        <v>1761</v>
      </c>
      <c r="B238" s="153" t="s">
        <v>530</v>
      </c>
      <c r="C238" s="141" t="s">
        <v>34</v>
      </c>
      <c r="D238" s="159"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58"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41" t="s">
        <v>34</v>
      </c>
      <c r="D244" s="159" t="s">
        <v>34</v>
      </c>
      <c r="E244" s="21"/>
      <c r="F244" s="113" t="str">
        <f>IF($C$252=0,"",IF(C244="[for completion]","",IF(C244="","",C244/$C$252)))</f>
        <v/>
      </c>
      <c r="G244" s="113" t="str">
        <f>IF($D$252=0,"",IF(D244="[for completion]","",IF(D244="","",D244/$D$252)))</f>
        <v/>
      </c>
    </row>
    <row r="245" spans="1:7" x14ac:dyDescent="0.2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41" t="s">
        <v>34</v>
      </c>
      <c r="D246" s="159" t="s">
        <v>34</v>
      </c>
      <c r="E246" s="21"/>
      <c r="F246" s="113" t="str">
        <f t="shared" si="3"/>
        <v/>
      </c>
      <c r="G246" s="113" t="str">
        <f t="shared" si="4"/>
        <v/>
      </c>
    </row>
    <row r="247" spans="1:7" x14ac:dyDescent="0.25">
      <c r="A247" s="21" t="s">
        <v>1767</v>
      </c>
      <c r="B247" s="21" t="s">
        <v>649</v>
      </c>
      <c r="C247" s="141" t="s">
        <v>34</v>
      </c>
      <c r="D247" s="159" t="s">
        <v>34</v>
      </c>
      <c r="E247" s="21"/>
      <c r="F247" s="113" t="str">
        <f t="shared" si="3"/>
        <v/>
      </c>
      <c r="G247" s="113" t="str">
        <f t="shared" si="4"/>
        <v/>
      </c>
    </row>
    <row r="248" spans="1:7" x14ac:dyDescent="0.25">
      <c r="A248" s="21" t="s">
        <v>1768</v>
      </c>
      <c r="B248" s="21" t="s">
        <v>651</v>
      </c>
      <c r="C248" s="141" t="s">
        <v>34</v>
      </c>
      <c r="D248" s="159" t="s">
        <v>34</v>
      </c>
      <c r="E248" s="21"/>
      <c r="F248" s="113" t="str">
        <f>IF($C$252=0,"",IF(C248="[for completion]","",IF(C248="","",C248/$C$252)))</f>
        <v/>
      </c>
      <c r="G248" s="113" t="str">
        <f t="shared" si="4"/>
        <v/>
      </c>
    </row>
    <row r="249" spans="1:7" x14ac:dyDescent="0.25">
      <c r="A249" s="21" t="s">
        <v>1769</v>
      </c>
      <c r="B249" s="21" t="s">
        <v>653</v>
      </c>
      <c r="C249" s="141" t="s">
        <v>34</v>
      </c>
      <c r="D249" s="159" t="s">
        <v>34</v>
      </c>
      <c r="E249" s="21"/>
      <c r="F249" s="113" t="str">
        <f t="shared" si="3"/>
        <v/>
      </c>
      <c r="G249" s="113" t="str">
        <f t="shared" si="4"/>
        <v/>
      </c>
    </row>
    <row r="250" spans="1:7" x14ac:dyDescent="0.25">
      <c r="A250" s="21" t="s">
        <v>1770</v>
      </c>
      <c r="B250" s="21" t="s">
        <v>655</v>
      </c>
      <c r="C250" s="141" t="s">
        <v>34</v>
      </c>
      <c r="D250" s="159" t="s">
        <v>34</v>
      </c>
      <c r="E250" s="21"/>
      <c r="F250" s="113" t="str">
        <f t="shared" si="3"/>
        <v/>
      </c>
      <c r="G250" s="113" t="str">
        <f t="shared" si="4"/>
        <v/>
      </c>
    </row>
    <row r="251" spans="1:7" x14ac:dyDescent="0.25">
      <c r="A251" s="21" t="s">
        <v>1771</v>
      </c>
      <c r="B251" s="21" t="s">
        <v>657</v>
      </c>
      <c r="C251" s="141" t="s">
        <v>34</v>
      </c>
      <c r="D251" s="159"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41"/>
      <c r="D253" s="159"/>
      <c r="E253" s="21"/>
      <c r="F253" s="113" t="s">
        <v>1576</v>
      </c>
      <c r="G253" s="113" t="s">
        <v>1576</v>
      </c>
    </row>
    <row r="254" spans="1:7" x14ac:dyDescent="0.25">
      <c r="A254" s="21" t="s">
        <v>1774</v>
      </c>
      <c r="B254" s="50" t="s">
        <v>662</v>
      </c>
      <c r="C254" s="141"/>
      <c r="D254" s="159"/>
      <c r="E254" s="21"/>
      <c r="F254" s="113" t="s">
        <v>1576</v>
      </c>
      <c r="G254" s="113" t="s">
        <v>1576</v>
      </c>
    </row>
    <row r="255" spans="1:7" x14ac:dyDescent="0.25">
      <c r="A255" s="21" t="s">
        <v>1775</v>
      </c>
      <c r="B255" s="50" t="s">
        <v>664</v>
      </c>
      <c r="C255" s="141"/>
      <c r="D255" s="159"/>
      <c r="E255" s="21"/>
      <c r="F255" s="113" t="s">
        <v>1576</v>
      </c>
      <c r="G255" s="113" t="s">
        <v>1576</v>
      </c>
    </row>
    <row r="256" spans="1:7" x14ac:dyDescent="0.25">
      <c r="A256" s="21" t="s">
        <v>1776</v>
      </c>
      <c r="B256" s="50" t="s">
        <v>666</v>
      </c>
      <c r="C256" s="141"/>
      <c r="D256" s="159"/>
      <c r="E256" s="21"/>
      <c r="F256" s="113" t="s">
        <v>1576</v>
      </c>
      <c r="G256" s="113" t="s">
        <v>1576</v>
      </c>
    </row>
    <row r="257" spans="1:7" x14ac:dyDescent="0.25">
      <c r="A257" s="21" t="s">
        <v>1777</v>
      </c>
      <c r="B257" s="50" t="s">
        <v>668</v>
      </c>
      <c r="C257" s="141"/>
      <c r="D257" s="159"/>
      <c r="E257" s="21"/>
      <c r="F257" s="113" t="s">
        <v>1576</v>
      </c>
      <c r="G257" s="113" t="s">
        <v>1576</v>
      </c>
    </row>
    <row r="258" spans="1:7" x14ac:dyDescent="0.25">
      <c r="A258" s="21" t="s">
        <v>1778</v>
      </c>
      <c r="B258" s="50" t="s">
        <v>670</v>
      </c>
      <c r="C258" s="141"/>
      <c r="D258" s="159"/>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58"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41" t="s">
        <v>68</v>
      </c>
      <c r="D266" s="159" t="s">
        <v>68</v>
      </c>
      <c r="E266" s="21"/>
      <c r="F266" s="113" t="str">
        <f>IF($C$274=0,"",IF(C266="[for completion]","",IF(C266="","",C266/$C$274)))</f>
        <v/>
      </c>
      <c r="G266" s="113" t="str">
        <f>IF($D$274=0,"",IF(D266="[for completion]","",IF(D266="","",D266/$D$274)))</f>
        <v/>
      </c>
    </row>
    <row r="267" spans="1:7" x14ac:dyDescent="0.2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41" t="s">
        <v>68</v>
      </c>
      <c r="D268" s="159" t="s">
        <v>68</v>
      </c>
      <c r="E268" s="21"/>
      <c r="F268" s="113" t="str">
        <f t="shared" si="5"/>
        <v/>
      </c>
      <c r="G268" s="113" t="str">
        <f t="shared" si="6"/>
        <v/>
      </c>
    </row>
    <row r="269" spans="1:7" x14ac:dyDescent="0.25">
      <c r="A269" s="21" t="s">
        <v>1786</v>
      </c>
      <c r="B269" s="21" t="s">
        <v>649</v>
      </c>
      <c r="C269" s="141" t="s">
        <v>68</v>
      </c>
      <c r="D269" s="159" t="s">
        <v>68</v>
      </c>
      <c r="E269" s="21"/>
      <c r="F269" s="113" t="str">
        <f t="shared" si="5"/>
        <v/>
      </c>
      <c r="G269" s="113" t="str">
        <f t="shared" si="6"/>
        <v/>
      </c>
    </row>
    <row r="270" spans="1:7" x14ac:dyDescent="0.25">
      <c r="A270" s="21" t="s">
        <v>1787</v>
      </c>
      <c r="B270" s="21" t="s">
        <v>651</v>
      </c>
      <c r="C270" s="141" t="s">
        <v>68</v>
      </c>
      <c r="D270" s="159" t="s">
        <v>68</v>
      </c>
      <c r="E270" s="21"/>
      <c r="F270" s="113" t="str">
        <f t="shared" si="5"/>
        <v/>
      </c>
      <c r="G270" s="113" t="str">
        <f t="shared" si="6"/>
        <v/>
      </c>
    </row>
    <row r="271" spans="1:7" x14ac:dyDescent="0.25">
      <c r="A271" s="21" t="s">
        <v>1788</v>
      </c>
      <c r="B271" s="21" t="s">
        <v>653</v>
      </c>
      <c r="C271" s="141" t="s">
        <v>68</v>
      </c>
      <c r="D271" s="159" t="s">
        <v>68</v>
      </c>
      <c r="E271" s="21"/>
      <c r="F271" s="113" t="str">
        <f t="shared" si="5"/>
        <v/>
      </c>
      <c r="G271" s="113" t="str">
        <f t="shared" si="6"/>
        <v/>
      </c>
    </row>
    <row r="272" spans="1:7" x14ac:dyDescent="0.25">
      <c r="A272" s="21" t="s">
        <v>1789</v>
      </c>
      <c r="B272" s="21" t="s">
        <v>655</v>
      </c>
      <c r="C272" s="141" t="s">
        <v>68</v>
      </c>
      <c r="D272" s="159" t="s">
        <v>68</v>
      </c>
      <c r="E272" s="21"/>
      <c r="F272" s="113" t="str">
        <f t="shared" si="5"/>
        <v/>
      </c>
      <c r="G272" s="113" t="str">
        <f t="shared" si="6"/>
        <v/>
      </c>
    </row>
    <row r="273" spans="1:7" x14ac:dyDescent="0.25">
      <c r="A273" s="21" t="s">
        <v>1790</v>
      </c>
      <c r="B273" s="21" t="s">
        <v>657</v>
      </c>
      <c r="C273" s="141" t="s">
        <v>68</v>
      </c>
      <c r="D273" s="159"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41"/>
      <c r="D275" s="159"/>
      <c r="E275" s="21"/>
      <c r="F275" s="113" t="s">
        <v>1576</v>
      </c>
      <c r="G275" s="113" t="s">
        <v>1576</v>
      </c>
    </row>
    <row r="276" spans="1:7" x14ac:dyDescent="0.25">
      <c r="A276" s="21" t="s">
        <v>1793</v>
      </c>
      <c r="B276" s="50" t="s">
        <v>662</v>
      </c>
      <c r="C276" s="141"/>
      <c r="D276" s="159"/>
      <c r="E276" s="21"/>
      <c r="F276" s="113" t="s">
        <v>1576</v>
      </c>
      <c r="G276" s="113" t="s">
        <v>1576</v>
      </c>
    </row>
    <row r="277" spans="1:7" x14ac:dyDescent="0.25">
      <c r="A277" s="21" t="s">
        <v>1794</v>
      </c>
      <c r="B277" s="50" t="s">
        <v>664</v>
      </c>
      <c r="C277" s="141"/>
      <c r="D277" s="159"/>
      <c r="E277" s="21"/>
      <c r="F277" s="113" t="s">
        <v>1576</v>
      </c>
      <c r="G277" s="113" t="s">
        <v>1576</v>
      </c>
    </row>
    <row r="278" spans="1:7" x14ac:dyDescent="0.25">
      <c r="A278" s="21" t="s">
        <v>1795</v>
      </c>
      <c r="B278" s="50" t="s">
        <v>666</v>
      </c>
      <c r="C278" s="141"/>
      <c r="D278" s="159"/>
      <c r="E278" s="21"/>
      <c r="F278" s="113" t="s">
        <v>1576</v>
      </c>
      <c r="G278" s="113" t="s">
        <v>1576</v>
      </c>
    </row>
    <row r="279" spans="1:7" x14ac:dyDescent="0.25">
      <c r="A279" s="21" t="s">
        <v>1796</v>
      </c>
      <c r="B279" s="50" t="s">
        <v>668</v>
      </c>
      <c r="C279" s="141"/>
      <c r="D279" s="159"/>
      <c r="E279" s="21"/>
      <c r="F279" s="113" t="s">
        <v>1576</v>
      </c>
      <c r="G279" s="113" t="s">
        <v>1576</v>
      </c>
    </row>
    <row r="280" spans="1:7" x14ac:dyDescent="0.25">
      <c r="A280" s="21" t="s">
        <v>1797</v>
      </c>
      <c r="B280" s="50" t="s">
        <v>670</v>
      </c>
      <c r="C280" s="141"/>
      <c r="D280" s="159"/>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58" t="s">
        <v>34</v>
      </c>
      <c r="D285" s="21"/>
      <c r="E285" s="95"/>
      <c r="F285" s="95"/>
      <c r="G285" s="95"/>
    </row>
    <row r="286" spans="1:7" x14ac:dyDescent="0.25">
      <c r="A286" s="21" t="s">
        <v>1802</v>
      </c>
      <c r="B286" s="21" t="s">
        <v>698</v>
      </c>
      <c r="C286" s="158" t="s">
        <v>34</v>
      </c>
      <c r="D286" s="21"/>
      <c r="E286" s="95"/>
      <c r="F286" s="95"/>
      <c r="G286" s="19"/>
    </row>
    <row r="287" spans="1:7" x14ac:dyDescent="0.25">
      <c r="A287" s="21" t="s">
        <v>1803</v>
      </c>
      <c r="B287" s="21" t="s">
        <v>700</v>
      </c>
      <c r="C287" s="158" t="s">
        <v>34</v>
      </c>
      <c r="D287" s="21"/>
      <c r="E287" s="95"/>
      <c r="F287" s="95"/>
      <c r="G287" s="19"/>
    </row>
    <row r="288" spans="1:7" x14ac:dyDescent="0.25">
      <c r="A288" s="21" t="s">
        <v>1804</v>
      </c>
      <c r="B288" s="21" t="s">
        <v>2135</v>
      </c>
      <c r="C288" s="158" t="s">
        <v>34</v>
      </c>
      <c r="D288" s="21"/>
      <c r="E288" s="95"/>
      <c r="F288" s="95"/>
      <c r="G288" s="19"/>
    </row>
    <row r="289" spans="1:7" x14ac:dyDescent="0.25">
      <c r="A289" s="21" t="s">
        <v>1805</v>
      </c>
      <c r="B289" s="38" t="s">
        <v>1335</v>
      </c>
      <c r="C289" s="158" t="s">
        <v>34</v>
      </c>
      <c r="D289" s="35"/>
      <c r="E289" s="35"/>
      <c r="F289" s="54"/>
      <c r="G289" s="54"/>
    </row>
    <row r="290" spans="1:7" x14ac:dyDescent="0.25">
      <c r="A290" s="21" t="s">
        <v>2136</v>
      </c>
      <c r="B290" s="21" t="s">
        <v>94</v>
      </c>
      <c r="C290" s="158" t="s">
        <v>34</v>
      </c>
      <c r="D290" s="21"/>
      <c r="E290" s="95"/>
      <c r="F290" s="95"/>
      <c r="G290" s="19"/>
    </row>
    <row r="291" spans="1:7" x14ac:dyDescent="0.25">
      <c r="A291" s="21" t="s">
        <v>1806</v>
      </c>
      <c r="B291" s="50" t="s">
        <v>704</v>
      </c>
      <c r="C291" s="160"/>
      <c r="D291" s="21"/>
      <c r="E291" s="95"/>
      <c r="F291" s="95"/>
      <c r="G291" s="19"/>
    </row>
    <row r="292" spans="1:7" x14ac:dyDescent="0.25">
      <c r="A292" s="21" t="s">
        <v>1807</v>
      </c>
      <c r="B292" s="50" t="s">
        <v>706</v>
      </c>
      <c r="C292" s="158"/>
      <c r="D292" s="21"/>
      <c r="E292" s="95"/>
      <c r="F292" s="95"/>
      <c r="G292" s="19"/>
    </row>
    <row r="293" spans="1:7" x14ac:dyDescent="0.25">
      <c r="A293" s="21" t="s">
        <v>1808</v>
      </c>
      <c r="B293" s="50" t="s">
        <v>708</v>
      </c>
      <c r="C293" s="158"/>
      <c r="D293" s="21"/>
      <c r="E293" s="95"/>
      <c r="F293" s="95"/>
      <c r="G293" s="19"/>
    </row>
    <row r="294" spans="1:7" x14ac:dyDescent="0.25">
      <c r="A294" s="21" t="s">
        <v>1809</v>
      </c>
      <c r="B294" s="50" t="s">
        <v>710</v>
      </c>
      <c r="C294" s="158"/>
      <c r="D294" s="21"/>
      <c r="E294" s="95"/>
      <c r="F294" s="95"/>
      <c r="G294" s="19"/>
    </row>
    <row r="295" spans="1:7" x14ac:dyDescent="0.25">
      <c r="A295" s="21" t="s">
        <v>1810</v>
      </c>
      <c r="B295" s="155" t="s">
        <v>98</v>
      </c>
      <c r="C295" s="158"/>
      <c r="D295" s="21"/>
      <c r="E295" s="95"/>
      <c r="F295" s="95"/>
      <c r="G295" s="19"/>
    </row>
    <row r="296" spans="1:7" x14ac:dyDescent="0.25">
      <c r="A296" s="21" t="s">
        <v>1811</v>
      </c>
      <c r="B296" s="155" t="s">
        <v>98</v>
      </c>
      <c r="C296" s="158"/>
      <c r="D296" s="21"/>
      <c r="E296" s="95"/>
      <c r="F296" s="95"/>
      <c r="G296" s="19"/>
    </row>
    <row r="297" spans="1:7" x14ac:dyDescent="0.25">
      <c r="A297" s="21" t="s">
        <v>1812</v>
      </c>
      <c r="B297" s="155" t="s">
        <v>98</v>
      </c>
      <c r="C297" s="158"/>
      <c r="D297" s="21"/>
      <c r="E297" s="95"/>
      <c r="F297" s="95"/>
      <c r="G297" s="19"/>
    </row>
    <row r="298" spans="1:7" x14ac:dyDescent="0.25">
      <c r="A298" s="21" t="s">
        <v>1813</v>
      </c>
      <c r="B298" s="155" t="s">
        <v>98</v>
      </c>
      <c r="C298" s="158"/>
      <c r="D298" s="21"/>
      <c r="E298" s="95"/>
      <c r="F298" s="95"/>
      <c r="G298" s="19"/>
    </row>
    <row r="299" spans="1:7" x14ac:dyDescent="0.25">
      <c r="A299" s="21" t="s">
        <v>1814</v>
      </c>
      <c r="B299" s="155" t="s">
        <v>98</v>
      </c>
      <c r="C299" s="158"/>
      <c r="D299" s="21"/>
      <c r="E299" s="95"/>
      <c r="F299" s="95"/>
      <c r="G299" s="19"/>
    </row>
    <row r="300" spans="1:7" x14ac:dyDescent="0.25">
      <c r="A300" s="21" t="s">
        <v>1815</v>
      </c>
      <c r="B300" s="155" t="s">
        <v>98</v>
      </c>
      <c r="C300" s="158"/>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58" t="s">
        <v>34</v>
      </c>
      <c r="D302" s="21"/>
      <c r="E302" s="19"/>
      <c r="F302" s="19"/>
      <c r="G302" s="19"/>
    </row>
    <row r="303" spans="1:7" x14ac:dyDescent="0.25">
      <c r="A303" s="21" t="s">
        <v>1817</v>
      </c>
      <c r="B303" s="21" t="s">
        <v>718</v>
      </c>
      <c r="C303" s="158" t="s">
        <v>34</v>
      </c>
      <c r="D303" s="21"/>
      <c r="E303" s="19"/>
      <c r="F303" s="19"/>
      <c r="G303" s="19"/>
    </row>
    <row r="304" spans="1:7" x14ac:dyDescent="0.25">
      <c r="A304" s="21" t="s">
        <v>1818</v>
      </c>
      <c r="B304" s="21" t="s">
        <v>94</v>
      </c>
      <c r="C304" s="158"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2058</v>
      </c>
      <c r="C308" s="40" t="s">
        <v>63</v>
      </c>
      <c r="D308" s="40" t="s">
        <v>1563</v>
      </c>
      <c r="E308" s="40"/>
      <c r="F308" s="40" t="s">
        <v>437</v>
      </c>
      <c r="G308" s="40" t="s">
        <v>1822</v>
      </c>
    </row>
    <row r="309" spans="1:7" x14ac:dyDescent="0.25">
      <c r="A309" s="21" t="s">
        <v>1823</v>
      </c>
      <c r="B309" s="153" t="s">
        <v>530</v>
      </c>
      <c r="C309" s="141" t="s">
        <v>34</v>
      </c>
      <c r="D309" s="159" t="s">
        <v>34</v>
      </c>
      <c r="E309" s="27"/>
      <c r="F309" s="113" t="str">
        <f>IF($C$327=0,"",IF(C309="[for completion]","",IF(C309="","",C309/$C$327)))</f>
        <v/>
      </c>
      <c r="G309" s="113" t="str">
        <f>IF($D$327=0,"",IF(D309="[for completion]","",IF(D309="","",D309/$D$327)))</f>
        <v/>
      </c>
    </row>
    <row r="310" spans="1:7" x14ac:dyDescent="0.2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25">
      <c r="A311" s="21" t="s">
        <v>1825</v>
      </c>
      <c r="B311" s="153" t="s">
        <v>530</v>
      </c>
      <c r="C311" s="141" t="s">
        <v>34</v>
      </c>
      <c r="D311" s="159" t="s">
        <v>34</v>
      </c>
      <c r="E311" s="27"/>
      <c r="F311" s="113" t="str">
        <f t="shared" si="7"/>
        <v/>
      </c>
      <c r="G311" s="113" t="str">
        <f t="shared" si="8"/>
        <v/>
      </c>
    </row>
    <row r="312" spans="1:7" x14ac:dyDescent="0.25">
      <c r="A312" s="21" t="s">
        <v>1826</v>
      </c>
      <c r="B312" s="153" t="s">
        <v>530</v>
      </c>
      <c r="C312" s="141" t="s">
        <v>34</v>
      </c>
      <c r="D312" s="159" t="s">
        <v>34</v>
      </c>
      <c r="E312" s="27"/>
      <c r="F312" s="113" t="str">
        <f t="shared" si="7"/>
        <v/>
      </c>
      <c r="G312" s="113" t="str">
        <f t="shared" si="8"/>
        <v/>
      </c>
    </row>
    <row r="313" spans="1:7" x14ac:dyDescent="0.25">
      <c r="A313" s="21" t="s">
        <v>1827</v>
      </c>
      <c r="B313" s="153" t="s">
        <v>530</v>
      </c>
      <c r="C313" s="141" t="s">
        <v>34</v>
      </c>
      <c r="D313" s="159" t="s">
        <v>34</v>
      </c>
      <c r="E313" s="27"/>
      <c r="F313" s="113" t="str">
        <f t="shared" si="7"/>
        <v/>
      </c>
      <c r="G313" s="113" t="str">
        <f t="shared" si="8"/>
        <v/>
      </c>
    </row>
    <row r="314" spans="1:7" x14ac:dyDescent="0.25">
      <c r="A314" s="21" t="s">
        <v>1828</v>
      </c>
      <c r="B314" s="153" t="s">
        <v>530</v>
      </c>
      <c r="C314" s="141" t="s">
        <v>34</v>
      </c>
      <c r="D314" s="159" t="s">
        <v>34</v>
      </c>
      <c r="E314" s="27"/>
      <c r="F314" s="113" t="str">
        <f t="shared" si="7"/>
        <v/>
      </c>
      <c r="G314" s="113" t="str">
        <f t="shared" si="8"/>
        <v/>
      </c>
    </row>
    <row r="315" spans="1:7" x14ac:dyDescent="0.25">
      <c r="A315" s="21" t="s">
        <v>1829</v>
      </c>
      <c r="B315" s="153" t="s">
        <v>530</v>
      </c>
      <c r="C315" s="141" t="s">
        <v>34</v>
      </c>
      <c r="D315" s="159" t="s">
        <v>34</v>
      </c>
      <c r="E315" s="27"/>
      <c r="F315" s="113" t="str">
        <f>IF($C$327=0,"",IF(C315="[for completion]","",IF(C315="","",C315/$C$327)))</f>
        <v/>
      </c>
      <c r="G315" s="113" t="str">
        <f t="shared" si="8"/>
        <v/>
      </c>
    </row>
    <row r="316" spans="1:7" x14ac:dyDescent="0.25">
      <c r="A316" s="21" t="s">
        <v>1830</v>
      </c>
      <c r="B316" s="153" t="s">
        <v>530</v>
      </c>
      <c r="C316" s="141" t="s">
        <v>34</v>
      </c>
      <c r="D316" s="159" t="s">
        <v>34</v>
      </c>
      <c r="E316" s="27"/>
      <c r="F316" s="113" t="str">
        <f t="shared" si="7"/>
        <v/>
      </c>
      <c r="G316" s="113" t="str">
        <f t="shared" si="8"/>
        <v/>
      </c>
    </row>
    <row r="317" spans="1:7" x14ac:dyDescent="0.25">
      <c r="A317" s="21" t="s">
        <v>1831</v>
      </c>
      <c r="B317" s="153" t="s">
        <v>530</v>
      </c>
      <c r="C317" s="141" t="s">
        <v>34</v>
      </c>
      <c r="D317" s="159" t="s">
        <v>34</v>
      </c>
      <c r="E317" s="27"/>
      <c r="F317" s="113" t="str">
        <f t="shared" si="7"/>
        <v/>
      </c>
      <c r="G317" s="113" t="str">
        <f t="shared" si="8"/>
        <v/>
      </c>
    </row>
    <row r="318" spans="1:7" x14ac:dyDescent="0.25">
      <c r="A318" s="21" t="s">
        <v>1832</v>
      </c>
      <c r="B318" s="153" t="s">
        <v>530</v>
      </c>
      <c r="C318" s="141" t="s">
        <v>34</v>
      </c>
      <c r="D318" s="159" t="s">
        <v>34</v>
      </c>
      <c r="E318" s="27"/>
      <c r="F318" s="113" t="str">
        <f t="shared" si="7"/>
        <v/>
      </c>
      <c r="G318" s="113" t="str">
        <f>IF($D$327=0,"",IF(D318="[for completion]","",IF(D318="","",D318/$D$327)))</f>
        <v/>
      </c>
    </row>
    <row r="319" spans="1:7" x14ac:dyDescent="0.25">
      <c r="A319" s="21" t="s">
        <v>1833</v>
      </c>
      <c r="B319" s="153" t="s">
        <v>530</v>
      </c>
      <c r="C319" s="141" t="s">
        <v>34</v>
      </c>
      <c r="D319" s="159" t="s">
        <v>34</v>
      </c>
      <c r="E319" s="27"/>
      <c r="F319" s="113" t="str">
        <f t="shared" si="7"/>
        <v/>
      </c>
      <c r="G319" s="113" t="str">
        <f t="shared" si="8"/>
        <v/>
      </c>
    </row>
    <row r="320" spans="1:7" x14ac:dyDescent="0.25">
      <c r="A320" s="21" t="s">
        <v>1834</v>
      </c>
      <c r="B320" s="153" t="s">
        <v>530</v>
      </c>
      <c r="C320" s="141" t="s">
        <v>34</v>
      </c>
      <c r="D320" s="159" t="s">
        <v>34</v>
      </c>
      <c r="E320" s="27"/>
      <c r="F320" s="113" t="str">
        <f t="shared" si="7"/>
        <v/>
      </c>
      <c r="G320" s="113" t="str">
        <f t="shared" si="8"/>
        <v/>
      </c>
    </row>
    <row r="321" spans="1:7" x14ac:dyDescent="0.25">
      <c r="A321" s="21" t="s">
        <v>1835</v>
      </c>
      <c r="B321" s="153" t="s">
        <v>530</v>
      </c>
      <c r="C321" s="141" t="s">
        <v>34</v>
      </c>
      <c r="D321" s="159" t="s">
        <v>34</v>
      </c>
      <c r="E321" s="27"/>
      <c r="F321" s="113" t="str">
        <f t="shared" si="7"/>
        <v/>
      </c>
      <c r="G321" s="113" t="str">
        <f t="shared" si="8"/>
        <v/>
      </c>
    </row>
    <row r="322" spans="1:7" x14ac:dyDescent="0.25">
      <c r="A322" s="21" t="s">
        <v>1836</v>
      </c>
      <c r="B322" s="153" t="s">
        <v>530</v>
      </c>
      <c r="C322" s="141" t="s">
        <v>34</v>
      </c>
      <c r="D322" s="159" t="s">
        <v>34</v>
      </c>
      <c r="E322" s="27"/>
      <c r="F322" s="113" t="str">
        <f t="shared" si="7"/>
        <v/>
      </c>
      <c r="G322" s="113" t="str">
        <f t="shared" si="8"/>
        <v/>
      </c>
    </row>
    <row r="323" spans="1:7" x14ac:dyDescent="0.25">
      <c r="A323" s="21" t="s">
        <v>1837</v>
      </c>
      <c r="B323" s="153" t="s">
        <v>530</v>
      </c>
      <c r="C323" s="141" t="s">
        <v>34</v>
      </c>
      <c r="D323" s="159" t="s">
        <v>34</v>
      </c>
      <c r="E323" s="27"/>
      <c r="F323" s="113" t="str">
        <f t="shared" si="7"/>
        <v/>
      </c>
      <c r="G323" s="113" t="str">
        <f t="shared" si="8"/>
        <v/>
      </c>
    </row>
    <row r="324" spans="1:7" x14ac:dyDescent="0.25">
      <c r="A324" s="21" t="s">
        <v>1838</v>
      </c>
      <c r="B324" s="153" t="s">
        <v>530</v>
      </c>
      <c r="C324" s="141" t="s">
        <v>34</v>
      </c>
      <c r="D324" s="159" t="s">
        <v>34</v>
      </c>
      <c r="E324" s="27"/>
      <c r="F324" s="113" t="str">
        <f t="shared" si="7"/>
        <v/>
      </c>
      <c r="G324" s="113" t="str">
        <f t="shared" si="8"/>
        <v/>
      </c>
    </row>
    <row r="325" spans="1:7" x14ac:dyDescent="0.25">
      <c r="A325" s="21" t="s">
        <v>1839</v>
      </c>
      <c r="B325" s="153" t="s">
        <v>530</v>
      </c>
      <c r="C325" s="141" t="s">
        <v>34</v>
      </c>
      <c r="D325" s="159" t="s">
        <v>34</v>
      </c>
      <c r="E325" s="27"/>
      <c r="F325" s="113" t="str">
        <f t="shared" si="7"/>
        <v/>
      </c>
      <c r="G325" s="113" t="str">
        <f t="shared" si="8"/>
        <v/>
      </c>
    </row>
    <row r="326" spans="1:7" x14ac:dyDescent="0.25">
      <c r="A326" s="21" t="s">
        <v>1840</v>
      </c>
      <c r="B326" s="38" t="s">
        <v>1957</v>
      </c>
      <c r="C326" s="141" t="s">
        <v>34</v>
      </c>
      <c r="D326" s="159"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2539</v>
      </c>
      <c r="C331" s="40" t="s">
        <v>63</v>
      </c>
      <c r="D331" s="40" t="s">
        <v>1563</v>
      </c>
      <c r="E331" s="40"/>
      <c r="F331" s="40" t="s">
        <v>437</v>
      </c>
      <c r="G331" s="40" t="s">
        <v>1822</v>
      </c>
    </row>
    <row r="332" spans="1:7" x14ac:dyDescent="0.25">
      <c r="A332" s="21" t="s">
        <v>1845</v>
      </c>
      <c r="B332" s="153" t="s">
        <v>530</v>
      </c>
      <c r="C332" s="141" t="s">
        <v>34</v>
      </c>
      <c r="D332" s="159" t="s">
        <v>34</v>
      </c>
      <c r="E332" s="27"/>
      <c r="F332" s="113" t="str">
        <f>IF($C$350=0,"",IF(C332="[for completion]","",IF(C332="","",C332/$C$350)))</f>
        <v/>
      </c>
      <c r="G332" s="113" t="str">
        <f>IF($D$350=0,"",IF(D332="[for completion]","",IF(D332="","",D332/$D$350)))</f>
        <v/>
      </c>
    </row>
    <row r="333" spans="1:7" x14ac:dyDescent="0.2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25">
      <c r="A334" s="21" t="s">
        <v>1847</v>
      </c>
      <c r="B334" s="153" t="s">
        <v>530</v>
      </c>
      <c r="C334" s="141" t="s">
        <v>34</v>
      </c>
      <c r="D334" s="159" t="s">
        <v>34</v>
      </c>
      <c r="E334" s="27"/>
      <c r="F334" s="113" t="str">
        <f t="shared" si="9"/>
        <v/>
      </c>
      <c r="G334" s="113" t="str">
        <f t="shared" si="10"/>
        <v/>
      </c>
    </row>
    <row r="335" spans="1:7" x14ac:dyDescent="0.25">
      <c r="A335" s="21" t="s">
        <v>1848</v>
      </c>
      <c r="B335" s="153" t="s">
        <v>530</v>
      </c>
      <c r="C335" s="141" t="s">
        <v>34</v>
      </c>
      <c r="D335" s="159" t="s">
        <v>34</v>
      </c>
      <c r="E335" s="27"/>
      <c r="F335" s="113" t="str">
        <f t="shared" si="9"/>
        <v/>
      </c>
      <c r="G335" s="113" t="str">
        <f t="shared" si="10"/>
        <v/>
      </c>
    </row>
    <row r="336" spans="1:7" x14ac:dyDescent="0.25">
      <c r="A336" s="21" t="s">
        <v>1849</v>
      </c>
      <c r="B336" s="153" t="s">
        <v>530</v>
      </c>
      <c r="C336" s="141" t="s">
        <v>34</v>
      </c>
      <c r="D336" s="159" t="s">
        <v>34</v>
      </c>
      <c r="E336" s="27"/>
      <c r="F336" s="113" t="str">
        <f t="shared" si="9"/>
        <v/>
      </c>
      <c r="G336" s="113" t="str">
        <f t="shared" si="10"/>
        <v/>
      </c>
    </row>
    <row r="337" spans="1:7" x14ac:dyDescent="0.25">
      <c r="A337" s="21" t="s">
        <v>1850</v>
      </c>
      <c r="B337" s="153" t="s">
        <v>530</v>
      </c>
      <c r="C337" s="141" t="s">
        <v>34</v>
      </c>
      <c r="D337" s="159" t="s">
        <v>34</v>
      </c>
      <c r="E337" s="27"/>
      <c r="F337" s="113" t="str">
        <f t="shared" si="9"/>
        <v/>
      </c>
      <c r="G337" s="113" t="str">
        <f t="shared" si="10"/>
        <v/>
      </c>
    </row>
    <row r="338" spans="1:7" x14ac:dyDescent="0.25">
      <c r="A338" s="21" t="s">
        <v>1851</v>
      </c>
      <c r="B338" s="153" t="s">
        <v>530</v>
      </c>
      <c r="C338" s="141" t="s">
        <v>34</v>
      </c>
      <c r="D338" s="159" t="s">
        <v>34</v>
      </c>
      <c r="E338" s="27"/>
      <c r="F338" s="113" t="str">
        <f t="shared" si="9"/>
        <v/>
      </c>
      <c r="G338" s="113" t="str">
        <f t="shared" si="10"/>
        <v/>
      </c>
    </row>
    <row r="339" spans="1:7" x14ac:dyDescent="0.25">
      <c r="A339" s="21" t="s">
        <v>1852</v>
      </c>
      <c r="B339" s="153" t="s">
        <v>530</v>
      </c>
      <c r="C339" s="141" t="s">
        <v>34</v>
      </c>
      <c r="D339" s="159" t="s">
        <v>34</v>
      </c>
      <c r="E339" s="27"/>
      <c r="F339" s="113" t="str">
        <f t="shared" si="9"/>
        <v/>
      </c>
      <c r="G339" s="113" t="str">
        <f t="shared" si="10"/>
        <v/>
      </c>
    </row>
    <row r="340" spans="1:7" x14ac:dyDescent="0.25">
      <c r="A340" s="21" t="s">
        <v>1853</v>
      </c>
      <c r="B340" s="153" t="s">
        <v>530</v>
      </c>
      <c r="C340" s="141" t="s">
        <v>34</v>
      </c>
      <c r="D340" s="159" t="s">
        <v>34</v>
      </c>
      <c r="E340" s="27"/>
      <c r="F340" s="113" t="str">
        <f t="shared" si="9"/>
        <v/>
      </c>
      <c r="G340" s="113" t="str">
        <f t="shared" si="10"/>
        <v/>
      </c>
    </row>
    <row r="341" spans="1:7" x14ac:dyDescent="0.25">
      <c r="A341" s="21" t="s">
        <v>1854</v>
      </c>
      <c r="B341" s="153" t="s">
        <v>530</v>
      </c>
      <c r="C341" s="141" t="s">
        <v>34</v>
      </c>
      <c r="D341" s="159" t="s">
        <v>34</v>
      </c>
      <c r="E341" s="27"/>
      <c r="F341" s="113" t="str">
        <f t="shared" si="9"/>
        <v/>
      </c>
      <c r="G341" s="113" t="str">
        <f t="shared" si="10"/>
        <v/>
      </c>
    </row>
    <row r="342" spans="1:7" x14ac:dyDescent="0.25">
      <c r="A342" s="21" t="s">
        <v>2036</v>
      </c>
      <c r="B342" s="153" t="s">
        <v>530</v>
      </c>
      <c r="C342" s="141" t="s">
        <v>34</v>
      </c>
      <c r="D342" s="159" t="s">
        <v>34</v>
      </c>
      <c r="E342" s="27"/>
      <c r="F342" s="113" t="str">
        <f t="shared" si="9"/>
        <v/>
      </c>
      <c r="G342" s="113" t="str">
        <f t="shared" si="10"/>
        <v/>
      </c>
    </row>
    <row r="343" spans="1:7" x14ac:dyDescent="0.25">
      <c r="A343" s="21" t="s">
        <v>2059</v>
      </c>
      <c r="B343" s="153" t="s">
        <v>530</v>
      </c>
      <c r="C343" s="141" t="s">
        <v>34</v>
      </c>
      <c r="D343" s="159" t="s">
        <v>34</v>
      </c>
      <c r="E343" s="27"/>
      <c r="F343" s="113" t="str">
        <f t="shared" si="9"/>
        <v/>
      </c>
      <c r="G343" s="113" t="str">
        <f>IF($D$350=0,"",IF(D343="[for completion]","",IF(D343="","",D343/$D$350)))</f>
        <v/>
      </c>
    </row>
    <row r="344" spans="1:7" x14ac:dyDescent="0.25">
      <c r="A344" s="21" t="s">
        <v>2060</v>
      </c>
      <c r="B344" s="153" t="s">
        <v>530</v>
      </c>
      <c r="C344" s="141" t="s">
        <v>34</v>
      </c>
      <c r="D344" s="159" t="s">
        <v>34</v>
      </c>
      <c r="E344" s="27"/>
      <c r="F344" s="113" t="str">
        <f t="shared" si="9"/>
        <v/>
      </c>
      <c r="G344" s="113" t="str">
        <f t="shared" si="10"/>
        <v/>
      </c>
    </row>
    <row r="345" spans="1:7" x14ac:dyDescent="0.25">
      <c r="A345" s="21" t="s">
        <v>2061</v>
      </c>
      <c r="B345" s="153" t="s">
        <v>530</v>
      </c>
      <c r="C345" s="141" t="s">
        <v>34</v>
      </c>
      <c r="D345" s="159" t="s">
        <v>34</v>
      </c>
      <c r="E345" s="27"/>
      <c r="F345" s="113" t="str">
        <f t="shared" si="9"/>
        <v/>
      </c>
      <c r="G345" s="113" t="str">
        <f t="shared" si="10"/>
        <v/>
      </c>
    </row>
    <row r="346" spans="1:7" x14ac:dyDescent="0.25">
      <c r="A346" s="21" t="s">
        <v>2062</v>
      </c>
      <c r="B346" s="153" t="s">
        <v>530</v>
      </c>
      <c r="C346" s="141" t="s">
        <v>34</v>
      </c>
      <c r="D346" s="159" t="s">
        <v>34</v>
      </c>
      <c r="E346" s="27"/>
      <c r="F346" s="113" t="str">
        <f t="shared" si="9"/>
        <v/>
      </c>
      <c r="G346" s="113" t="str">
        <f t="shared" si="10"/>
        <v/>
      </c>
    </row>
    <row r="347" spans="1:7" x14ac:dyDescent="0.25">
      <c r="A347" s="21" t="s">
        <v>2063</v>
      </c>
      <c r="B347" s="153" t="s">
        <v>530</v>
      </c>
      <c r="C347" s="141" t="s">
        <v>34</v>
      </c>
      <c r="D347" s="159" t="s">
        <v>34</v>
      </c>
      <c r="E347" s="27"/>
      <c r="F347" s="113" t="str">
        <f>IF($C$350=0,"",IF(C347="[for completion]","",IF(C347="","",C347/$C$350)))</f>
        <v/>
      </c>
      <c r="G347" s="113" t="str">
        <f t="shared" si="10"/>
        <v/>
      </c>
    </row>
    <row r="348" spans="1:7" x14ac:dyDescent="0.25">
      <c r="A348" s="21" t="s">
        <v>2064</v>
      </c>
      <c r="B348" s="153" t="s">
        <v>530</v>
      </c>
      <c r="C348" s="141" t="s">
        <v>34</v>
      </c>
      <c r="D348" s="159" t="s">
        <v>34</v>
      </c>
      <c r="E348" s="27"/>
      <c r="F348" s="113" t="str">
        <f t="shared" si="9"/>
        <v/>
      </c>
      <c r="G348" s="113" t="str">
        <f t="shared" si="10"/>
        <v/>
      </c>
    </row>
    <row r="349" spans="1:7" x14ac:dyDescent="0.25">
      <c r="A349" s="21" t="s">
        <v>2065</v>
      </c>
      <c r="B349" s="38" t="s">
        <v>1957</v>
      </c>
      <c r="C349" s="141" t="s">
        <v>34</v>
      </c>
      <c r="D349" s="159" t="s">
        <v>34</v>
      </c>
      <c r="E349" s="27"/>
      <c r="F349" s="113" t="str">
        <f t="shared" si="9"/>
        <v/>
      </c>
      <c r="G349" s="113" t="str">
        <f t="shared" si="10"/>
        <v/>
      </c>
    </row>
    <row r="350" spans="1:7" x14ac:dyDescent="0.25">
      <c r="A350" s="21" t="s">
        <v>2066</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2067</v>
      </c>
      <c r="B352" s="38"/>
      <c r="C352" s="21"/>
      <c r="D352" s="21"/>
      <c r="E352" s="27"/>
      <c r="F352" s="27"/>
      <c r="G352" s="27"/>
    </row>
    <row r="353" spans="1:7" x14ac:dyDescent="0.25">
      <c r="A353" s="40"/>
      <c r="B353" s="40" t="s">
        <v>2212</v>
      </c>
      <c r="C353" s="40" t="s">
        <v>63</v>
      </c>
      <c r="D353" s="40" t="s">
        <v>1563</v>
      </c>
      <c r="E353" s="40"/>
      <c r="F353" s="40" t="s">
        <v>437</v>
      </c>
      <c r="G353" s="40" t="s">
        <v>2215</v>
      </c>
    </row>
    <row r="354" spans="1:7" x14ac:dyDescent="0.25">
      <c r="A354" s="21" t="s">
        <v>1856</v>
      </c>
      <c r="B354" s="38" t="s">
        <v>1556</v>
      </c>
      <c r="C354" s="141" t="s">
        <v>34</v>
      </c>
      <c r="D354" s="159" t="s">
        <v>34</v>
      </c>
      <c r="E354" s="27"/>
      <c r="F354" s="113" t="str">
        <f>IF($C$367=0,"",IF(C354="[for completion]","",IF(C354="","",C354/$C$367)))</f>
        <v/>
      </c>
      <c r="G354" s="113" t="str">
        <f>IF($D$367=0,"",IF(D354="[for completion]","",IF(D354="","",D354/$D$367)))</f>
        <v/>
      </c>
    </row>
    <row r="355" spans="1:7" x14ac:dyDescent="0.2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2240</v>
      </c>
      <c r="C356" s="141" t="s">
        <v>34</v>
      </c>
      <c r="D356" s="159" t="s">
        <v>34</v>
      </c>
      <c r="E356" s="27"/>
      <c r="F356" s="113" t="str">
        <f t="shared" si="11"/>
        <v/>
      </c>
      <c r="G356" s="113" t="str">
        <f t="shared" si="12"/>
        <v/>
      </c>
    </row>
    <row r="357" spans="1:7" x14ac:dyDescent="0.25">
      <c r="A357" s="21" t="s">
        <v>1859</v>
      </c>
      <c r="B357" s="38" t="s">
        <v>1558</v>
      </c>
      <c r="C357" s="141" t="s">
        <v>34</v>
      </c>
      <c r="D357" s="159" t="s">
        <v>34</v>
      </c>
      <c r="E357" s="27"/>
      <c r="F357" s="113" t="str">
        <f t="shared" si="11"/>
        <v/>
      </c>
      <c r="G357" s="113" t="str">
        <f t="shared" si="12"/>
        <v/>
      </c>
    </row>
    <row r="358" spans="1:7" x14ac:dyDescent="0.25">
      <c r="A358" s="21" t="s">
        <v>1860</v>
      </c>
      <c r="B358" s="38" t="s">
        <v>1559</v>
      </c>
      <c r="C358" s="141" t="s">
        <v>34</v>
      </c>
      <c r="D358" s="159" t="s">
        <v>34</v>
      </c>
      <c r="E358" s="27"/>
      <c r="F358" s="113" t="str">
        <f t="shared" si="11"/>
        <v/>
      </c>
      <c r="G358" s="113" t="str">
        <f t="shared" si="12"/>
        <v/>
      </c>
    </row>
    <row r="359" spans="1:7" x14ac:dyDescent="0.25">
      <c r="A359" s="21" t="s">
        <v>1861</v>
      </c>
      <c r="B359" s="38" t="s">
        <v>1560</v>
      </c>
      <c r="C359" s="141" t="s">
        <v>34</v>
      </c>
      <c r="D359" s="159" t="s">
        <v>34</v>
      </c>
      <c r="E359" s="27"/>
      <c r="F359" s="113" t="str">
        <f t="shared" si="11"/>
        <v/>
      </c>
      <c r="G359" s="113" t="str">
        <f t="shared" si="12"/>
        <v/>
      </c>
    </row>
    <row r="360" spans="1:7" x14ac:dyDescent="0.25">
      <c r="A360" s="21" t="s">
        <v>1951</v>
      </c>
      <c r="B360" s="38" t="s">
        <v>1561</v>
      </c>
      <c r="C360" s="141" t="s">
        <v>34</v>
      </c>
      <c r="D360" s="159" t="s">
        <v>34</v>
      </c>
      <c r="E360" s="27"/>
      <c r="F360" s="113" t="str">
        <f t="shared" si="11"/>
        <v/>
      </c>
      <c r="G360" s="113" t="str">
        <f t="shared" si="12"/>
        <v/>
      </c>
    </row>
    <row r="361" spans="1:7" x14ac:dyDescent="0.25">
      <c r="A361" s="21" t="s">
        <v>1952</v>
      </c>
      <c r="B361" s="38" t="s">
        <v>1562</v>
      </c>
      <c r="C361" s="141" t="s">
        <v>34</v>
      </c>
      <c r="D361" s="159" t="s">
        <v>34</v>
      </c>
      <c r="E361" s="27"/>
      <c r="F361" s="113" t="str">
        <f t="shared" si="11"/>
        <v/>
      </c>
      <c r="G361" s="113" t="str">
        <f t="shared" si="12"/>
        <v/>
      </c>
    </row>
    <row r="362" spans="1:7" x14ac:dyDescent="0.25">
      <c r="A362" s="21" t="s">
        <v>2072</v>
      </c>
      <c r="B362" s="38" t="s">
        <v>2615</v>
      </c>
      <c r="C362" s="106" t="s">
        <v>34</v>
      </c>
      <c r="D362" s="21" t="s">
        <v>34</v>
      </c>
      <c r="E362" s="27"/>
      <c r="F362" s="113" t="str">
        <f t="shared" si="11"/>
        <v/>
      </c>
      <c r="G362" s="113" t="str">
        <f t="shared" si="12"/>
        <v/>
      </c>
    </row>
    <row r="363" spans="1:7" x14ac:dyDescent="0.25">
      <c r="A363" s="21" t="s">
        <v>2073</v>
      </c>
      <c r="B363" s="21" t="s">
        <v>2618</v>
      </c>
      <c r="C363" s="106" t="s">
        <v>34</v>
      </c>
      <c r="D363" s="21" t="s">
        <v>34</v>
      </c>
      <c r="F363" s="113" t="str">
        <f t="shared" si="11"/>
        <v/>
      </c>
      <c r="G363" s="113" t="str">
        <f t="shared" si="12"/>
        <v/>
      </c>
    </row>
    <row r="364" spans="1:7" x14ac:dyDescent="0.25">
      <c r="A364" s="21" t="s">
        <v>2074</v>
      </c>
      <c r="B364" s="21" t="s">
        <v>2616</v>
      </c>
      <c r="C364" s="106" t="s">
        <v>34</v>
      </c>
      <c r="D364" s="21" t="s">
        <v>34</v>
      </c>
      <c r="F364" s="113" t="str">
        <f t="shared" si="11"/>
        <v/>
      </c>
      <c r="G364" s="113" t="str">
        <f t="shared" si="12"/>
        <v/>
      </c>
    </row>
    <row r="365" spans="1:7" x14ac:dyDescent="0.25">
      <c r="A365" s="21" t="s">
        <v>2639</v>
      </c>
      <c r="B365" s="38" t="s">
        <v>2617</v>
      </c>
      <c r="C365" s="106" t="s">
        <v>34</v>
      </c>
      <c r="D365" s="21" t="s">
        <v>34</v>
      </c>
      <c r="E365" s="27"/>
      <c r="F365" s="113" t="str">
        <f t="shared" si="11"/>
        <v/>
      </c>
      <c r="G365" s="113" t="str">
        <f t="shared" si="12"/>
        <v/>
      </c>
    </row>
    <row r="366" spans="1:7" x14ac:dyDescent="0.25">
      <c r="A366" s="21" t="s">
        <v>2640</v>
      </c>
      <c r="B366" s="21" t="s">
        <v>1957</v>
      </c>
      <c r="C366" s="106" t="s">
        <v>34</v>
      </c>
      <c r="D366" s="107" t="s">
        <v>34</v>
      </c>
      <c r="E366" s="27"/>
      <c r="F366" s="113" t="str">
        <f t="shared" si="11"/>
        <v/>
      </c>
      <c r="G366" s="113" t="str">
        <f t="shared" si="12"/>
        <v/>
      </c>
    </row>
    <row r="367" spans="1:7" x14ac:dyDescent="0.25">
      <c r="A367" s="21" t="s">
        <v>2641</v>
      </c>
      <c r="B367" s="38" t="s">
        <v>96</v>
      </c>
      <c r="C367" s="106">
        <f>SUM(C354:C366)</f>
        <v>0</v>
      </c>
      <c r="D367" s="107">
        <f>SUM(D354:D366)</f>
        <v>0</v>
      </c>
      <c r="E367" s="27"/>
      <c r="F367" s="101">
        <f>SUM(F354:F366)</f>
        <v>0</v>
      </c>
      <c r="G367" s="101">
        <f>SUM(G354:G366)</f>
        <v>0</v>
      </c>
    </row>
    <row r="368" spans="1:7" x14ac:dyDescent="0.2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25">
      <c r="A369" s="21" t="s">
        <v>2644</v>
      </c>
      <c r="B369" s="38"/>
      <c r="C369" s="141"/>
      <c r="D369" s="159"/>
      <c r="E369" s="27"/>
      <c r="F369" s="113"/>
      <c r="G369" s="113"/>
    </row>
    <row r="370" spans="1:7" x14ac:dyDescent="0.25">
      <c r="A370" s="21" t="s">
        <v>2645</v>
      </c>
      <c r="B370" s="38"/>
      <c r="C370" s="141"/>
      <c r="D370" s="159"/>
      <c r="E370" s="27"/>
      <c r="F370" s="113"/>
      <c r="G370" s="113"/>
    </row>
    <row r="371" spans="1:7" x14ac:dyDescent="0.25">
      <c r="A371" s="21" t="s">
        <v>2646</v>
      </c>
      <c r="B371" s="38"/>
      <c r="C371" s="141"/>
      <c r="D371" s="159"/>
      <c r="E371" s="27"/>
      <c r="F371" s="113"/>
      <c r="G371" s="113"/>
    </row>
    <row r="372" spans="1:7" x14ac:dyDescent="0.25">
      <c r="A372" s="21" t="s">
        <v>2647</v>
      </c>
      <c r="B372" s="38"/>
      <c r="C372" s="141"/>
      <c r="D372" s="159"/>
      <c r="E372" s="27"/>
      <c r="F372" s="113"/>
      <c r="G372" s="113"/>
    </row>
    <row r="373" spans="1:7" x14ac:dyDescent="0.25">
      <c r="A373" s="21" t="s">
        <v>2648</v>
      </c>
      <c r="B373" s="38"/>
      <c r="C373" s="141"/>
      <c r="D373" s="159"/>
      <c r="E373" s="27"/>
      <c r="F373" s="113"/>
      <c r="G373" s="113"/>
    </row>
    <row r="374" spans="1:7" x14ac:dyDescent="0.25">
      <c r="A374" s="21" t="s">
        <v>2649</v>
      </c>
      <c r="B374" s="38"/>
      <c r="C374" s="141"/>
      <c r="D374" s="159"/>
      <c r="E374" s="27"/>
      <c r="F374" s="113"/>
      <c r="G374" s="113"/>
    </row>
    <row r="375" spans="1:7" x14ac:dyDescent="0.25">
      <c r="A375" s="21" t="s">
        <v>2650</v>
      </c>
      <c r="B375" s="38"/>
      <c r="C375" s="106"/>
      <c r="D375" s="107"/>
      <c r="E375" s="27"/>
      <c r="F375" s="122"/>
      <c r="G375" s="122"/>
    </row>
    <row r="376" spans="1:7" x14ac:dyDescent="0.25">
      <c r="A376" s="21" t="s">
        <v>2651</v>
      </c>
      <c r="B376" s="38"/>
      <c r="C376" s="21"/>
      <c r="D376" s="21"/>
      <c r="E376" s="27"/>
      <c r="F376" s="27"/>
      <c r="G376" s="27"/>
    </row>
    <row r="377" spans="1:7" x14ac:dyDescent="0.25">
      <c r="A377" s="21" t="s">
        <v>2652</v>
      </c>
      <c r="B377" s="38"/>
      <c r="C377" s="21"/>
      <c r="D377" s="21"/>
      <c r="E377" s="27"/>
      <c r="F377" s="27"/>
      <c r="G377" s="27"/>
    </row>
    <row r="378" spans="1:7" x14ac:dyDescent="0.25">
      <c r="A378" s="40"/>
      <c r="B378" s="40" t="s">
        <v>2068</v>
      </c>
      <c r="C378" s="40" t="s">
        <v>63</v>
      </c>
      <c r="D378" s="40" t="s">
        <v>1563</v>
      </c>
      <c r="E378" s="40"/>
      <c r="F378" s="40" t="s">
        <v>437</v>
      </c>
      <c r="G378" s="40" t="s">
        <v>2215</v>
      </c>
    </row>
    <row r="379" spans="1:7" x14ac:dyDescent="0.25">
      <c r="A379" s="21" t="s">
        <v>1953</v>
      </c>
      <c r="B379" s="38" t="s">
        <v>1945</v>
      </c>
      <c r="C379" s="141" t="s">
        <v>34</v>
      </c>
      <c r="D379" s="159" t="s">
        <v>34</v>
      </c>
      <c r="E379" s="27"/>
      <c r="F379" s="113" t="str">
        <f>IF($C$386=0,"",IF(C379="[for completion]","",IF(C379="","",C379/$C$386)))</f>
        <v/>
      </c>
      <c r="G379" s="113" t="str">
        <f>IF($D$386=0,"",IF(D379="[for completion]","",IF(D379="","",D379/$D$386)))</f>
        <v/>
      </c>
    </row>
    <row r="380" spans="1:7" x14ac:dyDescent="0.2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25">
      <c r="A381" s="21" t="s">
        <v>1955</v>
      </c>
      <c r="B381" s="38" t="s">
        <v>1947</v>
      </c>
      <c r="C381" s="141" t="s">
        <v>34</v>
      </c>
      <c r="D381" s="159" t="s">
        <v>34</v>
      </c>
      <c r="E381" s="27"/>
      <c r="F381" s="113" t="str">
        <f t="shared" ref="F381:F385" si="16">IF($C$386=0,"",IF(C381="[for completion]","",IF(C381="","",C381/$C$386)))</f>
        <v/>
      </c>
      <c r="G381" s="113" t="str">
        <f t="shared" si="15"/>
        <v/>
      </c>
    </row>
    <row r="382" spans="1:7" x14ac:dyDescent="0.25">
      <c r="A382" s="21" t="s">
        <v>1956</v>
      </c>
      <c r="B382" s="38" t="s">
        <v>1948</v>
      </c>
      <c r="C382" s="141" t="s">
        <v>34</v>
      </c>
      <c r="D382" s="159" t="s">
        <v>34</v>
      </c>
      <c r="E382" s="27"/>
      <c r="F382" s="113" t="str">
        <f t="shared" si="16"/>
        <v/>
      </c>
      <c r="G382" s="113" t="str">
        <f t="shared" si="15"/>
        <v/>
      </c>
    </row>
    <row r="383" spans="1:7" x14ac:dyDescent="0.25">
      <c r="A383" s="21" t="s">
        <v>1958</v>
      </c>
      <c r="B383" s="38" t="s">
        <v>1949</v>
      </c>
      <c r="C383" s="141" t="s">
        <v>34</v>
      </c>
      <c r="D383" s="159" t="s">
        <v>34</v>
      </c>
      <c r="E383" s="27"/>
      <c r="F383" s="113" t="str">
        <f t="shared" si="16"/>
        <v/>
      </c>
      <c r="G383" s="113" t="str">
        <f t="shared" si="15"/>
        <v/>
      </c>
    </row>
    <row r="384" spans="1:7" x14ac:dyDescent="0.25">
      <c r="A384" s="21" t="s">
        <v>2069</v>
      </c>
      <c r="B384" s="38" t="s">
        <v>1950</v>
      </c>
      <c r="C384" s="141" t="s">
        <v>34</v>
      </c>
      <c r="D384" s="159" t="s">
        <v>34</v>
      </c>
      <c r="E384" s="27"/>
      <c r="F384" s="113" t="str">
        <f t="shared" si="16"/>
        <v/>
      </c>
      <c r="G384" s="113" t="str">
        <f t="shared" si="15"/>
        <v/>
      </c>
    </row>
    <row r="385" spans="1:7" x14ac:dyDescent="0.25">
      <c r="A385" s="21" t="s">
        <v>2070</v>
      </c>
      <c r="B385" s="38" t="s">
        <v>1564</v>
      </c>
      <c r="C385" s="141" t="s">
        <v>34</v>
      </c>
      <c r="D385" s="159" t="s">
        <v>34</v>
      </c>
      <c r="E385" s="27"/>
      <c r="F385" s="113" t="str">
        <f t="shared" si="16"/>
        <v/>
      </c>
      <c r="G385" s="113" t="str">
        <f t="shared" si="15"/>
        <v/>
      </c>
    </row>
    <row r="386" spans="1:7" x14ac:dyDescent="0.25">
      <c r="A386" s="21" t="s">
        <v>2071</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2213</v>
      </c>
      <c r="C388" s="40" t="s">
        <v>63</v>
      </c>
      <c r="D388" s="40" t="s">
        <v>1563</v>
      </c>
      <c r="E388" s="40"/>
      <c r="F388" s="40" t="s">
        <v>437</v>
      </c>
      <c r="G388" s="40" t="s">
        <v>2215</v>
      </c>
    </row>
    <row r="389" spans="1:7" x14ac:dyDescent="0.25">
      <c r="A389" s="21" t="s">
        <v>2052</v>
      </c>
      <c r="B389" s="38" t="s">
        <v>2214</v>
      </c>
      <c r="C389" s="141" t="s">
        <v>34</v>
      </c>
      <c r="D389" s="159" t="s">
        <v>34</v>
      </c>
      <c r="E389" s="27"/>
      <c r="F389" s="113" t="str">
        <f>IF($C$393=0,"",IF(C389="[for completion]","",IF(C389="","",C389/$C$393)))</f>
        <v/>
      </c>
      <c r="G389" s="113" t="str">
        <f>IF($D$393=0,"",IF(D389="[for completion]","",IF(D389="","",D389/$D$393)))</f>
        <v/>
      </c>
    </row>
    <row r="390" spans="1:7" x14ac:dyDescent="0.25">
      <c r="A390" s="21" t="s">
        <v>2053</v>
      </c>
      <c r="B390" s="127" t="s">
        <v>2141</v>
      </c>
      <c r="C390" s="141" t="s">
        <v>34</v>
      </c>
      <c r="D390" s="159" t="s">
        <v>34</v>
      </c>
      <c r="E390" s="27"/>
      <c r="F390" s="113" t="str">
        <f>IF($C$393=0,"",IF(C390="[for completion]","",IF(C390="","",C390/$C$393)))</f>
        <v/>
      </c>
      <c r="G390" s="113" t="str">
        <f>IF($D$393=0,"",IF(D390="[for completion]","",IF(D390="","",D390/$D$393)))</f>
        <v/>
      </c>
    </row>
    <row r="391" spans="1:7" x14ac:dyDescent="0.25">
      <c r="A391" s="21" t="s">
        <v>2054</v>
      </c>
      <c r="B391" s="38" t="s">
        <v>1564</v>
      </c>
      <c r="C391" s="141" t="s">
        <v>34</v>
      </c>
      <c r="D391" s="159" t="s">
        <v>34</v>
      </c>
      <c r="E391" s="27"/>
      <c r="F391" s="113" t="str">
        <f>IF($C$393=0,"",IF(C391="[for completion]","",IF(C391="","",C391/$C$393)))</f>
        <v/>
      </c>
      <c r="G391" s="113" t="str">
        <f>IF($D$393=0,"",IF(D391="[for completion]","",IF(D391="","",D391/$D$393)))</f>
        <v/>
      </c>
    </row>
    <row r="392" spans="1:7" x14ac:dyDescent="0.25">
      <c r="A392" s="21" t="s">
        <v>2055</v>
      </c>
      <c r="B392" s="21" t="s">
        <v>1957</v>
      </c>
      <c r="C392" s="141" t="s">
        <v>34</v>
      </c>
      <c r="D392" s="159" t="s">
        <v>34</v>
      </c>
      <c r="E392" s="27"/>
      <c r="F392" s="113" t="str">
        <f>IF($C$393=0,"",IF(C392="[for completion]","",IF(C392="","",C392/$C$393)))</f>
        <v/>
      </c>
      <c r="G392" s="113" t="str">
        <f>IF($D$393=0,"",IF(D392="[for completion]","",IF(D392="","",D392/$D$393)))</f>
        <v/>
      </c>
    </row>
    <row r="393" spans="1:7" x14ac:dyDescent="0.25">
      <c r="A393" s="21" t="s">
        <v>2056</v>
      </c>
      <c r="B393" s="38" t="s">
        <v>96</v>
      </c>
      <c r="C393" s="106">
        <f>SUM(C389:C392)</f>
        <v>0</v>
      </c>
      <c r="D393" s="107">
        <f>SUM(D389:D392)</f>
        <v>0</v>
      </c>
      <c r="E393" s="27"/>
      <c r="F393" s="122">
        <f>SUM(F389:F392)</f>
        <v>0</v>
      </c>
      <c r="G393" s="122">
        <f>SUM(G389:G392)</f>
        <v>0</v>
      </c>
    </row>
    <row r="394" spans="1:7" x14ac:dyDescent="0.25">
      <c r="A394" s="21" t="s">
        <v>2057</v>
      </c>
      <c r="B394" s="21"/>
      <c r="C394" s="101"/>
      <c r="D394" s="21"/>
      <c r="E394" s="19"/>
      <c r="F394" s="19"/>
      <c r="G394" s="19"/>
    </row>
    <row r="395" spans="1:7" x14ac:dyDescent="0.25">
      <c r="A395" s="40"/>
      <c r="B395" s="40" t="s">
        <v>2606</v>
      </c>
      <c r="C395" s="40" t="s">
        <v>2603</v>
      </c>
      <c r="D395" s="40" t="s">
        <v>2604</v>
      </c>
      <c r="E395" s="40"/>
      <c r="F395" s="40" t="s">
        <v>2605</v>
      </c>
      <c r="G395" s="40"/>
    </row>
    <row r="396" spans="1:7" x14ac:dyDescent="0.25">
      <c r="A396" s="21" t="s">
        <v>2262</v>
      </c>
      <c r="B396" s="38" t="s">
        <v>1945</v>
      </c>
      <c r="C396" s="172" t="s">
        <v>34</v>
      </c>
      <c r="D396" s="138" t="s">
        <v>34</v>
      </c>
      <c r="E396" s="19"/>
      <c r="F396" s="138" t="s">
        <v>34</v>
      </c>
      <c r="G396" s="113" t="str">
        <f>IF($D$414=0,"",IF(D396="[for completion]","",IF(D396="","",D396/$D$414)))</f>
        <v/>
      </c>
    </row>
    <row r="397" spans="1:7" x14ac:dyDescent="0.25">
      <c r="A397" s="21" t="s">
        <v>2263</v>
      </c>
      <c r="B397" s="127" t="s">
        <v>1946</v>
      </c>
      <c r="C397" s="172" t="s">
        <v>34</v>
      </c>
      <c r="D397" s="138" t="s">
        <v>34</v>
      </c>
      <c r="E397" s="19"/>
      <c r="F397" s="138" t="s">
        <v>34</v>
      </c>
      <c r="G397" s="113" t="str">
        <f t="shared" ref="G397:G405" si="17">IF($D$414=0,"",IF(D397="[for completion]","",IF(D397="","",D397/$D$414)))</f>
        <v/>
      </c>
    </row>
    <row r="398" spans="1:7" x14ac:dyDescent="0.25">
      <c r="A398" s="21" t="s">
        <v>2264</v>
      </c>
      <c r="B398" s="38" t="s">
        <v>1947</v>
      </c>
      <c r="C398" s="172" t="s">
        <v>34</v>
      </c>
      <c r="D398" s="138" t="s">
        <v>34</v>
      </c>
      <c r="E398" s="19"/>
      <c r="F398" s="138" t="s">
        <v>34</v>
      </c>
      <c r="G398" s="113" t="str">
        <f t="shared" si="17"/>
        <v/>
      </c>
    </row>
    <row r="399" spans="1:7" x14ac:dyDescent="0.25">
      <c r="A399" s="21" t="s">
        <v>2265</v>
      </c>
      <c r="B399" s="38" t="s">
        <v>1948</v>
      </c>
      <c r="C399" s="172" t="s">
        <v>34</v>
      </c>
      <c r="D399" s="138" t="s">
        <v>34</v>
      </c>
      <c r="E399" s="19"/>
      <c r="F399" s="138" t="s">
        <v>34</v>
      </c>
      <c r="G399" s="113" t="str">
        <f t="shared" si="17"/>
        <v/>
      </c>
    </row>
    <row r="400" spans="1:7" x14ac:dyDescent="0.25">
      <c r="A400" s="21" t="s">
        <v>2266</v>
      </c>
      <c r="B400" s="38" t="s">
        <v>1949</v>
      </c>
      <c r="C400" s="172" t="s">
        <v>34</v>
      </c>
      <c r="D400" s="138" t="s">
        <v>34</v>
      </c>
      <c r="E400" s="19"/>
      <c r="F400" s="138" t="s">
        <v>34</v>
      </c>
      <c r="G400" s="113" t="str">
        <f t="shared" si="17"/>
        <v/>
      </c>
    </row>
    <row r="401" spans="1:7" x14ac:dyDescent="0.25">
      <c r="A401" s="21" t="s">
        <v>2267</v>
      </c>
      <c r="B401" s="38" t="s">
        <v>1950</v>
      </c>
      <c r="C401" s="172" t="s">
        <v>34</v>
      </c>
      <c r="D401" s="138" t="s">
        <v>2687</v>
      </c>
      <c r="E401" s="19"/>
      <c r="F401" s="138" t="s">
        <v>34</v>
      </c>
      <c r="G401" s="113" t="str">
        <f t="shared" si="17"/>
        <v/>
      </c>
    </row>
    <row r="402" spans="1:7" x14ac:dyDescent="0.25">
      <c r="A402" s="21" t="s">
        <v>2268</v>
      </c>
      <c r="B402" s="38" t="s">
        <v>1564</v>
      </c>
      <c r="C402" s="172" t="s">
        <v>34</v>
      </c>
      <c r="D402" s="138" t="s">
        <v>34</v>
      </c>
      <c r="E402" s="19"/>
      <c r="F402" s="138" t="s">
        <v>34</v>
      </c>
      <c r="G402" s="113" t="str">
        <f t="shared" si="17"/>
        <v/>
      </c>
    </row>
    <row r="403" spans="1:7" x14ac:dyDescent="0.25">
      <c r="A403" s="21" t="s">
        <v>2269</v>
      </c>
      <c r="B403" s="38" t="s">
        <v>1957</v>
      </c>
      <c r="C403" s="172" t="s">
        <v>34</v>
      </c>
      <c r="D403" s="138" t="s">
        <v>34</v>
      </c>
      <c r="E403" s="19"/>
      <c r="F403" s="138" t="s">
        <v>34</v>
      </c>
      <c r="G403" s="113" t="str">
        <f t="shared" si="17"/>
        <v/>
      </c>
    </row>
    <row r="404" spans="1:7" x14ac:dyDescent="0.25">
      <c r="A404" s="21" t="s">
        <v>2270</v>
      </c>
      <c r="B404" s="38" t="s">
        <v>96</v>
      </c>
      <c r="C404" s="106">
        <v>0</v>
      </c>
      <c r="D404" s="106">
        <v>0</v>
      </c>
      <c r="E404" s="19"/>
      <c r="F404" s="21"/>
      <c r="G404" s="113" t="str">
        <f t="shared" si="17"/>
        <v/>
      </c>
    </row>
    <row r="405" spans="1:7" x14ac:dyDescent="0.25">
      <c r="A405" s="21" t="s">
        <v>2271</v>
      </c>
      <c r="B405" s="21" t="s">
        <v>2602</v>
      </c>
      <c r="C405" s="21"/>
      <c r="D405" s="21"/>
      <c r="E405" s="21"/>
      <c r="F405" s="138" t="s">
        <v>34</v>
      </c>
      <c r="G405" s="113" t="str">
        <f t="shared" si="17"/>
        <v/>
      </c>
    </row>
    <row r="406" spans="1:7" x14ac:dyDescent="0.25">
      <c r="A406" s="21" t="s">
        <v>2272</v>
      </c>
      <c r="B406" s="153"/>
      <c r="C406" s="21"/>
      <c r="D406" s="21"/>
      <c r="E406" s="19"/>
      <c r="F406" s="113"/>
      <c r="G406" s="113"/>
    </row>
    <row r="407" spans="1:7" x14ac:dyDescent="0.25">
      <c r="A407" s="21" t="s">
        <v>2273</v>
      </c>
      <c r="B407" s="153"/>
      <c r="C407" s="21"/>
      <c r="D407" s="21"/>
      <c r="E407" s="19"/>
      <c r="F407" s="113"/>
      <c r="G407" s="113"/>
    </row>
    <row r="408" spans="1:7" x14ac:dyDescent="0.25">
      <c r="A408" s="21" t="s">
        <v>2274</v>
      </c>
      <c r="B408" s="153"/>
      <c r="C408" s="21"/>
      <c r="D408" s="21"/>
      <c r="E408" s="19"/>
      <c r="F408" s="113"/>
      <c r="G408" s="113"/>
    </row>
    <row r="409" spans="1:7" x14ac:dyDescent="0.25">
      <c r="A409" s="21" t="s">
        <v>2275</v>
      </c>
      <c r="B409" s="153"/>
      <c r="C409" s="21"/>
      <c r="D409" s="21"/>
      <c r="E409" s="19"/>
      <c r="F409" s="113"/>
      <c r="G409" s="113"/>
    </row>
    <row r="410" spans="1:7" x14ac:dyDescent="0.25">
      <c r="A410" s="21" t="s">
        <v>2276</v>
      </c>
      <c r="B410" s="153"/>
      <c r="C410" s="21"/>
      <c r="D410" s="21"/>
      <c r="E410" s="19"/>
      <c r="F410" s="113"/>
      <c r="G410" s="113"/>
    </row>
    <row r="411" spans="1:7" x14ac:dyDescent="0.25">
      <c r="A411" s="21" t="s">
        <v>2277</v>
      </c>
      <c r="B411" s="153"/>
      <c r="C411" s="21"/>
      <c r="D411" s="21"/>
      <c r="E411" s="19"/>
      <c r="F411" s="113"/>
      <c r="G411" s="113"/>
    </row>
    <row r="412" spans="1:7" x14ac:dyDescent="0.25">
      <c r="A412" s="21" t="s">
        <v>2278</v>
      </c>
      <c r="B412" s="153"/>
      <c r="C412" s="21"/>
      <c r="D412" s="21"/>
      <c r="E412" s="19"/>
      <c r="F412" s="113"/>
      <c r="G412" s="113"/>
    </row>
    <row r="413" spans="1:7" x14ac:dyDescent="0.25">
      <c r="A413" s="21" t="s">
        <v>2279</v>
      </c>
      <c r="B413" s="38"/>
      <c r="C413" s="21"/>
      <c r="D413" s="21"/>
      <c r="E413" s="19"/>
      <c r="F413" s="113"/>
      <c r="G413" s="113"/>
    </row>
    <row r="414" spans="1:7" x14ac:dyDescent="0.25">
      <c r="A414" s="21" t="s">
        <v>2280</v>
      </c>
      <c r="B414" s="38"/>
      <c r="C414" s="106"/>
      <c r="D414" s="21"/>
      <c r="E414" s="19"/>
      <c r="F414" s="162"/>
      <c r="G414" s="162"/>
    </row>
    <row r="415" spans="1:7" x14ac:dyDescent="0.25">
      <c r="A415" s="21" t="s">
        <v>2281</v>
      </c>
      <c r="B415" s="21"/>
      <c r="C415" s="161"/>
      <c r="D415" s="21"/>
      <c r="E415" s="19"/>
      <c r="F415" s="19"/>
      <c r="G415" s="19"/>
    </row>
    <row r="416" spans="1:7" x14ac:dyDescent="0.25">
      <c r="A416" s="21" t="s">
        <v>2282</v>
      </c>
      <c r="B416" s="21"/>
      <c r="C416" s="161"/>
      <c r="D416" s="21"/>
      <c r="E416" s="19"/>
      <c r="F416" s="19"/>
      <c r="G416" s="19"/>
    </row>
    <row r="417" spans="1:7" x14ac:dyDescent="0.25">
      <c r="A417" s="21" t="s">
        <v>2283</v>
      </c>
      <c r="B417" s="21"/>
      <c r="C417" s="161"/>
      <c r="D417" s="21"/>
      <c r="E417" s="19"/>
      <c r="F417" s="19"/>
      <c r="G417" s="19"/>
    </row>
    <row r="418" spans="1:7" x14ac:dyDescent="0.25">
      <c r="A418" s="21" t="s">
        <v>2284</v>
      </c>
      <c r="B418" s="21"/>
      <c r="C418" s="161"/>
      <c r="D418" s="21"/>
      <c r="E418" s="19"/>
      <c r="F418" s="19"/>
      <c r="G418" s="19"/>
    </row>
    <row r="419" spans="1:7" x14ac:dyDescent="0.25">
      <c r="A419" s="21" t="s">
        <v>2285</v>
      </c>
      <c r="B419" s="21"/>
      <c r="C419" s="161"/>
      <c r="D419" s="21"/>
      <c r="E419" s="19"/>
      <c r="F419" s="19"/>
      <c r="G419" s="19"/>
    </row>
    <row r="420" spans="1:7" x14ac:dyDescent="0.25">
      <c r="A420" s="21" t="s">
        <v>2286</v>
      </c>
      <c r="B420" s="21"/>
      <c r="C420" s="161"/>
      <c r="D420" s="21"/>
      <c r="E420" s="19"/>
      <c r="F420" s="19"/>
      <c r="G420" s="19"/>
    </row>
    <row r="421" spans="1:7" x14ac:dyDescent="0.25">
      <c r="A421" s="21" t="s">
        <v>2287</v>
      </c>
      <c r="B421" s="21"/>
      <c r="C421" s="161"/>
      <c r="D421" s="21"/>
      <c r="E421" s="19"/>
      <c r="F421" s="19"/>
      <c r="G421" s="19"/>
    </row>
    <row r="422" spans="1:7" x14ac:dyDescent="0.25">
      <c r="A422" s="21" t="s">
        <v>2288</v>
      </c>
      <c r="B422" s="21"/>
      <c r="C422" s="161"/>
      <c r="D422" s="21"/>
      <c r="E422" s="19"/>
      <c r="F422" s="19"/>
      <c r="G422" s="19"/>
    </row>
    <row r="423" spans="1:7" x14ac:dyDescent="0.25">
      <c r="A423" s="21" t="s">
        <v>2289</v>
      </c>
      <c r="B423" s="21"/>
      <c r="C423" s="161"/>
      <c r="D423" s="21"/>
      <c r="E423" s="19"/>
      <c r="F423" s="19"/>
      <c r="G423" s="19"/>
    </row>
    <row r="424" spans="1:7" x14ac:dyDescent="0.25">
      <c r="A424" s="21" t="s">
        <v>2290</v>
      </c>
      <c r="B424" s="21"/>
      <c r="C424" s="161"/>
      <c r="D424" s="21"/>
      <c r="E424" s="19"/>
      <c r="F424" s="19"/>
      <c r="G424" s="19"/>
    </row>
    <row r="425" spans="1:7" x14ac:dyDescent="0.25">
      <c r="A425" s="21" t="s">
        <v>2291</v>
      </c>
      <c r="B425" s="21"/>
      <c r="C425" s="161"/>
      <c r="D425" s="21"/>
      <c r="E425" s="19"/>
      <c r="F425" s="19"/>
      <c r="G425" s="19"/>
    </row>
    <row r="426" spans="1:7" x14ac:dyDescent="0.25">
      <c r="A426" s="21" t="s">
        <v>2292</v>
      </c>
      <c r="B426" s="21"/>
      <c r="C426" s="161"/>
      <c r="D426" s="21"/>
      <c r="E426" s="19"/>
      <c r="F426" s="19"/>
      <c r="G426" s="19"/>
    </row>
    <row r="427" spans="1:7" x14ac:dyDescent="0.25">
      <c r="A427" s="21" t="s">
        <v>2293</v>
      </c>
      <c r="B427" s="21"/>
      <c r="C427" s="161"/>
      <c r="D427" s="21"/>
      <c r="E427" s="19"/>
      <c r="F427" s="19"/>
      <c r="G427" s="19"/>
    </row>
    <row r="428" spans="1:7" x14ac:dyDescent="0.25">
      <c r="A428" s="21" t="s">
        <v>2294</v>
      </c>
      <c r="B428" s="21"/>
      <c r="C428" s="161"/>
      <c r="D428" s="21"/>
      <c r="E428" s="19"/>
      <c r="F428" s="19"/>
      <c r="G428" s="19"/>
    </row>
    <row r="429" spans="1:7" x14ac:dyDescent="0.25">
      <c r="A429" s="21" t="s">
        <v>2295</v>
      </c>
      <c r="B429" s="21"/>
      <c r="C429" s="161"/>
      <c r="D429" s="21"/>
      <c r="E429" s="19"/>
      <c r="F429" s="19"/>
      <c r="G429" s="19"/>
    </row>
    <row r="430" spans="1:7" x14ac:dyDescent="0.25">
      <c r="A430" s="21" t="s">
        <v>2296</v>
      </c>
      <c r="B430" s="21"/>
      <c r="C430" s="161"/>
      <c r="D430" s="21"/>
      <c r="E430" s="19"/>
      <c r="F430" s="19"/>
      <c r="G430" s="19"/>
    </row>
    <row r="431" spans="1:7" x14ac:dyDescent="0.25">
      <c r="A431" s="21" t="s">
        <v>2297</v>
      </c>
      <c r="B431" s="21"/>
      <c r="C431" s="161"/>
      <c r="D431" s="21"/>
      <c r="E431" s="19"/>
      <c r="F431" s="19"/>
      <c r="G431" s="19"/>
    </row>
    <row r="432" spans="1:7" x14ac:dyDescent="0.25">
      <c r="A432" s="21" t="s">
        <v>2298</v>
      </c>
      <c r="B432" s="21"/>
      <c r="C432" s="161"/>
      <c r="D432" s="21"/>
      <c r="E432" s="19"/>
      <c r="F432" s="19"/>
      <c r="G432" s="19"/>
    </row>
    <row r="433" spans="1:7" x14ac:dyDescent="0.25">
      <c r="A433" s="21" t="s">
        <v>2299</v>
      </c>
      <c r="B433" s="21"/>
      <c r="C433" s="161"/>
      <c r="D433" s="21"/>
      <c r="E433" s="19"/>
      <c r="F433" s="19"/>
      <c r="G433" s="19"/>
    </row>
    <row r="434" spans="1:7" x14ac:dyDescent="0.25">
      <c r="A434" s="21" t="s">
        <v>2300</v>
      </c>
      <c r="B434" s="21"/>
      <c r="C434" s="161"/>
      <c r="D434" s="21"/>
      <c r="E434" s="19"/>
      <c r="F434" s="19"/>
      <c r="G434" s="19"/>
    </row>
    <row r="435" spans="1:7" x14ac:dyDescent="0.25">
      <c r="A435" s="21" t="s">
        <v>2301</v>
      </c>
      <c r="B435" s="21"/>
      <c r="C435" s="161"/>
      <c r="D435" s="21"/>
      <c r="E435" s="19"/>
      <c r="F435" s="19"/>
      <c r="G435" s="19"/>
    </row>
    <row r="436" spans="1:7" x14ac:dyDescent="0.25">
      <c r="A436" s="21" t="s">
        <v>2302</v>
      </c>
      <c r="B436" s="21"/>
      <c r="C436" s="161"/>
      <c r="D436" s="21"/>
      <c r="E436" s="19"/>
      <c r="F436" s="19"/>
      <c r="G436" s="19"/>
    </row>
    <row r="437" spans="1:7" x14ac:dyDescent="0.25">
      <c r="A437" s="21" t="s">
        <v>2303</v>
      </c>
      <c r="B437" s="21"/>
      <c r="C437" s="161"/>
      <c r="D437" s="21"/>
      <c r="E437" s="19"/>
      <c r="F437" s="19"/>
      <c r="G437" s="19"/>
    </row>
    <row r="438" spans="1:7" x14ac:dyDescent="0.25">
      <c r="A438" s="21" t="s">
        <v>2304</v>
      </c>
      <c r="B438" s="21"/>
      <c r="C438" s="161"/>
      <c r="D438" s="21"/>
      <c r="E438" s="19"/>
      <c r="F438" s="19"/>
      <c r="G438" s="19"/>
    </row>
    <row r="439" spans="1:7" x14ac:dyDescent="0.25">
      <c r="A439" s="21" t="s">
        <v>2305</v>
      </c>
      <c r="B439" s="21"/>
      <c r="C439" s="161"/>
      <c r="D439" s="21"/>
      <c r="E439" s="19"/>
      <c r="F439" s="19"/>
      <c r="G439" s="19"/>
    </row>
    <row r="440" spans="1:7" x14ac:dyDescent="0.25">
      <c r="A440" s="21" t="s">
        <v>2306</v>
      </c>
      <c r="B440" s="21"/>
      <c r="C440" s="161"/>
      <c r="D440" s="21"/>
      <c r="E440" s="19"/>
      <c r="F440" s="19"/>
      <c r="G440" s="19"/>
    </row>
    <row r="441" spans="1:7" x14ac:dyDescent="0.25">
      <c r="A441" s="21" t="s">
        <v>2307</v>
      </c>
      <c r="B441" s="21"/>
      <c r="C441" s="161"/>
      <c r="D441" s="21"/>
      <c r="E441" s="19"/>
      <c r="F441" s="19"/>
      <c r="G441" s="19"/>
    </row>
    <row r="442" spans="1:7" x14ac:dyDescent="0.25">
      <c r="A442" s="21" t="s">
        <v>2308</v>
      </c>
      <c r="B442" s="21"/>
      <c r="C442" s="161"/>
      <c r="D442" s="21"/>
      <c r="E442" s="19"/>
      <c r="F442" s="19"/>
      <c r="G442" s="19"/>
    </row>
    <row r="443" spans="1:7" x14ac:dyDescent="0.25">
      <c r="A443" s="21" t="s">
        <v>2309</v>
      </c>
      <c r="B443" s="21"/>
      <c r="C443" s="161"/>
      <c r="D443" s="21"/>
      <c r="E443" s="19"/>
      <c r="F443" s="19"/>
      <c r="G443" s="19"/>
    </row>
    <row r="444" spans="1:7" ht="18.75" x14ac:dyDescent="0.25">
      <c r="A444" s="97"/>
      <c r="B444" s="125" t="s">
        <v>1863</v>
      </c>
      <c r="C444" s="97"/>
      <c r="D444" s="97"/>
      <c r="E444" s="97"/>
      <c r="F444" s="97"/>
      <c r="G444" s="97"/>
    </row>
    <row r="445" spans="1:7" x14ac:dyDescent="0.25">
      <c r="A445" s="40"/>
      <c r="B445" s="40" t="s">
        <v>2241</v>
      </c>
      <c r="C445" s="40" t="s">
        <v>607</v>
      </c>
      <c r="D445" s="40" t="s">
        <v>608</v>
      </c>
      <c r="E445" s="40"/>
      <c r="F445" s="40" t="s">
        <v>438</v>
      </c>
      <c r="G445" s="40" t="s">
        <v>609</v>
      </c>
    </row>
    <row r="446" spans="1:7" x14ac:dyDescent="0.25">
      <c r="A446" s="21" t="s">
        <v>1864</v>
      </c>
      <c r="B446" s="21" t="s">
        <v>611</v>
      </c>
      <c r="C446" s="14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53" t="s">
        <v>530</v>
      </c>
      <c r="C449" s="141" t="s">
        <v>34</v>
      </c>
      <c r="D449" s="141" t="s">
        <v>34</v>
      </c>
      <c r="E449" s="35"/>
      <c r="F449" s="113" t="str">
        <f>IF($C$473=0,"",IF(C449="[for completion]","",IF(C449="","",C449/$C$473)))</f>
        <v/>
      </c>
      <c r="G449" s="113" t="str">
        <f>IF($D$473=0,"",IF(D449="[for completion]","",IF(D449="","",D449/$D$473)))</f>
        <v/>
      </c>
    </row>
    <row r="450" spans="1:7" x14ac:dyDescent="0.2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25">
      <c r="A451" s="21" t="s">
        <v>1867</v>
      </c>
      <c r="B451" s="153" t="s">
        <v>530</v>
      </c>
      <c r="C451" s="141" t="s">
        <v>34</v>
      </c>
      <c r="D451" s="141" t="s">
        <v>34</v>
      </c>
      <c r="E451" s="35"/>
      <c r="F451" s="113" t="str">
        <f t="shared" si="18"/>
        <v/>
      </c>
      <c r="G451" s="113" t="str">
        <f t="shared" si="19"/>
        <v/>
      </c>
    </row>
    <row r="452" spans="1:7" x14ac:dyDescent="0.25">
      <c r="A452" s="21" t="s">
        <v>1868</v>
      </c>
      <c r="B452" s="153" t="s">
        <v>530</v>
      </c>
      <c r="C452" s="141" t="s">
        <v>34</v>
      </c>
      <c r="D452" s="141" t="s">
        <v>34</v>
      </c>
      <c r="E452" s="35"/>
      <c r="F452" s="113" t="str">
        <f t="shared" si="18"/>
        <v/>
      </c>
      <c r="G452" s="113" t="str">
        <f t="shared" si="19"/>
        <v/>
      </c>
    </row>
    <row r="453" spans="1:7" x14ac:dyDescent="0.25">
      <c r="A453" s="21" t="s">
        <v>1869</v>
      </c>
      <c r="B453" s="153" t="s">
        <v>530</v>
      </c>
      <c r="C453" s="141" t="s">
        <v>34</v>
      </c>
      <c r="D453" s="141" t="s">
        <v>34</v>
      </c>
      <c r="E453" s="35"/>
      <c r="F453" s="113" t="str">
        <f t="shared" si="18"/>
        <v/>
      </c>
      <c r="G453" s="113" t="str">
        <f t="shared" si="19"/>
        <v/>
      </c>
    </row>
    <row r="454" spans="1:7" x14ac:dyDescent="0.25">
      <c r="A454" s="21" t="s">
        <v>1870</v>
      </c>
      <c r="B454" s="153" t="s">
        <v>530</v>
      </c>
      <c r="C454" s="141" t="s">
        <v>34</v>
      </c>
      <c r="D454" s="141" t="s">
        <v>34</v>
      </c>
      <c r="E454" s="35"/>
      <c r="F454" s="113" t="str">
        <f t="shared" si="18"/>
        <v/>
      </c>
      <c r="G454" s="113" t="str">
        <f t="shared" si="19"/>
        <v/>
      </c>
    </row>
    <row r="455" spans="1:7" x14ac:dyDescent="0.25">
      <c r="A455" s="21" t="s">
        <v>1871</v>
      </c>
      <c r="B455" s="153" t="s">
        <v>530</v>
      </c>
      <c r="C455" s="141" t="s">
        <v>34</v>
      </c>
      <c r="D455" s="141" t="s">
        <v>34</v>
      </c>
      <c r="E455" s="35"/>
      <c r="F455" s="113" t="str">
        <f t="shared" si="18"/>
        <v/>
      </c>
      <c r="G455" s="113" t="str">
        <f t="shared" si="19"/>
        <v/>
      </c>
    </row>
    <row r="456" spans="1:7" x14ac:dyDescent="0.25">
      <c r="A456" s="21" t="s">
        <v>1872</v>
      </c>
      <c r="B456" s="153" t="s">
        <v>530</v>
      </c>
      <c r="C456" s="141" t="s">
        <v>34</v>
      </c>
      <c r="D456" s="159" t="s">
        <v>34</v>
      </c>
      <c r="E456" s="35"/>
      <c r="F456" s="113" t="str">
        <f t="shared" si="18"/>
        <v/>
      </c>
      <c r="G456" s="113" t="str">
        <f t="shared" si="19"/>
        <v/>
      </c>
    </row>
    <row r="457" spans="1:7" x14ac:dyDescent="0.25">
      <c r="A457" s="21" t="s">
        <v>1873</v>
      </c>
      <c r="B457" s="153" t="s">
        <v>530</v>
      </c>
      <c r="C457" s="141" t="s">
        <v>34</v>
      </c>
      <c r="D457" s="159" t="s">
        <v>34</v>
      </c>
      <c r="E457" s="35"/>
      <c r="F457" s="113" t="str">
        <f t="shared" si="18"/>
        <v/>
      </c>
      <c r="G457" s="113" t="str">
        <f t="shared" si="19"/>
        <v/>
      </c>
    </row>
    <row r="458" spans="1:7" x14ac:dyDescent="0.25">
      <c r="A458" s="21" t="s">
        <v>2310</v>
      </c>
      <c r="B458" s="153" t="s">
        <v>530</v>
      </c>
      <c r="C458" s="141" t="s">
        <v>34</v>
      </c>
      <c r="D458" s="159" t="s">
        <v>34</v>
      </c>
      <c r="E458" s="38"/>
      <c r="F458" s="113" t="str">
        <f t="shared" si="18"/>
        <v/>
      </c>
      <c r="G458" s="113" t="str">
        <f t="shared" si="19"/>
        <v/>
      </c>
    </row>
    <row r="459" spans="1:7" x14ac:dyDescent="0.25">
      <c r="A459" s="21" t="s">
        <v>2311</v>
      </c>
      <c r="B459" s="153" t="s">
        <v>530</v>
      </c>
      <c r="C459" s="141" t="s">
        <v>34</v>
      </c>
      <c r="D459" s="159" t="s">
        <v>34</v>
      </c>
      <c r="E459" s="38"/>
      <c r="F459" s="113" t="str">
        <f t="shared" si="18"/>
        <v/>
      </c>
      <c r="G459" s="113" t="str">
        <f t="shared" si="19"/>
        <v/>
      </c>
    </row>
    <row r="460" spans="1:7" x14ac:dyDescent="0.25">
      <c r="A460" s="21" t="s">
        <v>2312</v>
      </c>
      <c r="B460" s="153" t="s">
        <v>530</v>
      </c>
      <c r="C460" s="141" t="s">
        <v>34</v>
      </c>
      <c r="D460" s="159" t="s">
        <v>34</v>
      </c>
      <c r="E460" s="38"/>
      <c r="F460" s="113" t="str">
        <f t="shared" si="18"/>
        <v/>
      </c>
      <c r="G460" s="113" t="str">
        <f t="shared" si="19"/>
        <v/>
      </c>
    </row>
    <row r="461" spans="1:7" x14ac:dyDescent="0.25">
      <c r="A461" s="21" t="s">
        <v>2313</v>
      </c>
      <c r="B461" s="153" t="s">
        <v>530</v>
      </c>
      <c r="C461" s="141" t="s">
        <v>34</v>
      </c>
      <c r="D461" s="159" t="s">
        <v>34</v>
      </c>
      <c r="E461" s="38"/>
      <c r="F461" s="113" t="str">
        <f t="shared" si="18"/>
        <v/>
      </c>
      <c r="G461" s="113" t="str">
        <f t="shared" si="19"/>
        <v/>
      </c>
    </row>
    <row r="462" spans="1:7" x14ac:dyDescent="0.25">
      <c r="A462" s="21" t="s">
        <v>2314</v>
      </c>
      <c r="B462" s="153" t="s">
        <v>530</v>
      </c>
      <c r="C462" s="141" t="s">
        <v>34</v>
      </c>
      <c r="D462" s="159" t="s">
        <v>34</v>
      </c>
      <c r="E462" s="38"/>
      <c r="F462" s="113" t="str">
        <f t="shared" si="18"/>
        <v/>
      </c>
      <c r="G462" s="113" t="str">
        <f t="shared" si="19"/>
        <v/>
      </c>
    </row>
    <row r="463" spans="1:7" x14ac:dyDescent="0.25">
      <c r="A463" s="21" t="s">
        <v>2315</v>
      </c>
      <c r="B463" s="153" t="s">
        <v>530</v>
      </c>
      <c r="C463" s="141" t="s">
        <v>34</v>
      </c>
      <c r="D463" s="159" t="s">
        <v>34</v>
      </c>
      <c r="E463" s="38"/>
      <c r="F463" s="113" t="str">
        <f t="shared" si="18"/>
        <v/>
      </c>
      <c r="G463" s="113" t="str">
        <f t="shared" si="19"/>
        <v/>
      </c>
    </row>
    <row r="464" spans="1:7" x14ac:dyDescent="0.25">
      <c r="A464" s="21" t="s">
        <v>2316</v>
      </c>
      <c r="B464" s="153" t="s">
        <v>530</v>
      </c>
      <c r="C464" s="141" t="s">
        <v>34</v>
      </c>
      <c r="D464" s="159" t="s">
        <v>34</v>
      </c>
      <c r="E464" s="21"/>
      <c r="F464" s="113" t="str">
        <f t="shared" si="18"/>
        <v/>
      </c>
      <c r="G464" s="113" t="str">
        <f t="shared" si="19"/>
        <v/>
      </c>
    </row>
    <row r="465" spans="1:7" x14ac:dyDescent="0.25">
      <c r="A465" s="21" t="s">
        <v>2317</v>
      </c>
      <c r="B465" s="153" t="s">
        <v>530</v>
      </c>
      <c r="C465" s="141" t="s">
        <v>34</v>
      </c>
      <c r="D465" s="159" t="s">
        <v>34</v>
      </c>
      <c r="E465" s="95"/>
      <c r="F465" s="113" t="str">
        <f t="shared" si="18"/>
        <v/>
      </c>
      <c r="G465" s="113" t="str">
        <f t="shared" si="19"/>
        <v/>
      </c>
    </row>
    <row r="466" spans="1:7" x14ac:dyDescent="0.25">
      <c r="A466" s="21" t="s">
        <v>2318</v>
      </c>
      <c r="B466" s="153" t="s">
        <v>530</v>
      </c>
      <c r="C466" s="141" t="s">
        <v>34</v>
      </c>
      <c r="D466" s="159" t="s">
        <v>34</v>
      </c>
      <c r="E466" s="95"/>
      <c r="F466" s="113" t="str">
        <f t="shared" si="18"/>
        <v/>
      </c>
      <c r="G466" s="113" t="str">
        <f t="shared" si="19"/>
        <v/>
      </c>
    </row>
    <row r="467" spans="1:7" x14ac:dyDescent="0.25">
      <c r="A467" s="21" t="s">
        <v>2319</v>
      </c>
      <c r="B467" s="153" t="s">
        <v>530</v>
      </c>
      <c r="C467" s="141" t="s">
        <v>34</v>
      </c>
      <c r="D467" s="159" t="s">
        <v>34</v>
      </c>
      <c r="E467" s="95"/>
      <c r="F467" s="113" t="str">
        <f t="shared" si="18"/>
        <v/>
      </c>
      <c r="G467" s="113" t="str">
        <f t="shared" si="19"/>
        <v/>
      </c>
    </row>
    <row r="468" spans="1:7" x14ac:dyDescent="0.25">
      <c r="A468" s="21" t="s">
        <v>2320</v>
      </c>
      <c r="B468" s="153" t="s">
        <v>530</v>
      </c>
      <c r="C468" s="141" t="s">
        <v>34</v>
      </c>
      <c r="D468" s="159" t="s">
        <v>34</v>
      </c>
      <c r="E468" s="95"/>
      <c r="F468" s="113" t="str">
        <f t="shared" si="18"/>
        <v/>
      </c>
      <c r="G468" s="113" t="str">
        <f t="shared" si="19"/>
        <v/>
      </c>
    </row>
    <row r="469" spans="1:7" x14ac:dyDescent="0.25">
      <c r="A469" s="21" t="s">
        <v>2321</v>
      </c>
      <c r="B469" s="153" t="s">
        <v>530</v>
      </c>
      <c r="C469" s="141" t="s">
        <v>34</v>
      </c>
      <c r="D469" s="159" t="s">
        <v>34</v>
      </c>
      <c r="E469" s="95"/>
      <c r="F469" s="113" t="str">
        <f t="shared" si="18"/>
        <v/>
      </c>
      <c r="G469" s="113" t="str">
        <f t="shared" si="19"/>
        <v/>
      </c>
    </row>
    <row r="470" spans="1:7" x14ac:dyDescent="0.25">
      <c r="A470" s="21" t="s">
        <v>2322</v>
      </c>
      <c r="B470" s="153" t="s">
        <v>530</v>
      </c>
      <c r="C470" s="141" t="s">
        <v>34</v>
      </c>
      <c r="D470" s="159" t="s">
        <v>34</v>
      </c>
      <c r="E470" s="95"/>
      <c r="F470" s="113" t="str">
        <f t="shared" si="18"/>
        <v/>
      </c>
      <c r="G470" s="113" t="str">
        <f t="shared" si="19"/>
        <v/>
      </c>
    </row>
    <row r="471" spans="1:7" x14ac:dyDescent="0.25">
      <c r="A471" s="21" t="s">
        <v>2323</v>
      </c>
      <c r="B471" s="153" t="s">
        <v>530</v>
      </c>
      <c r="C471" s="141" t="s">
        <v>34</v>
      </c>
      <c r="D471" s="159" t="s">
        <v>34</v>
      </c>
      <c r="E471" s="95"/>
      <c r="F471" s="113" t="str">
        <f t="shared" si="18"/>
        <v/>
      </c>
      <c r="G471" s="113" t="str">
        <f t="shared" si="19"/>
        <v/>
      </c>
    </row>
    <row r="472" spans="1:7" x14ac:dyDescent="0.25">
      <c r="A472" s="21" t="s">
        <v>2324</v>
      </c>
      <c r="B472" s="153" t="s">
        <v>530</v>
      </c>
      <c r="C472" s="141" t="s">
        <v>34</v>
      </c>
      <c r="D472" s="159" t="s">
        <v>34</v>
      </c>
      <c r="E472" s="95"/>
      <c r="F472" s="113" t="str">
        <f t="shared" si="18"/>
        <v/>
      </c>
      <c r="G472" s="113" t="str">
        <f t="shared" si="19"/>
        <v/>
      </c>
    </row>
    <row r="473" spans="1:7" x14ac:dyDescent="0.25">
      <c r="A473" s="21" t="s">
        <v>2325</v>
      </c>
      <c r="B473" s="38" t="s">
        <v>96</v>
      </c>
      <c r="C473" s="108">
        <f>SUM(C449:C472)</f>
        <v>0</v>
      </c>
      <c r="D473" s="21">
        <f>SUM(D449:D472)</f>
        <v>0</v>
      </c>
      <c r="E473" s="95"/>
      <c r="F473" s="122">
        <f>SUM(F449:F472)</f>
        <v>0</v>
      </c>
      <c r="G473" s="122">
        <f>SUM(G449:G472)</f>
        <v>0</v>
      </c>
    </row>
    <row r="474" spans="1:7" x14ac:dyDescent="0.25">
      <c r="A474" s="40"/>
      <c r="B474" s="40" t="s">
        <v>2258</v>
      </c>
      <c r="C474" s="40" t="s">
        <v>607</v>
      </c>
      <c r="D474" s="40" t="s">
        <v>608</v>
      </c>
      <c r="E474" s="40"/>
      <c r="F474" s="40" t="s">
        <v>438</v>
      </c>
      <c r="G474" s="40" t="s">
        <v>609</v>
      </c>
    </row>
    <row r="475" spans="1:7" x14ac:dyDescent="0.25">
      <c r="A475" s="21" t="s">
        <v>1875</v>
      </c>
      <c r="B475" s="21" t="s">
        <v>640</v>
      </c>
      <c r="C475" s="158"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41" t="s">
        <v>34</v>
      </c>
      <c r="D478" s="159" t="s">
        <v>34</v>
      </c>
      <c r="E478" s="21"/>
      <c r="F478" s="113" t="str">
        <f>IF($C$486=0,"",IF(C478="[for completion]","",IF(C478="","",C478/$C$486)))</f>
        <v/>
      </c>
      <c r="G478" s="113" t="str">
        <f>IF($D$486=0,"",IF(D478="[for completion]","",IF(D478="","",D478/$D$486)))</f>
        <v/>
      </c>
    </row>
    <row r="479" spans="1:7" x14ac:dyDescent="0.2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41" t="s">
        <v>34</v>
      </c>
      <c r="D480" s="159" t="s">
        <v>34</v>
      </c>
      <c r="E480" s="21"/>
      <c r="F480" s="113" t="str">
        <f t="shared" si="20"/>
        <v/>
      </c>
      <c r="G480" s="113" t="str">
        <f t="shared" si="21"/>
        <v/>
      </c>
    </row>
    <row r="481" spans="1:7" x14ac:dyDescent="0.25">
      <c r="A481" s="21" t="s">
        <v>1879</v>
      </c>
      <c r="B481" s="21" t="s">
        <v>649</v>
      </c>
      <c r="C481" s="141" t="s">
        <v>34</v>
      </c>
      <c r="D481" s="159" t="s">
        <v>34</v>
      </c>
      <c r="E481" s="21"/>
      <c r="F481" s="113" t="str">
        <f t="shared" si="20"/>
        <v/>
      </c>
      <c r="G481" s="113" t="str">
        <f t="shared" si="21"/>
        <v/>
      </c>
    </row>
    <row r="482" spans="1:7" x14ac:dyDescent="0.25">
      <c r="A482" s="21" t="s">
        <v>1880</v>
      </c>
      <c r="B482" s="21" t="s">
        <v>651</v>
      </c>
      <c r="C482" s="141" t="s">
        <v>34</v>
      </c>
      <c r="D482" s="159" t="s">
        <v>34</v>
      </c>
      <c r="E482" s="21"/>
      <c r="F482" s="113" t="str">
        <f t="shared" si="20"/>
        <v/>
      </c>
      <c r="G482" s="113" t="str">
        <f t="shared" si="21"/>
        <v/>
      </c>
    </row>
    <row r="483" spans="1:7" x14ac:dyDescent="0.25">
      <c r="A483" s="21" t="s">
        <v>1881</v>
      </c>
      <c r="B483" s="21" t="s">
        <v>653</v>
      </c>
      <c r="C483" s="141" t="s">
        <v>34</v>
      </c>
      <c r="D483" s="159" t="s">
        <v>34</v>
      </c>
      <c r="E483" s="21"/>
      <c r="F483" s="113" t="str">
        <f t="shared" si="20"/>
        <v/>
      </c>
      <c r="G483" s="113" t="str">
        <f t="shared" si="21"/>
        <v/>
      </c>
    </row>
    <row r="484" spans="1:7" x14ac:dyDescent="0.25">
      <c r="A484" s="21" t="s">
        <v>1882</v>
      </c>
      <c r="B484" s="21" t="s">
        <v>655</v>
      </c>
      <c r="C484" s="141" t="s">
        <v>34</v>
      </c>
      <c r="D484" s="159" t="s">
        <v>34</v>
      </c>
      <c r="E484" s="21"/>
      <c r="F484" s="113" t="str">
        <f t="shared" si="20"/>
        <v/>
      </c>
      <c r="G484" s="113" t="str">
        <f t="shared" si="21"/>
        <v/>
      </c>
    </row>
    <row r="485" spans="1:7" x14ac:dyDescent="0.25">
      <c r="A485" s="21" t="s">
        <v>1883</v>
      </c>
      <c r="B485" s="21" t="s">
        <v>657</v>
      </c>
      <c r="C485" s="141" t="s">
        <v>34</v>
      </c>
      <c r="D485" s="159"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41"/>
      <c r="D487" s="159"/>
      <c r="E487" s="21"/>
      <c r="F487" s="113" t="s">
        <v>1576</v>
      </c>
      <c r="G487" s="113" t="s">
        <v>1576</v>
      </c>
    </row>
    <row r="488" spans="1:7" x14ac:dyDescent="0.25">
      <c r="A488" s="21" t="s">
        <v>1886</v>
      </c>
      <c r="B488" s="50" t="s">
        <v>662</v>
      </c>
      <c r="C488" s="141"/>
      <c r="D488" s="159"/>
      <c r="E488" s="21"/>
      <c r="F488" s="113" t="s">
        <v>1576</v>
      </c>
      <c r="G488" s="113" t="s">
        <v>1576</v>
      </c>
    </row>
    <row r="489" spans="1:7" x14ac:dyDescent="0.25">
      <c r="A489" s="21" t="s">
        <v>1887</v>
      </c>
      <c r="B489" s="50" t="s">
        <v>664</v>
      </c>
      <c r="C489" s="141"/>
      <c r="D489" s="159"/>
      <c r="E489" s="21"/>
      <c r="F489" s="113" t="s">
        <v>1576</v>
      </c>
      <c r="G489" s="113" t="s">
        <v>1576</v>
      </c>
    </row>
    <row r="490" spans="1:7" x14ac:dyDescent="0.25">
      <c r="A490" s="21" t="s">
        <v>1960</v>
      </c>
      <c r="B490" s="50" t="s">
        <v>666</v>
      </c>
      <c r="C490" s="141"/>
      <c r="D490" s="159"/>
      <c r="E490" s="21"/>
      <c r="F490" s="113" t="s">
        <v>1576</v>
      </c>
      <c r="G490" s="113" t="s">
        <v>1576</v>
      </c>
    </row>
    <row r="491" spans="1:7" x14ac:dyDescent="0.25">
      <c r="A491" s="21" t="s">
        <v>1961</v>
      </c>
      <c r="B491" s="50" t="s">
        <v>668</v>
      </c>
      <c r="C491" s="141"/>
      <c r="D491" s="159"/>
      <c r="E491" s="21"/>
      <c r="F491" s="113" t="s">
        <v>1576</v>
      </c>
      <c r="G491" s="113" t="s">
        <v>1576</v>
      </c>
    </row>
    <row r="492" spans="1:7" x14ac:dyDescent="0.25">
      <c r="A492" s="21" t="s">
        <v>1962</v>
      </c>
      <c r="B492" s="50" t="s">
        <v>670</v>
      </c>
      <c r="C492" s="141"/>
      <c r="D492" s="159"/>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2326</v>
      </c>
      <c r="C496" s="40" t="s">
        <v>607</v>
      </c>
      <c r="D496" s="40" t="s">
        <v>608</v>
      </c>
      <c r="E496" s="40"/>
      <c r="F496" s="40" t="s">
        <v>438</v>
      </c>
      <c r="G496" s="40" t="s">
        <v>609</v>
      </c>
    </row>
    <row r="497" spans="1:7" x14ac:dyDescent="0.25">
      <c r="A497" s="21" t="s">
        <v>1888</v>
      </c>
      <c r="B497" s="21" t="s">
        <v>640</v>
      </c>
      <c r="C497" s="158"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41" t="s">
        <v>68</v>
      </c>
      <c r="D500" s="159" t="s">
        <v>68</v>
      </c>
      <c r="E500" s="21"/>
      <c r="F500" s="113" t="str">
        <f>IF($C$508=0,"",IF(C500="[for completion]","",IF(C500="","",C500/$C$508)))</f>
        <v/>
      </c>
      <c r="G500" s="113" t="str">
        <f>IF($D$508=0,"",IF(D500="[for completion]","",IF(D500="","",D500/$D$508)))</f>
        <v/>
      </c>
    </row>
    <row r="501" spans="1:7" x14ac:dyDescent="0.2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41" t="s">
        <v>68</v>
      </c>
      <c r="D502" s="159" t="s">
        <v>68</v>
      </c>
      <c r="E502" s="21"/>
      <c r="F502" s="113" t="str">
        <f t="shared" si="22"/>
        <v/>
      </c>
      <c r="G502" s="113" t="str">
        <f t="shared" si="23"/>
        <v/>
      </c>
    </row>
    <row r="503" spans="1:7" x14ac:dyDescent="0.25">
      <c r="A503" s="21" t="s">
        <v>1892</v>
      </c>
      <c r="B503" s="21" t="s">
        <v>649</v>
      </c>
      <c r="C503" s="141" t="s">
        <v>68</v>
      </c>
      <c r="D503" s="159" t="s">
        <v>68</v>
      </c>
      <c r="E503" s="21"/>
      <c r="F503" s="113" t="str">
        <f t="shared" si="22"/>
        <v/>
      </c>
      <c r="G503" s="113" t="str">
        <f t="shared" si="23"/>
        <v/>
      </c>
    </row>
    <row r="504" spans="1:7" x14ac:dyDescent="0.25">
      <c r="A504" s="21" t="s">
        <v>1893</v>
      </c>
      <c r="B504" s="21" t="s">
        <v>651</v>
      </c>
      <c r="C504" s="141" t="s">
        <v>68</v>
      </c>
      <c r="D504" s="159" t="s">
        <v>68</v>
      </c>
      <c r="E504" s="21"/>
      <c r="F504" s="113" t="str">
        <f t="shared" si="22"/>
        <v/>
      </c>
      <c r="G504" s="113" t="str">
        <f t="shared" si="23"/>
        <v/>
      </c>
    </row>
    <row r="505" spans="1:7" x14ac:dyDescent="0.25">
      <c r="A505" s="21" t="s">
        <v>1894</v>
      </c>
      <c r="B505" s="21" t="s">
        <v>653</v>
      </c>
      <c r="C505" s="141" t="s">
        <v>68</v>
      </c>
      <c r="D505" s="159" t="s">
        <v>68</v>
      </c>
      <c r="E505" s="21"/>
      <c r="F505" s="113" t="str">
        <f t="shared" si="22"/>
        <v/>
      </c>
      <c r="G505" s="113" t="str">
        <f t="shared" si="23"/>
        <v/>
      </c>
    </row>
    <row r="506" spans="1:7" x14ac:dyDescent="0.25">
      <c r="A506" s="21" t="s">
        <v>1895</v>
      </c>
      <c r="B506" s="21" t="s">
        <v>655</v>
      </c>
      <c r="C506" s="141" t="s">
        <v>68</v>
      </c>
      <c r="D506" s="159" t="s">
        <v>68</v>
      </c>
      <c r="E506" s="21"/>
      <c r="F506" s="113" t="str">
        <f t="shared" si="22"/>
        <v/>
      </c>
      <c r="G506" s="113" t="str">
        <f t="shared" si="23"/>
        <v/>
      </c>
    </row>
    <row r="507" spans="1:7" x14ac:dyDescent="0.25">
      <c r="A507" s="21" t="s">
        <v>1896</v>
      </c>
      <c r="B507" s="21" t="s">
        <v>657</v>
      </c>
      <c r="C507" s="141" t="s">
        <v>68</v>
      </c>
      <c r="D507" s="152"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2145</v>
      </c>
      <c r="B512" s="50" t="s">
        <v>666</v>
      </c>
      <c r="C512" s="106"/>
      <c r="D512" s="107"/>
      <c r="E512" s="21"/>
      <c r="F512" s="113" t="s">
        <v>1576</v>
      </c>
      <c r="G512" s="113" t="s">
        <v>1576</v>
      </c>
    </row>
    <row r="513" spans="1:7" x14ac:dyDescent="0.25">
      <c r="A513" s="21" t="s">
        <v>2146</v>
      </c>
      <c r="B513" s="50" t="s">
        <v>668</v>
      </c>
      <c r="C513" s="106"/>
      <c r="D513" s="107"/>
      <c r="E513" s="21"/>
      <c r="F513" s="113" t="s">
        <v>1576</v>
      </c>
      <c r="G513" s="113" t="s">
        <v>1576</v>
      </c>
    </row>
    <row r="514" spans="1:7" x14ac:dyDescent="0.25">
      <c r="A514" s="21" t="s">
        <v>2147</v>
      </c>
      <c r="B514" s="50" t="s">
        <v>670</v>
      </c>
      <c r="C514" s="106"/>
      <c r="D514" s="107"/>
      <c r="E514" s="21"/>
      <c r="F514" s="113" t="s">
        <v>1576</v>
      </c>
      <c r="G514" s="113" t="s">
        <v>1576</v>
      </c>
    </row>
    <row r="515" spans="1:7" x14ac:dyDescent="0.25">
      <c r="A515" s="21" t="s">
        <v>2148</v>
      </c>
      <c r="B515" s="50"/>
      <c r="C515" s="21"/>
      <c r="D515" s="21"/>
      <c r="E515" s="21"/>
      <c r="F515" s="113"/>
      <c r="G515" s="113"/>
    </row>
    <row r="516" spans="1:7" x14ac:dyDescent="0.25">
      <c r="A516" s="21" t="s">
        <v>2149</v>
      </c>
      <c r="B516" s="50"/>
      <c r="C516" s="21"/>
      <c r="D516" s="21"/>
      <c r="E516" s="21"/>
      <c r="F516" s="113"/>
      <c r="G516" s="113"/>
    </row>
    <row r="517" spans="1:7" x14ac:dyDescent="0.25">
      <c r="A517" s="21" t="s">
        <v>2150</v>
      </c>
      <c r="B517" s="50"/>
      <c r="C517" s="21"/>
      <c r="D517" s="21"/>
      <c r="E517" s="21"/>
      <c r="F517" s="113"/>
      <c r="G517" s="101"/>
    </row>
    <row r="518" spans="1:7" x14ac:dyDescent="0.25">
      <c r="A518" s="40"/>
      <c r="B518" s="40" t="s">
        <v>2327</v>
      </c>
      <c r="C518" s="40" t="s">
        <v>727</v>
      </c>
      <c r="D518" s="40"/>
      <c r="E518" s="40"/>
      <c r="F518" s="40"/>
      <c r="G518" s="40"/>
    </row>
    <row r="519" spans="1:7" x14ac:dyDescent="0.25">
      <c r="A519" s="21" t="s">
        <v>1969</v>
      </c>
      <c r="B519" s="38" t="s">
        <v>728</v>
      </c>
      <c r="C519" s="158" t="s">
        <v>34</v>
      </c>
      <c r="D519" s="158"/>
      <c r="E519" s="21"/>
      <c r="F519" s="21"/>
      <c r="G519" s="21"/>
    </row>
    <row r="520" spans="1:7" x14ac:dyDescent="0.25">
      <c r="A520" s="21" t="s">
        <v>1970</v>
      </c>
      <c r="B520" s="38" t="s">
        <v>729</v>
      </c>
      <c r="C520" s="158" t="s">
        <v>34</v>
      </c>
      <c r="D520" s="158"/>
      <c r="E520" s="21"/>
      <c r="F520" s="21"/>
      <c r="G520" s="21"/>
    </row>
    <row r="521" spans="1:7" x14ac:dyDescent="0.25">
      <c r="A521" s="21" t="s">
        <v>1971</v>
      </c>
      <c r="B521" s="38" t="s">
        <v>730</v>
      </c>
      <c r="C521" s="158" t="s">
        <v>34</v>
      </c>
      <c r="D521" s="158"/>
      <c r="E521" s="21"/>
      <c r="F521" s="21"/>
      <c r="G521" s="21"/>
    </row>
    <row r="522" spans="1:7" x14ac:dyDescent="0.25">
      <c r="A522" s="21" t="s">
        <v>1972</v>
      </c>
      <c r="B522" s="38" t="s">
        <v>731</v>
      </c>
      <c r="C522" s="158" t="s">
        <v>34</v>
      </c>
      <c r="D522" s="158"/>
      <c r="E522" s="21"/>
      <c r="F522" s="21"/>
      <c r="G522" s="21"/>
    </row>
    <row r="523" spans="1:7" x14ac:dyDescent="0.25">
      <c r="A523" s="21" t="s">
        <v>1973</v>
      </c>
      <c r="B523" s="38" t="s">
        <v>732</v>
      </c>
      <c r="C523" s="158" t="s">
        <v>34</v>
      </c>
      <c r="D523" s="158"/>
      <c r="E523" s="21"/>
      <c r="F523" s="21"/>
      <c r="G523" s="21"/>
    </row>
    <row r="524" spans="1:7" x14ac:dyDescent="0.25">
      <c r="A524" s="21" t="s">
        <v>1974</v>
      </c>
      <c r="B524" s="38" t="s">
        <v>733</v>
      </c>
      <c r="C524" s="158" t="s">
        <v>34</v>
      </c>
      <c r="D524" s="158"/>
      <c r="E524" s="21"/>
      <c r="F524" s="21"/>
      <c r="G524" s="21"/>
    </row>
    <row r="525" spans="1:7" x14ac:dyDescent="0.25">
      <c r="A525" s="21" t="s">
        <v>1975</v>
      </c>
      <c r="B525" s="38" t="s">
        <v>734</v>
      </c>
      <c r="C525" s="158" t="s">
        <v>34</v>
      </c>
      <c r="D525" s="158"/>
      <c r="E525" s="21"/>
      <c r="F525" s="21"/>
      <c r="G525" s="21"/>
    </row>
    <row r="526" spans="1:7" x14ac:dyDescent="0.25">
      <c r="A526" s="21" t="s">
        <v>1976</v>
      </c>
      <c r="B526" s="38" t="s">
        <v>2131</v>
      </c>
      <c r="C526" s="158" t="s">
        <v>34</v>
      </c>
      <c r="D526" s="158"/>
      <c r="E526" s="21"/>
      <c r="F526" s="21"/>
      <c r="G526" s="21"/>
    </row>
    <row r="527" spans="1:7" x14ac:dyDescent="0.25">
      <c r="A527" s="21" t="s">
        <v>1977</v>
      </c>
      <c r="B527" s="38" t="s">
        <v>2132</v>
      </c>
      <c r="C527" s="158" t="s">
        <v>34</v>
      </c>
      <c r="D527" s="158"/>
      <c r="E527" s="21"/>
      <c r="F527" s="21"/>
      <c r="G527" s="21"/>
    </row>
    <row r="528" spans="1:7" x14ac:dyDescent="0.25">
      <c r="A528" s="21" t="s">
        <v>1978</v>
      </c>
      <c r="B528" s="38" t="s">
        <v>2133</v>
      </c>
      <c r="C528" s="158" t="s">
        <v>34</v>
      </c>
      <c r="D528" s="158"/>
      <c r="E528" s="21"/>
      <c r="F528" s="21"/>
      <c r="G528" s="21"/>
    </row>
    <row r="529" spans="1:7" x14ac:dyDescent="0.25">
      <c r="A529" s="21" t="s">
        <v>2037</v>
      </c>
      <c r="B529" s="38" t="s">
        <v>735</v>
      </c>
      <c r="C529" s="158" t="s">
        <v>34</v>
      </c>
      <c r="D529" s="158"/>
      <c r="E529" s="21"/>
      <c r="F529" s="21"/>
      <c r="G529" s="21"/>
    </row>
    <row r="530" spans="1:7" x14ac:dyDescent="0.25">
      <c r="A530" s="21" t="s">
        <v>2151</v>
      </c>
      <c r="B530" s="38" t="s">
        <v>736</v>
      </c>
      <c r="C530" s="158" t="s">
        <v>34</v>
      </c>
      <c r="D530" s="158"/>
      <c r="E530" s="21"/>
      <c r="F530" s="21"/>
      <c r="G530" s="21"/>
    </row>
    <row r="531" spans="1:7" x14ac:dyDescent="0.25">
      <c r="A531" s="21" t="s">
        <v>2152</v>
      </c>
      <c r="B531" s="38" t="s">
        <v>94</v>
      </c>
      <c r="C531" s="158" t="s">
        <v>34</v>
      </c>
      <c r="D531" s="158"/>
      <c r="E531" s="21"/>
      <c r="F531" s="21"/>
      <c r="G531" s="21"/>
    </row>
    <row r="532" spans="1:7" x14ac:dyDescent="0.25">
      <c r="A532" s="21" t="s">
        <v>2153</v>
      </c>
      <c r="B532" s="50" t="s">
        <v>2134</v>
      </c>
      <c r="C532" s="158"/>
      <c r="D532" s="138"/>
      <c r="E532" s="21"/>
      <c r="F532" s="21"/>
      <c r="G532" s="21"/>
    </row>
    <row r="533" spans="1:7" x14ac:dyDescent="0.25">
      <c r="A533" s="21" t="s">
        <v>2154</v>
      </c>
      <c r="B533" s="50" t="s">
        <v>98</v>
      </c>
      <c r="C533" s="158"/>
      <c r="D533" s="138"/>
      <c r="E533" s="21"/>
      <c r="F533" s="21"/>
      <c r="G533" s="21"/>
    </row>
    <row r="534" spans="1:7" x14ac:dyDescent="0.25">
      <c r="A534" s="21" t="s">
        <v>2155</v>
      </c>
      <c r="B534" s="50" t="s">
        <v>98</v>
      </c>
      <c r="C534" s="158"/>
      <c r="D534" s="138"/>
      <c r="E534" s="21"/>
      <c r="F534" s="21"/>
      <c r="G534" s="21"/>
    </row>
    <row r="535" spans="1:7" x14ac:dyDescent="0.25">
      <c r="A535" s="21" t="s">
        <v>2328</v>
      </c>
      <c r="B535" s="50" t="s">
        <v>98</v>
      </c>
      <c r="C535" s="158"/>
      <c r="D535" s="138"/>
      <c r="E535" s="21"/>
      <c r="F535" s="21"/>
      <c r="G535" s="21"/>
    </row>
    <row r="536" spans="1:7" x14ac:dyDescent="0.25">
      <c r="A536" s="21" t="s">
        <v>2329</v>
      </c>
      <c r="B536" s="50" t="s">
        <v>98</v>
      </c>
      <c r="C536" s="158"/>
      <c r="D536" s="138"/>
      <c r="E536" s="21"/>
      <c r="F536" s="21"/>
      <c r="G536" s="21"/>
    </row>
    <row r="537" spans="1:7" x14ac:dyDescent="0.25">
      <c r="A537" s="21" t="s">
        <v>2330</v>
      </c>
      <c r="B537" s="50" t="s">
        <v>98</v>
      </c>
      <c r="C537" s="158"/>
      <c r="D537" s="138"/>
      <c r="E537" s="21"/>
      <c r="F537" s="21"/>
      <c r="G537" s="21"/>
    </row>
    <row r="538" spans="1:7" x14ac:dyDescent="0.25">
      <c r="A538" s="21" t="s">
        <v>2331</v>
      </c>
      <c r="B538" s="50" t="s">
        <v>98</v>
      </c>
      <c r="C538" s="158"/>
      <c r="D538" s="138"/>
      <c r="E538" s="21"/>
      <c r="F538" s="21"/>
      <c r="G538" s="21"/>
    </row>
    <row r="539" spans="1:7" x14ac:dyDescent="0.25">
      <c r="A539" s="21" t="s">
        <v>2332</v>
      </c>
      <c r="B539" s="50" t="s">
        <v>98</v>
      </c>
      <c r="C539" s="158"/>
      <c r="D539" s="138"/>
      <c r="E539" s="21"/>
      <c r="F539" s="21"/>
      <c r="G539" s="21"/>
    </row>
    <row r="540" spans="1:7" x14ac:dyDescent="0.25">
      <c r="A540" s="21" t="s">
        <v>2333</v>
      </c>
      <c r="B540" s="50" t="s">
        <v>98</v>
      </c>
      <c r="C540" s="158"/>
      <c r="D540" s="138"/>
      <c r="E540" s="21"/>
      <c r="F540" s="21"/>
      <c r="G540" s="21"/>
    </row>
    <row r="541" spans="1:7" x14ac:dyDescent="0.25">
      <c r="A541" s="21" t="s">
        <v>2334</v>
      </c>
      <c r="B541" s="50" t="s">
        <v>98</v>
      </c>
      <c r="C541" s="158"/>
      <c r="D541" s="138"/>
      <c r="E541" s="21"/>
      <c r="F541" s="21"/>
      <c r="G541" s="21"/>
    </row>
    <row r="542" spans="1:7" x14ac:dyDescent="0.25">
      <c r="A542" s="21" t="s">
        <v>2335</v>
      </c>
      <c r="B542" s="50" t="s">
        <v>98</v>
      </c>
      <c r="C542" s="158"/>
      <c r="D542" s="138"/>
      <c r="E542" s="21"/>
      <c r="F542" s="21"/>
      <c r="G542" s="21"/>
    </row>
    <row r="543" spans="1:7" x14ac:dyDescent="0.25">
      <c r="A543" s="21" t="s">
        <v>2336</v>
      </c>
      <c r="B543" s="50" t="s">
        <v>98</v>
      </c>
      <c r="C543" s="158"/>
      <c r="D543" s="138"/>
      <c r="E543" s="21"/>
      <c r="F543" s="21"/>
      <c r="G543" s="19"/>
    </row>
    <row r="544" spans="1:7" x14ac:dyDescent="0.25">
      <c r="A544" s="21" t="s">
        <v>2337</v>
      </c>
      <c r="B544" s="50" t="s">
        <v>98</v>
      </c>
      <c r="C544" s="158"/>
      <c r="D544" s="138"/>
      <c r="E544" s="21"/>
      <c r="F544" s="21"/>
      <c r="G544" s="19"/>
    </row>
    <row r="545" spans="1:7" x14ac:dyDescent="0.25">
      <c r="A545" s="21" t="s">
        <v>2338</v>
      </c>
      <c r="B545" s="50" t="s">
        <v>98</v>
      </c>
      <c r="C545" s="158"/>
      <c r="D545" s="138"/>
      <c r="E545" s="21"/>
      <c r="F545" s="21"/>
      <c r="G545" s="19"/>
    </row>
    <row r="546" spans="1:7" x14ac:dyDescent="0.25">
      <c r="A546" s="40"/>
      <c r="B546" s="40" t="s">
        <v>2339</v>
      </c>
      <c r="C546" s="40" t="s">
        <v>63</v>
      </c>
      <c r="D546" s="40" t="s">
        <v>1565</v>
      </c>
      <c r="E546" s="40"/>
      <c r="F546" s="40" t="s">
        <v>438</v>
      </c>
      <c r="G546" s="40" t="s">
        <v>1874</v>
      </c>
    </row>
    <row r="547" spans="1:7" x14ac:dyDescent="0.25">
      <c r="A547" s="21" t="s">
        <v>2038</v>
      </c>
      <c r="B547" s="153" t="s">
        <v>530</v>
      </c>
      <c r="C547" s="138" t="s">
        <v>34</v>
      </c>
      <c r="D547" s="138" t="s">
        <v>34</v>
      </c>
      <c r="E547" s="27"/>
      <c r="F547" s="113" t="str">
        <f>IF($C$565=0,"",IF(C547="[for completion]","",IF(C547="","",C547/$C$565)))</f>
        <v/>
      </c>
      <c r="G547" s="113" t="str">
        <f>IF($D$565=0,"",IF(D547="[for completion]","",IF(D547="","",D547/$D$565)))</f>
        <v/>
      </c>
    </row>
    <row r="548" spans="1:7" x14ac:dyDescent="0.2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25">
      <c r="A549" s="21" t="s">
        <v>2040</v>
      </c>
      <c r="B549" s="153" t="s">
        <v>530</v>
      </c>
      <c r="C549" s="138" t="s">
        <v>34</v>
      </c>
      <c r="D549" s="138" t="s">
        <v>34</v>
      </c>
      <c r="E549" s="27"/>
      <c r="F549" s="113" t="str">
        <f t="shared" si="24"/>
        <v/>
      </c>
      <c r="G549" s="113" t="str">
        <f t="shared" si="25"/>
        <v/>
      </c>
    </row>
    <row r="550" spans="1:7" x14ac:dyDescent="0.25">
      <c r="A550" s="21" t="s">
        <v>2041</v>
      </c>
      <c r="B550" s="153" t="s">
        <v>530</v>
      </c>
      <c r="C550" s="138" t="s">
        <v>34</v>
      </c>
      <c r="D550" s="138" t="s">
        <v>34</v>
      </c>
      <c r="E550" s="27"/>
      <c r="F550" s="113" t="str">
        <f t="shared" si="24"/>
        <v/>
      </c>
      <c r="G550" s="113" t="str">
        <f t="shared" si="25"/>
        <v/>
      </c>
    </row>
    <row r="551" spans="1:7" x14ac:dyDescent="0.25">
      <c r="A551" s="21" t="s">
        <v>2042</v>
      </c>
      <c r="B551" s="153" t="s">
        <v>530</v>
      </c>
      <c r="C551" s="138" t="s">
        <v>34</v>
      </c>
      <c r="D551" s="138" t="s">
        <v>34</v>
      </c>
      <c r="E551" s="27"/>
      <c r="F551" s="113" t="str">
        <f t="shared" si="24"/>
        <v/>
      </c>
      <c r="G551" s="113" t="str">
        <f t="shared" si="25"/>
        <v/>
      </c>
    </row>
    <row r="552" spans="1:7" x14ac:dyDescent="0.25">
      <c r="A552" s="21" t="s">
        <v>2156</v>
      </c>
      <c r="B552" s="153" t="s">
        <v>530</v>
      </c>
      <c r="C552" s="138" t="s">
        <v>34</v>
      </c>
      <c r="D552" s="138" t="s">
        <v>34</v>
      </c>
      <c r="E552" s="27"/>
      <c r="F552" s="113" t="str">
        <f t="shared" si="24"/>
        <v/>
      </c>
      <c r="G552" s="113" t="str">
        <f t="shared" si="25"/>
        <v/>
      </c>
    </row>
    <row r="553" spans="1:7" x14ac:dyDescent="0.25">
      <c r="A553" s="21" t="s">
        <v>2157</v>
      </c>
      <c r="B553" s="153" t="s">
        <v>530</v>
      </c>
      <c r="C553" s="138" t="s">
        <v>34</v>
      </c>
      <c r="D553" s="138" t="s">
        <v>34</v>
      </c>
      <c r="E553" s="27"/>
      <c r="F553" s="113" t="str">
        <f t="shared" si="24"/>
        <v/>
      </c>
      <c r="G553" s="113" t="str">
        <f t="shared" si="25"/>
        <v/>
      </c>
    </row>
    <row r="554" spans="1:7" x14ac:dyDescent="0.25">
      <c r="A554" s="21" t="s">
        <v>2158</v>
      </c>
      <c r="B554" s="153" t="s">
        <v>530</v>
      </c>
      <c r="C554" s="138" t="s">
        <v>34</v>
      </c>
      <c r="D554" s="138" t="s">
        <v>34</v>
      </c>
      <c r="E554" s="27"/>
      <c r="F554" s="113" t="str">
        <f t="shared" si="24"/>
        <v/>
      </c>
      <c r="G554" s="113" t="str">
        <f t="shared" si="25"/>
        <v/>
      </c>
    </row>
    <row r="555" spans="1:7" x14ac:dyDescent="0.25">
      <c r="A555" s="21" t="s">
        <v>2159</v>
      </c>
      <c r="B555" s="153" t="s">
        <v>530</v>
      </c>
      <c r="C555" s="138" t="s">
        <v>34</v>
      </c>
      <c r="D555" s="138" t="s">
        <v>34</v>
      </c>
      <c r="E555" s="27"/>
      <c r="F555" s="113" t="str">
        <f t="shared" si="24"/>
        <v/>
      </c>
      <c r="G555" s="113" t="str">
        <f t="shared" si="25"/>
        <v/>
      </c>
    </row>
    <row r="556" spans="1:7" x14ac:dyDescent="0.25">
      <c r="A556" s="21" t="s">
        <v>2160</v>
      </c>
      <c r="B556" s="153" t="s">
        <v>530</v>
      </c>
      <c r="C556" s="138" t="s">
        <v>34</v>
      </c>
      <c r="D556" s="138" t="s">
        <v>34</v>
      </c>
      <c r="E556" s="27"/>
      <c r="F556" s="113" t="str">
        <f t="shared" si="24"/>
        <v/>
      </c>
      <c r="G556" s="113" t="str">
        <f t="shared" si="25"/>
        <v/>
      </c>
    </row>
    <row r="557" spans="1:7" x14ac:dyDescent="0.25">
      <c r="A557" s="21" t="s">
        <v>2161</v>
      </c>
      <c r="B557" s="153" t="s">
        <v>530</v>
      </c>
      <c r="C557" s="138" t="s">
        <v>34</v>
      </c>
      <c r="D557" s="138" t="s">
        <v>34</v>
      </c>
      <c r="E557" s="27"/>
      <c r="F557" s="113" t="str">
        <f t="shared" si="24"/>
        <v/>
      </c>
      <c r="G557" s="113" t="str">
        <f t="shared" si="25"/>
        <v/>
      </c>
    </row>
    <row r="558" spans="1:7" x14ac:dyDescent="0.25">
      <c r="A558" s="21" t="s">
        <v>2162</v>
      </c>
      <c r="B558" s="153" t="s">
        <v>530</v>
      </c>
      <c r="C558" s="138" t="s">
        <v>34</v>
      </c>
      <c r="D558" s="138" t="s">
        <v>34</v>
      </c>
      <c r="E558" s="27"/>
      <c r="F558" s="113" t="str">
        <f t="shared" si="24"/>
        <v/>
      </c>
      <c r="G558" s="113" t="str">
        <f t="shared" si="25"/>
        <v/>
      </c>
    </row>
    <row r="559" spans="1:7" x14ac:dyDescent="0.25">
      <c r="A559" s="21" t="s">
        <v>2163</v>
      </c>
      <c r="B559" s="153" t="s">
        <v>530</v>
      </c>
      <c r="C559" s="138" t="s">
        <v>34</v>
      </c>
      <c r="D559" s="138" t="s">
        <v>34</v>
      </c>
      <c r="E559" s="27"/>
      <c r="F559" s="113" t="str">
        <f t="shared" si="24"/>
        <v/>
      </c>
      <c r="G559" s="113" t="str">
        <f t="shared" si="25"/>
        <v/>
      </c>
    </row>
    <row r="560" spans="1:7" x14ac:dyDescent="0.25">
      <c r="A560" s="21" t="s">
        <v>2164</v>
      </c>
      <c r="B560" s="153" t="s">
        <v>530</v>
      </c>
      <c r="C560" s="138" t="s">
        <v>34</v>
      </c>
      <c r="D560" s="138" t="s">
        <v>34</v>
      </c>
      <c r="E560" s="27"/>
      <c r="F560" s="113" t="str">
        <f t="shared" si="24"/>
        <v/>
      </c>
      <c r="G560" s="113" t="str">
        <f t="shared" si="25"/>
        <v/>
      </c>
    </row>
    <row r="561" spans="1:7" x14ac:dyDescent="0.25">
      <c r="A561" s="21" t="s">
        <v>2165</v>
      </c>
      <c r="B561" s="153" t="s">
        <v>530</v>
      </c>
      <c r="C561" s="138" t="s">
        <v>34</v>
      </c>
      <c r="D561" s="138" t="s">
        <v>34</v>
      </c>
      <c r="E561" s="27"/>
      <c r="F561" s="113" t="str">
        <f t="shared" si="24"/>
        <v/>
      </c>
      <c r="G561" s="113" t="str">
        <f t="shared" si="25"/>
        <v/>
      </c>
    </row>
    <row r="562" spans="1:7" x14ac:dyDescent="0.25">
      <c r="A562" s="21" t="s">
        <v>2166</v>
      </c>
      <c r="B562" s="153" t="s">
        <v>530</v>
      </c>
      <c r="C562" s="138" t="s">
        <v>34</v>
      </c>
      <c r="D562" s="138" t="s">
        <v>34</v>
      </c>
      <c r="E562" s="27"/>
      <c r="F562" s="113" t="str">
        <f t="shared" si="24"/>
        <v/>
      </c>
      <c r="G562" s="113" t="str">
        <f t="shared" si="25"/>
        <v/>
      </c>
    </row>
    <row r="563" spans="1:7" x14ac:dyDescent="0.25">
      <c r="A563" s="21" t="s">
        <v>2167</v>
      </c>
      <c r="B563" s="153" t="s">
        <v>530</v>
      </c>
      <c r="C563" s="138" t="s">
        <v>34</v>
      </c>
      <c r="D563" s="138" t="s">
        <v>34</v>
      </c>
      <c r="E563" s="27"/>
      <c r="F563" s="113" t="str">
        <f t="shared" si="24"/>
        <v/>
      </c>
      <c r="G563" s="113" t="str">
        <f t="shared" si="25"/>
        <v/>
      </c>
    </row>
    <row r="564" spans="1:7" x14ac:dyDescent="0.25">
      <c r="A564" s="21" t="s">
        <v>2168</v>
      </c>
      <c r="B564" s="38" t="s">
        <v>1957</v>
      </c>
      <c r="C564" s="138" t="s">
        <v>34</v>
      </c>
      <c r="D564" s="138" t="s">
        <v>34</v>
      </c>
      <c r="E564" s="27"/>
      <c r="F564" s="113" t="str">
        <f t="shared" si="24"/>
        <v/>
      </c>
      <c r="G564" s="113" t="str">
        <f t="shared" si="25"/>
        <v/>
      </c>
    </row>
    <row r="565" spans="1:7" x14ac:dyDescent="0.25">
      <c r="A565" s="21" t="s">
        <v>2169</v>
      </c>
      <c r="B565" s="38" t="s">
        <v>96</v>
      </c>
      <c r="C565" s="106">
        <f>SUM(C547:C564)</f>
        <v>0</v>
      </c>
      <c r="D565" s="107">
        <f>SUM(D547:D564)</f>
        <v>0</v>
      </c>
      <c r="E565" s="27"/>
      <c r="F565" s="101">
        <f>SUM(F547:F564)</f>
        <v>0</v>
      </c>
      <c r="G565" s="101">
        <f>SUM(G547:G564)</f>
        <v>0</v>
      </c>
    </row>
    <row r="566" spans="1:7" x14ac:dyDescent="0.25">
      <c r="A566" s="21" t="s">
        <v>2340</v>
      </c>
      <c r="B566" s="38"/>
      <c r="C566" s="21"/>
      <c r="D566" s="21"/>
      <c r="E566" s="27"/>
      <c r="F566" s="27"/>
      <c r="G566" s="27"/>
    </row>
    <row r="567" spans="1:7" x14ac:dyDescent="0.25">
      <c r="A567" s="21" t="s">
        <v>2341</v>
      </c>
      <c r="B567" s="38"/>
      <c r="C567" s="21"/>
      <c r="D567" s="21"/>
      <c r="E567" s="27"/>
      <c r="F567" s="27"/>
      <c r="G567" s="27"/>
    </row>
    <row r="568" spans="1:7" x14ac:dyDescent="0.25">
      <c r="A568" s="21" t="s">
        <v>2342</v>
      </c>
      <c r="B568" s="38"/>
      <c r="C568" s="21"/>
      <c r="D568" s="21"/>
      <c r="E568" s="27"/>
      <c r="F568" s="27"/>
      <c r="G568" s="27"/>
    </row>
    <row r="569" spans="1:7" x14ac:dyDescent="0.25">
      <c r="A569" s="40"/>
      <c r="B569" s="40" t="s">
        <v>2343</v>
      </c>
      <c r="C569" s="40" t="s">
        <v>63</v>
      </c>
      <c r="D569" s="40" t="s">
        <v>1565</v>
      </c>
      <c r="E569" s="40"/>
      <c r="F569" s="40" t="s">
        <v>438</v>
      </c>
      <c r="G569" s="40" t="s">
        <v>2216</v>
      </c>
    </row>
    <row r="570" spans="1:7" x14ac:dyDescent="0.25">
      <c r="A570" s="21" t="s">
        <v>2170</v>
      </c>
      <c r="B570" s="153" t="s">
        <v>530</v>
      </c>
      <c r="C570" s="141" t="s">
        <v>34</v>
      </c>
      <c r="D570" s="159" t="s">
        <v>34</v>
      </c>
      <c r="E570" s="27"/>
      <c r="F570" s="113" t="str">
        <f>IF($C$588=0,"",IF(C570="[for completion]","",IF(C570="","",C570/$C$588)))</f>
        <v/>
      </c>
      <c r="G570" s="113" t="str">
        <f>IF($D$588=0,"",IF(D570="[for completion]","",IF(D570="","",D570/$D$588)))</f>
        <v/>
      </c>
    </row>
    <row r="571" spans="1:7" x14ac:dyDescent="0.2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25">
      <c r="A572" s="21" t="s">
        <v>2172</v>
      </c>
      <c r="B572" s="153" t="s">
        <v>530</v>
      </c>
      <c r="C572" s="141" t="s">
        <v>34</v>
      </c>
      <c r="D572" s="159" t="s">
        <v>34</v>
      </c>
      <c r="E572" s="27"/>
      <c r="F572" s="113" t="str">
        <f t="shared" si="26"/>
        <v/>
      </c>
      <c r="G572" s="113" t="str">
        <f t="shared" si="27"/>
        <v/>
      </c>
    </row>
    <row r="573" spans="1:7" x14ac:dyDescent="0.25">
      <c r="A573" s="21" t="s">
        <v>2173</v>
      </c>
      <c r="B573" s="153" t="s">
        <v>530</v>
      </c>
      <c r="C573" s="141" t="s">
        <v>34</v>
      </c>
      <c r="D573" s="159" t="s">
        <v>34</v>
      </c>
      <c r="E573" s="27"/>
      <c r="F573" s="113" t="str">
        <f t="shared" si="26"/>
        <v/>
      </c>
      <c r="G573" s="113" t="str">
        <f t="shared" si="27"/>
        <v/>
      </c>
    </row>
    <row r="574" spans="1:7" x14ac:dyDescent="0.25">
      <c r="A574" s="21" t="s">
        <v>2174</v>
      </c>
      <c r="B574" s="153" t="s">
        <v>530</v>
      </c>
      <c r="C574" s="141" t="s">
        <v>34</v>
      </c>
      <c r="D574" s="159" t="s">
        <v>34</v>
      </c>
      <c r="E574" s="27"/>
      <c r="F574" s="113" t="str">
        <f t="shared" si="26"/>
        <v/>
      </c>
      <c r="G574" s="113" t="str">
        <f t="shared" si="27"/>
        <v/>
      </c>
    </row>
    <row r="575" spans="1:7" x14ac:dyDescent="0.25">
      <c r="A575" s="21" t="s">
        <v>2175</v>
      </c>
      <c r="B575" s="153" t="s">
        <v>530</v>
      </c>
      <c r="C575" s="141" t="s">
        <v>34</v>
      </c>
      <c r="D575" s="159" t="s">
        <v>34</v>
      </c>
      <c r="E575" s="27"/>
      <c r="F575" s="113" t="str">
        <f t="shared" si="26"/>
        <v/>
      </c>
      <c r="G575" s="113" t="str">
        <f t="shared" si="27"/>
        <v/>
      </c>
    </row>
    <row r="576" spans="1:7" x14ac:dyDescent="0.25">
      <c r="A576" s="21" t="s">
        <v>2176</v>
      </c>
      <c r="B576" s="153" t="s">
        <v>530</v>
      </c>
      <c r="C576" s="141" t="s">
        <v>34</v>
      </c>
      <c r="D576" s="159" t="s">
        <v>34</v>
      </c>
      <c r="E576" s="27"/>
      <c r="F576" s="113" t="str">
        <f t="shared" si="26"/>
        <v/>
      </c>
      <c r="G576" s="113" t="str">
        <f t="shared" si="27"/>
        <v/>
      </c>
    </row>
    <row r="577" spans="1:7" x14ac:dyDescent="0.25">
      <c r="A577" s="21" t="s">
        <v>2177</v>
      </c>
      <c r="B577" s="153" t="s">
        <v>530</v>
      </c>
      <c r="C577" s="141" t="s">
        <v>34</v>
      </c>
      <c r="D577" s="159" t="s">
        <v>34</v>
      </c>
      <c r="E577" s="27"/>
      <c r="F577" s="113" t="str">
        <f t="shared" si="26"/>
        <v/>
      </c>
      <c r="G577" s="113" t="str">
        <f t="shared" si="27"/>
        <v/>
      </c>
    </row>
    <row r="578" spans="1:7" x14ac:dyDescent="0.25">
      <c r="A578" s="21" t="s">
        <v>2178</v>
      </c>
      <c r="B578" s="153" t="s">
        <v>530</v>
      </c>
      <c r="C578" s="141" t="s">
        <v>34</v>
      </c>
      <c r="D578" s="159" t="s">
        <v>34</v>
      </c>
      <c r="E578" s="27"/>
      <c r="F578" s="113" t="str">
        <f t="shared" si="26"/>
        <v/>
      </c>
      <c r="G578" s="113" t="str">
        <f t="shared" si="27"/>
        <v/>
      </c>
    </row>
    <row r="579" spans="1:7" x14ac:dyDescent="0.25">
      <c r="A579" s="21" t="s">
        <v>2179</v>
      </c>
      <c r="B579" s="153" t="s">
        <v>530</v>
      </c>
      <c r="C579" s="141" t="s">
        <v>34</v>
      </c>
      <c r="D579" s="159" t="s">
        <v>34</v>
      </c>
      <c r="E579" s="27"/>
      <c r="F579" s="113" t="str">
        <f t="shared" si="26"/>
        <v/>
      </c>
      <c r="G579" s="113" t="str">
        <f t="shared" si="27"/>
        <v/>
      </c>
    </row>
    <row r="580" spans="1:7" x14ac:dyDescent="0.25">
      <c r="A580" s="21" t="s">
        <v>2180</v>
      </c>
      <c r="B580" s="153" t="s">
        <v>530</v>
      </c>
      <c r="C580" s="141" t="s">
        <v>34</v>
      </c>
      <c r="D580" s="159" t="s">
        <v>34</v>
      </c>
      <c r="E580" s="27"/>
      <c r="F580" s="113" t="str">
        <f t="shared" si="26"/>
        <v/>
      </c>
      <c r="G580" s="113" t="str">
        <f t="shared" si="27"/>
        <v/>
      </c>
    </row>
    <row r="581" spans="1:7" x14ac:dyDescent="0.25">
      <c r="A581" s="21" t="s">
        <v>2344</v>
      </c>
      <c r="B581" s="153" t="s">
        <v>530</v>
      </c>
      <c r="C581" s="141" t="s">
        <v>34</v>
      </c>
      <c r="D581" s="159" t="s">
        <v>34</v>
      </c>
      <c r="E581" s="27"/>
      <c r="F581" s="113" t="str">
        <f t="shared" si="26"/>
        <v/>
      </c>
      <c r="G581" s="113" t="str">
        <f t="shared" si="27"/>
        <v/>
      </c>
    </row>
    <row r="582" spans="1:7" x14ac:dyDescent="0.25">
      <c r="A582" s="21" t="s">
        <v>2345</v>
      </c>
      <c r="B582" s="153" t="s">
        <v>530</v>
      </c>
      <c r="C582" s="141" t="s">
        <v>34</v>
      </c>
      <c r="D582" s="159" t="s">
        <v>34</v>
      </c>
      <c r="E582" s="27"/>
      <c r="F582" s="113" t="str">
        <f t="shared" si="26"/>
        <v/>
      </c>
      <c r="G582" s="113" t="str">
        <f t="shared" si="27"/>
        <v/>
      </c>
    </row>
    <row r="583" spans="1:7" x14ac:dyDescent="0.25">
      <c r="A583" s="21" t="s">
        <v>2346</v>
      </c>
      <c r="B583" s="153" t="s">
        <v>530</v>
      </c>
      <c r="C583" s="141" t="s">
        <v>34</v>
      </c>
      <c r="D583" s="159" t="s">
        <v>34</v>
      </c>
      <c r="E583" s="27"/>
      <c r="F583" s="113" t="str">
        <f t="shared" si="26"/>
        <v/>
      </c>
      <c r="G583" s="113" t="str">
        <f t="shared" si="27"/>
        <v/>
      </c>
    </row>
    <row r="584" spans="1:7" x14ac:dyDescent="0.25">
      <c r="A584" s="21" t="s">
        <v>2347</v>
      </c>
      <c r="B584" s="153" t="s">
        <v>530</v>
      </c>
      <c r="C584" s="141" t="s">
        <v>34</v>
      </c>
      <c r="D584" s="159" t="s">
        <v>34</v>
      </c>
      <c r="E584" s="27"/>
      <c r="F584" s="113" t="str">
        <f t="shared" si="26"/>
        <v/>
      </c>
      <c r="G584" s="113" t="str">
        <f t="shared" si="27"/>
        <v/>
      </c>
    </row>
    <row r="585" spans="1:7" x14ac:dyDescent="0.25">
      <c r="A585" s="21" t="s">
        <v>2348</v>
      </c>
      <c r="B585" s="153" t="s">
        <v>530</v>
      </c>
      <c r="C585" s="141" t="s">
        <v>34</v>
      </c>
      <c r="D585" s="159" t="s">
        <v>34</v>
      </c>
      <c r="E585" s="27"/>
      <c r="F585" s="113" t="str">
        <f t="shared" si="26"/>
        <v/>
      </c>
      <c r="G585" s="113" t="str">
        <f t="shared" si="27"/>
        <v/>
      </c>
    </row>
    <row r="586" spans="1:7" x14ac:dyDescent="0.25">
      <c r="A586" s="21" t="s">
        <v>2349</v>
      </c>
      <c r="B586" s="153" t="s">
        <v>530</v>
      </c>
      <c r="C586" s="141" t="s">
        <v>34</v>
      </c>
      <c r="D586" s="159" t="s">
        <v>34</v>
      </c>
      <c r="E586" s="27"/>
      <c r="F586" s="113" t="str">
        <f t="shared" si="26"/>
        <v/>
      </c>
      <c r="G586" s="113" t="str">
        <f t="shared" si="27"/>
        <v/>
      </c>
    </row>
    <row r="587" spans="1:7" x14ac:dyDescent="0.25">
      <c r="A587" s="21" t="s">
        <v>2350</v>
      </c>
      <c r="B587" s="38" t="s">
        <v>1957</v>
      </c>
      <c r="C587" s="141" t="s">
        <v>34</v>
      </c>
      <c r="D587" s="159" t="s">
        <v>34</v>
      </c>
      <c r="E587" s="27"/>
      <c r="F587" s="113" t="str">
        <f t="shared" si="26"/>
        <v/>
      </c>
      <c r="G587" s="113" t="str">
        <f t="shared" si="27"/>
        <v/>
      </c>
    </row>
    <row r="588" spans="1:7" x14ac:dyDescent="0.25">
      <c r="A588" s="21" t="s">
        <v>2351</v>
      </c>
      <c r="B588" s="38" t="s">
        <v>96</v>
      </c>
      <c r="C588" s="106">
        <f>SUM(C570:C587)</f>
        <v>0</v>
      </c>
      <c r="D588" s="107">
        <f>SUM(D570:D587)</f>
        <v>0</v>
      </c>
      <c r="E588" s="27"/>
      <c r="F588" s="101">
        <f>SUM(F570:F587)</f>
        <v>0</v>
      </c>
      <c r="G588" s="101">
        <f>SUM(G570:G587)</f>
        <v>0</v>
      </c>
    </row>
    <row r="589" spans="1:7" x14ac:dyDescent="0.25">
      <c r="A589" s="40"/>
      <c r="B589" s="40" t="s">
        <v>2364</v>
      </c>
      <c r="C589" s="40" t="s">
        <v>63</v>
      </c>
      <c r="D589" s="40" t="s">
        <v>1565</v>
      </c>
      <c r="E589" s="40"/>
      <c r="F589" s="40" t="s">
        <v>438</v>
      </c>
      <c r="G589" s="40" t="s">
        <v>1874</v>
      </c>
    </row>
    <row r="590" spans="1:7" x14ac:dyDescent="0.2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25">
      <c r="A591" s="21" t="s">
        <v>2182</v>
      </c>
      <c r="B591" s="38" t="s">
        <v>1557</v>
      </c>
      <c r="C591" s="138" t="s">
        <v>34</v>
      </c>
      <c r="D591" s="138" t="s">
        <v>34</v>
      </c>
      <c r="E591" s="27"/>
      <c r="F591" s="113" t="str">
        <f t="shared" si="28"/>
        <v/>
      </c>
      <c r="G591" s="113" t="str">
        <f t="shared" si="29"/>
        <v/>
      </c>
    </row>
    <row r="592" spans="1:7" x14ac:dyDescent="0.25">
      <c r="A592" s="21" t="s">
        <v>2183</v>
      </c>
      <c r="B592" s="38" t="s">
        <v>2240</v>
      </c>
      <c r="C592" s="138" t="s">
        <v>34</v>
      </c>
      <c r="D592" s="138" t="s">
        <v>34</v>
      </c>
      <c r="E592" s="27"/>
      <c r="F592" s="113" t="str">
        <f t="shared" si="28"/>
        <v/>
      </c>
      <c r="G592" s="113" t="str">
        <f t="shared" si="29"/>
        <v/>
      </c>
    </row>
    <row r="593" spans="1:7" x14ac:dyDescent="0.25">
      <c r="A593" s="21" t="s">
        <v>2184</v>
      </c>
      <c r="B593" s="38" t="s">
        <v>1558</v>
      </c>
      <c r="C593" s="138" t="s">
        <v>34</v>
      </c>
      <c r="D593" s="138" t="s">
        <v>34</v>
      </c>
      <c r="E593" s="27"/>
      <c r="F593" s="113" t="str">
        <f t="shared" si="28"/>
        <v/>
      </c>
      <c r="G593" s="113" t="str">
        <f t="shared" si="29"/>
        <v/>
      </c>
    </row>
    <row r="594" spans="1:7" x14ac:dyDescent="0.25">
      <c r="A594" s="21" t="s">
        <v>2185</v>
      </c>
      <c r="B594" s="38" t="s">
        <v>1559</v>
      </c>
      <c r="C594" s="138" t="s">
        <v>34</v>
      </c>
      <c r="D594" s="138" t="s">
        <v>34</v>
      </c>
      <c r="E594" s="27"/>
      <c r="F594" s="113" t="str">
        <f t="shared" si="28"/>
        <v/>
      </c>
      <c r="G594" s="113" t="str">
        <f t="shared" si="29"/>
        <v/>
      </c>
    </row>
    <row r="595" spans="1:7" x14ac:dyDescent="0.25">
      <c r="A595" s="21" t="s">
        <v>2352</v>
      </c>
      <c r="B595" s="38" t="s">
        <v>1560</v>
      </c>
      <c r="C595" s="138" t="s">
        <v>34</v>
      </c>
      <c r="D595" s="138" t="s">
        <v>34</v>
      </c>
      <c r="E595" s="27"/>
      <c r="F595" s="113" t="str">
        <f t="shared" si="28"/>
        <v/>
      </c>
      <c r="G595" s="113" t="str">
        <f t="shared" si="29"/>
        <v/>
      </c>
    </row>
    <row r="596" spans="1:7" x14ac:dyDescent="0.25">
      <c r="A596" s="21" t="s">
        <v>2353</v>
      </c>
      <c r="B596" s="38" t="s">
        <v>1561</v>
      </c>
      <c r="C596" s="138" t="s">
        <v>34</v>
      </c>
      <c r="D596" s="138" t="s">
        <v>34</v>
      </c>
      <c r="E596" s="27"/>
      <c r="F596" s="113" t="str">
        <f t="shared" si="28"/>
        <v/>
      </c>
      <c r="G596" s="113" t="str">
        <f t="shared" si="29"/>
        <v/>
      </c>
    </row>
    <row r="597" spans="1:7" x14ac:dyDescent="0.25">
      <c r="A597" s="21" t="s">
        <v>2354</v>
      </c>
      <c r="B597" s="38" t="s">
        <v>1562</v>
      </c>
      <c r="C597" s="138" t="s">
        <v>34</v>
      </c>
      <c r="D597" s="138" t="s">
        <v>34</v>
      </c>
      <c r="E597" s="27"/>
      <c r="F597" s="113" t="str">
        <f t="shared" si="28"/>
        <v/>
      </c>
      <c r="G597" s="113" t="str">
        <f t="shared" si="29"/>
        <v/>
      </c>
    </row>
    <row r="598" spans="1:7" x14ac:dyDescent="0.2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2356</v>
      </c>
      <c r="B599" s="21" t="s">
        <v>2618</v>
      </c>
      <c r="C599" s="106" t="s">
        <v>34</v>
      </c>
      <c r="D599" s="21" t="s">
        <v>34</v>
      </c>
      <c r="F599" s="113" t="str">
        <f t="shared" si="30"/>
        <v/>
      </c>
      <c r="G599" s="113" t="str">
        <f t="shared" si="31"/>
        <v/>
      </c>
    </row>
    <row r="600" spans="1:7" x14ac:dyDescent="0.25">
      <c r="A600" s="21" t="s">
        <v>2357</v>
      </c>
      <c r="B600" s="21" t="s">
        <v>2616</v>
      </c>
      <c r="C600" s="106" t="s">
        <v>34</v>
      </c>
      <c r="D600" s="21" t="s">
        <v>34</v>
      </c>
      <c r="F600" s="113" t="str">
        <f t="shared" si="30"/>
        <v/>
      </c>
      <c r="G600" s="113" t="str">
        <f t="shared" si="31"/>
        <v/>
      </c>
    </row>
    <row r="601" spans="1:7" x14ac:dyDescent="0.25">
      <c r="A601" s="21" t="s">
        <v>2653</v>
      </c>
      <c r="B601" s="38" t="s">
        <v>2617</v>
      </c>
      <c r="C601" s="106" t="s">
        <v>34</v>
      </c>
      <c r="D601" s="21" t="s">
        <v>34</v>
      </c>
      <c r="E601" s="27"/>
      <c r="F601" s="113" t="str">
        <f t="shared" si="30"/>
        <v/>
      </c>
      <c r="G601" s="113" t="str">
        <f t="shared" si="31"/>
        <v/>
      </c>
    </row>
    <row r="602" spans="1:7" x14ac:dyDescent="0.25">
      <c r="A602" s="21" t="s">
        <v>2654</v>
      </c>
      <c r="B602" s="38" t="s">
        <v>1957</v>
      </c>
      <c r="C602" s="138" t="s">
        <v>34</v>
      </c>
      <c r="D602" s="138" t="s">
        <v>34</v>
      </c>
      <c r="E602" s="27"/>
      <c r="F602" s="113" t="str">
        <f>IF($C$603=0,"",IF(C602="[for completion]","",IF(C602="","",C602/$C$603)))</f>
        <v/>
      </c>
      <c r="G602" s="113" t="str">
        <f>IF($D$603=0,"",IF(D602="[for completion]","",IF(D602="","",D602/$D$603)))</f>
        <v/>
      </c>
    </row>
    <row r="603" spans="1:7" x14ac:dyDescent="0.25">
      <c r="A603" s="21" t="s">
        <v>2655</v>
      </c>
      <c r="B603" s="38" t="s">
        <v>96</v>
      </c>
      <c r="C603" s="106">
        <f>SUM(C590:C602)</f>
        <v>0</v>
      </c>
      <c r="D603" s="107">
        <f>SUM(D590:D602)</f>
        <v>0</v>
      </c>
      <c r="E603" s="27"/>
      <c r="F603" s="101">
        <f>SUM(F590:F602)</f>
        <v>0</v>
      </c>
      <c r="G603" s="101">
        <f>SUM(G590:G602)</f>
        <v>0</v>
      </c>
    </row>
    <row r="604" spans="1:7" x14ac:dyDescent="0.25">
      <c r="A604" s="21" t="s">
        <v>2656</v>
      </c>
    </row>
    <row r="605" spans="1:7" x14ac:dyDescent="0.25">
      <c r="A605" s="21" t="s">
        <v>2657</v>
      </c>
    </row>
    <row r="606" spans="1:7" x14ac:dyDescent="0.25">
      <c r="A606" s="21" t="s">
        <v>2658</v>
      </c>
    </row>
    <row r="607" spans="1:7" x14ac:dyDescent="0.25">
      <c r="A607" s="21" t="s">
        <v>2659</v>
      </c>
      <c r="B607" s="38"/>
      <c r="C607" s="106"/>
      <c r="D607" s="107"/>
      <c r="E607" s="27"/>
      <c r="F607" s="101"/>
      <c r="G607" s="101"/>
    </row>
    <row r="608" spans="1:7" x14ac:dyDescent="0.25">
      <c r="A608" s="21" t="s">
        <v>2660</v>
      </c>
      <c r="B608" s="38"/>
      <c r="C608" s="106"/>
      <c r="D608" s="107"/>
      <c r="E608" s="27"/>
      <c r="F608" s="101"/>
      <c r="G608" s="101"/>
    </row>
    <row r="609" spans="1:7" x14ac:dyDescent="0.25">
      <c r="A609" s="21" t="s">
        <v>2661</v>
      </c>
      <c r="B609" s="38"/>
      <c r="C609" s="106"/>
      <c r="D609" s="107"/>
      <c r="E609" s="27"/>
      <c r="F609" s="101"/>
      <c r="G609" s="101"/>
    </row>
    <row r="610" spans="1:7" x14ac:dyDescent="0.25">
      <c r="A610" s="21" t="s">
        <v>2662</v>
      </c>
      <c r="B610" s="38"/>
      <c r="C610" s="106"/>
      <c r="D610" s="107"/>
      <c r="E610" s="27"/>
      <c r="F610" s="101"/>
      <c r="G610" s="101"/>
    </row>
    <row r="611" spans="1:7" x14ac:dyDescent="0.25">
      <c r="A611" s="21" t="s">
        <v>2663</v>
      </c>
      <c r="B611" s="38"/>
      <c r="C611" s="106"/>
      <c r="D611" s="107"/>
      <c r="E611" s="27"/>
      <c r="F611" s="101"/>
      <c r="G611" s="101"/>
    </row>
    <row r="612" spans="1:7" x14ac:dyDescent="0.25">
      <c r="A612" s="21" t="s">
        <v>2664</v>
      </c>
    </row>
    <row r="613" spans="1:7" x14ac:dyDescent="0.25">
      <c r="A613" s="21" t="s">
        <v>2665</v>
      </c>
    </row>
    <row r="614" spans="1:7" x14ac:dyDescent="0.25">
      <c r="A614" s="40"/>
      <c r="B614" s="40" t="s">
        <v>2363</v>
      </c>
      <c r="C614" s="40" t="s">
        <v>63</v>
      </c>
      <c r="D614" s="40" t="s">
        <v>1565</v>
      </c>
      <c r="E614" s="40"/>
      <c r="F614" s="40" t="s">
        <v>438</v>
      </c>
      <c r="G614" s="40" t="s">
        <v>1874</v>
      </c>
    </row>
    <row r="615" spans="1:7" x14ac:dyDescent="0.25">
      <c r="A615" s="21" t="s">
        <v>2358</v>
      </c>
      <c r="B615" s="38" t="s">
        <v>2188</v>
      </c>
      <c r="C615" s="138" t="s">
        <v>34</v>
      </c>
      <c r="D615" s="138" t="s">
        <v>34</v>
      </c>
      <c r="E615" s="27"/>
      <c r="F615" s="113" t="str">
        <f>IF($C$619=0,"",IF(C615="[for completion]","",IF(C615="","",C615/$C$619)))</f>
        <v/>
      </c>
      <c r="G615" s="113" t="str">
        <f>IF($D$619=0,"",IF(D615="[for completion]","",IF(D615="","",D615/$D$619)))</f>
        <v/>
      </c>
    </row>
    <row r="616" spans="1:7" x14ac:dyDescent="0.25">
      <c r="A616" s="21" t="s">
        <v>2359</v>
      </c>
      <c r="B616" s="127" t="s">
        <v>2187</v>
      </c>
      <c r="C616" s="138" t="s">
        <v>34</v>
      </c>
      <c r="D616" s="138" t="s">
        <v>34</v>
      </c>
      <c r="E616" s="27"/>
      <c r="F616" s="27"/>
      <c r="G616" s="113" t="str">
        <f>IF($D$619=0,"",IF(D616="[for completion]","",IF(D616="","",D616/$D$619)))</f>
        <v/>
      </c>
    </row>
    <row r="617" spans="1:7" x14ac:dyDescent="0.25">
      <c r="A617" s="21" t="s">
        <v>2360</v>
      </c>
      <c r="B617" s="38" t="s">
        <v>1564</v>
      </c>
      <c r="C617" s="138" t="s">
        <v>34</v>
      </c>
      <c r="D617" s="138" t="s">
        <v>34</v>
      </c>
      <c r="E617" s="27"/>
      <c r="F617" s="27"/>
      <c r="G617" s="113" t="str">
        <f>IF($D$619=0,"",IF(D617="[for completion]","",IF(D617="","",D617/$D$619)))</f>
        <v/>
      </c>
    </row>
    <row r="618" spans="1:7" x14ac:dyDescent="0.25">
      <c r="A618" s="21" t="s">
        <v>2361</v>
      </c>
      <c r="B618" s="21" t="s">
        <v>1957</v>
      </c>
      <c r="C618" s="138" t="s">
        <v>34</v>
      </c>
      <c r="D618" s="138" t="s">
        <v>34</v>
      </c>
      <c r="E618" s="27"/>
      <c r="F618" s="27"/>
      <c r="G618" s="113" t="str">
        <f>IF($D$619=0,"",IF(D618="[for completion]","",IF(D618="","",D618/$D$619)))</f>
        <v/>
      </c>
    </row>
    <row r="619" spans="1:7" x14ac:dyDescent="0.25">
      <c r="A619" s="21" t="s">
        <v>2362</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2607</v>
      </c>
      <c r="C621" s="40" t="s">
        <v>2603</v>
      </c>
      <c r="D621" s="40" t="s">
        <v>2608</v>
      </c>
      <c r="E621" s="40"/>
      <c r="F621" s="40" t="s">
        <v>2605</v>
      </c>
      <c r="G621" s="40"/>
    </row>
    <row r="622" spans="1:7" x14ac:dyDescent="0.25">
      <c r="A622" s="21" t="s">
        <v>2365</v>
      </c>
      <c r="B622" s="38" t="s">
        <v>728</v>
      </c>
      <c r="C622" s="141" t="s">
        <v>34</v>
      </c>
      <c r="D622" s="138" t="s">
        <v>34</v>
      </c>
      <c r="E622" s="173"/>
      <c r="F622" s="138" t="s">
        <v>34</v>
      </c>
      <c r="G622" s="113" t="str">
        <f t="shared" ref="G622:G637" si="32">IF($D$640=0,"",IF(D622="[for completion]","",IF(D622="","",D622/$D$640)))</f>
        <v/>
      </c>
    </row>
    <row r="623" spans="1:7" x14ac:dyDescent="0.25">
      <c r="A623" s="21" t="s">
        <v>2366</v>
      </c>
      <c r="B623" s="38" t="s">
        <v>729</v>
      </c>
      <c r="C623" s="141" t="s">
        <v>34</v>
      </c>
      <c r="D623" s="138" t="s">
        <v>34</v>
      </c>
      <c r="E623" s="173"/>
      <c r="F623" s="138" t="s">
        <v>34</v>
      </c>
      <c r="G623" s="113" t="str">
        <f t="shared" si="32"/>
        <v/>
      </c>
    </row>
    <row r="624" spans="1:7" x14ac:dyDescent="0.25">
      <c r="A624" s="21" t="s">
        <v>2367</v>
      </c>
      <c r="B624" s="38" t="s">
        <v>730</v>
      </c>
      <c r="C624" s="141" t="s">
        <v>34</v>
      </c>
      <c r="D624" s="138" t="s">
        <v>34</v>
      </c>
      <c r="E624" s="173"/>
      <c r="F624" s="138" t="s">
        <v>34</v>
      </c>
      <c r="G624" s="113" t="str">
        <f t="shared" si="32"/>
        <v/>
      </c>
    </row>
    <row r="625" spans="1:7" x14ac:dyDescent="0.25">
      <c r="A625" s="21" t="s">
        <v>2368</v>
      </c>
      <c r="B625" s="38" t="s">
        <v>731</v>
      </c>
      <c r="C625" s="141" t="s">
        <v>34</v>
      </c>
      <c r="D625" s="138" t="s">
        <v>34</v>
      </c>
      <c r="E625" s="173"/>
      <c r="F625" s="138" t="s">
        <v>34</v>
      </c>
      <c r="G625" s="113" t="str">
        <f t="shared" si="32"/>
        <v/>
      </c>
    </row>
    <row r="626" spans="1:7" x14ac:dyDescent="0.25">
      <c r="A626" s="21" t="s">
        <v>2369</v>
      </c>
      <c r="B626" s="38" t="s">
        <v>732</v>
      </c>
      <c r="C626" s="141" t="s">
        <v>34</v>
      </c>
      <c r="D626" s="138" t="s">
        <v>34</v>
      </c>
      <c r="E626" s="173"/>
      <c r="F626" s="138" t="s">
        <v>34</v>
      </c>
      <c r="G626" s="113" t="str">
        <f t="shared" si="32"/>
        <v/>
      </c>
    </row>
    <row r="627" spans="1:7" x14ac:dyDescent="0.25">
      <c r="A627" s="21" t="s">
        <v>2370</v>
      </c>
      <c r="B627" s="38" t="s">
        <v>733</v>
      </c>
      <c r="C627" s="141" t="s">
        <v>34</v>
      </c>
      <c r="D627" s="138" t="s">
        <v>34</v>
      </c>
      <c r="E627" s="173"/>
      <c r="F627" s="138" t="s">
        <v>34</v>
      </c>
      <c r="G627" s="113" t="str">
        <f t="shared" si="32"/>
        <v/>
      </c>
    </row>
    <row r="628" spans="1:7" x14ac:dyDescent="0.25">
      <c r="A628" s="21" t="s">
        <v>2371</v>
      </c>
      <c r="B628" s="38" t="s">
        <v>734</v>
      </c>
      <c r="C628" s="141" t="s">
        <v>34</v>
      </c>
      <c r="D628" s="138" t="s">
        <v>34</v>
      </c>
      <c r="E628" s="173"/>
      <c r="F628" s="138" t="s">
        <v>34</v>
      </c>
      <c r="G628" s="113" t="str">
        <f t="shared" si="32"/>
        <v/>
      </c>
    </row>
    <row r="629" spans="1:7" x14ac:dyDescent="0.25">
      <c r="A629" s="21" t="s">
        <v>2372</v>
      </c>
      <c r="B629" s="38" t="s">
        <v>2131</v>
      </c>
      <c r="C629" s="141" t="s">
        <v>34</v>
      </c>
      <c r="D629" s="138" t="s">
        <v>34</v>
      </c>
      <c r="E629" s="173"/>
      <c r="F629" s="138" t="s">
        <v>34</v>
      </c>
      <c r="G629" s="113" t="str">
        <f t="shared" si="32"/>
        <v/>
      </c>
    </row>
    <row r="630" spans="1:7" x14ac:dyDescent="0.25">
      <c r="A630" s="21" t="s">
        <v>2373</v>
      </c>
      <c r="B630" s="38" t="s">
        <v>2132</v>
      </c>
      <c r="C630" s="141" t="s">
        <v>34</v>
      </c>
      <c r="D630" s="138" t="s">
        <v>34</v>
      </c>
      <c r="E630" s="173"/>
      <c r="F630" s="138" t="s">
        <v>34</v>
      </c>
      <c r="G630" s="113" t="str">
        <f t="shared" si="32"/>
        <v/>
      </c>
    </row>
    <row r="631" spans="1:7" x14ac:dyDescent="0.25">
      <c r="A631" s="21" t="s">
        <v>2374</v>
      </c>
      <c r="B631" s="38" t="s">
        <v>2133</v>
      </c>
      <c r="C631" s="141" t="s">
        <v>34</v>
      </c>
      <c r="D631" s="138" t="s">
        <v>34</v>
      </c>
      <c r="E631" s="173"/>
      <c r="F631" s="138" t="s">
        <v>34</v>
      </c>
      <c r="G631" s="113" t="str">
        <f t="shared" si="32"/>
        <v/>
      </c>
    </row>
    <row r="632" spans="1:7" x14ac:dyDescent="0.25">
      <c r="A632" s="21" t="s">
        <v>2375</v>
      </c>
      <c r="B632" s="38" t="s">
        <v>735</v>
      </c>
      <c r="C632" s="141" t="s">
        <v>34</v>
      </c>
      <c r="D632" s="138" t="s">
        <v>34</v>
      </c>
      <c r="E632" s="173"/>
      <c r="F632" s="138" t="s">
        <v>34</v>
      </c>
      <c r="G632" s="113" t="str">
        <f t="shared" si="32"/>
        <v/>
      </c>
    </row>
    <row r="633" spans="1:7" x14ac:dyDescent="0.25">
      <c r="A633" s="21" t="s">
        <v>2376</v>
      </c>
      <c r="B633" s="38" t="s">
        <v>736</v>
      </c>
      <c r="C633" s="141" t="s">
        <v>34</v>
      </c>
      <c r="D633" s="138" t="s">
        <v>34</v>
      </c>
      <c r="E633" s="173"/>
      <c r="F633" s="138" t="s">
        <v>34</v>
      </c>
      <c r="G633" s="113" t="str">
        <f t="shared" si="32"/>
        <v/>
      </c>
    </row>
    <row r="634" spans="1:7" x14ac:dyDescent="0.25">
      <c r="A634" s="21" t="s">
        <v>2377</v>
      </c>
      <c r="B634" s="38" t="s">
        <v>94</v>
      </c>
      <c r="C634" s="141" t="s">
        <v>34</v>
      </c>
      <c r="D634" s="138" t="s">
        <v>34</v>
      </c>
      <c r="E634" s="173"/>
      <c r="F634" s="138" t="s">
        <v>34</v>
      </c>
      <c r="G634" s="113" t="str">
        <f t="shared" si="32"/>
        <v/>
      </c>
    </row>
    <row r="635" spans="1:7" x14ac:dyDescent="0.25">
      <c r="A635" s="21" t="s">
        <v>2378</v>
      </c>
      <c r="B635" s="38" t="s">
        <v>1957</v>
      </c>
      <c r="C635" s="141" t="s">
        <v>34</v>
      </c>
      <c r="D635" s="138" t="s">
        <v>34</v>
      </c>
      <c r="E635" s="173"/>
      <c r="F635" s="138" t="s">
        <v>34</v>
      </c>
      <c r="G635" s="113" t="str">
        <f t="shared" si="32"/>
        <v/>
      </c>
    </row>
    <row r="636" spans="1:7" x14ac:dyDescent="0.25">
      <c r="A636" s="21" t="s">
        <v>2379</v>
      </c>
      <c r="B636" s="38" t="s">
        <v>96</v>
      </c>
      <c r="C636" s="106">
        <f>SUM(C622:C635)</f>
        <v>0</v>
      </c>
      <c r="D636" s="21">
        <f>SUM(D622:D635)</f>
        <v>0</v>
      </c>
      <c r="E636" s="19"/>
      <c r="F636" s="106"/>
      <c r="G636" s="113" t="str">
        <f t="shared" si="32"/>
        <v/>
      </c>
    </row>
    <row r="637" spans="1:7" x14ac:dyDescent="0.25">
      <c r="A637" s="21" t="s">
        <v>2380</v>
      </c>
      <c r="B637" s="21" t="s">
        <v>2602</v>
      </c>
      <c r="F637" s="138" t="s">
        <v>34</v>
      </c>
      <c r="G637" s="113" t="str">
        <f t="shared" si="32"/>
        <v/>
      </c>
    </row>
    <row r="638" spans="1:7" x14ac:dyDescent="0.25">
      <c r="A638" s="21" t="s">
        <v>2381</v>
      </c>
      <c r="B638" s="153"/>
      <c r="C638" s="21"/>
      <c r="D638" s="21"/>
      <c r="E638" s="19"/>
      <c r="F638" s="113"/>
      <c r="G638" s="113"/>
    </row>
    <row r="639" spans="1:7" x14ac:dyDescent="0.25">
      <c r="A639" s="21" t="s">
        <v>2382</v>
      </c>
      <c r="B639" s="38"/>
      <c r="C639" s="21"/>
      <c r="D639" s="21"/>
      <c r="E639" s="19"/>
      <c r="F639" s="113"/>
      <c r="G639" s="113"/>
    </row>
    <row r="640" spans="1:7" x14ac:dyDescent="0.2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A3" sqref="A3"/>
    </sheetView>
  </sheetViews>
  <sheetFormatPr defaultColWidth="9.28515625" defaultRowHeight="15" x14ac:dyDescent="0.25"/>
  <cols>
    <col min="1" max="1" width="13.28515625" customWidth="1"/>
    <col min="2" max="2" width="59" customWidth="1"/>
    <col min="3" max="7" width="36.7109375" customWidth="1"/>
  </cols>
  <sheetData>
    <row r="1" spans="1:9" ht="45" customHeight="1" x14ac:dyDescent="0.25">
      <c r="A1" s="196" t="s">
        <v>1458</v>
      </c>
      <c r="B1" s="196"/>
    </row>
    <row r="2" spans="1:9" ht="31.5" x14ac:dyDescent="0.25">
      <c r="A2" s="18" t="s">
        <v>2034</v>
      </c>
      <c r="B2" s="18"/>
      <c r="C2" s="19"/>
      <c r="D2" s="19"/>
      <c r="E2" s="19"/>
      <c r="F2" s="166" t="s">
        <v>2669</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24</v>
      </c>
      <c r="D5" s="22"/>
      <c r="E5" s="212" t="s">
        <v>2015</v>
      </c>
      <c r="F5" s="213"/>
      <c r="G5" s="131" t="s">
        <v>2014</v>
      </c>
      <c r="H5" s="129"/>
    </row>
    <row r="6" spans="1:9" x14ac:dyDescent="0.25">
      <c r="A6" s="21"/>
      <c r="B6" s="21"/>
      <c r="C6" s="21"/>
      <c r="D6" s="21"/>
      <c r="F6" s="132"/>
      <c r="G6" s="132"/>
    </row>
    <row r="7" spans="1:9" ht="18.75" customHeight="1" x14ac:dyDescent="0.25">
      <c r="A7" s="25"/>
      <c r="B7" s="198" t="s">
        <v>2043</v>
      </c>
      <c r="C7" s="199"/>
      <c r="D7" s="133"/>
      <c r="E7" s="198" t="s">
        <v>2031</v>
      </c>
      <c r="F7" s="197"/>
      <c r="G7" s="197"/>
      <c r="H7" s="199"/>
    </row>
    <row r="8" spans="1:9" ht="18.75" customHeight="1" x14ac:dyDescent="0.25">
      <c r="A8" s="21"/>
      <c r="B8" s="214" t="s">
        <v>2008</v>
      </c>
      <c r="C8" s="215"/>
      <c r="D8" s="133"/>
      <c r="E8" s="216" t="s">
        <v>34</v>
      </c>
      <c r="F8" s="217"/>
      <c r="G8" s="217"/>
      <c r="H8" s="218"/>
    </row>
    <row r="9" spans="1:9" ht="18.75" customHeight="1" x14ac:dyDescent="0.25">
      <c r="A9" s="21"/>
      <c r="B9" s="214" t="s">
        <v>2012</v>
      </c>
      <c r="C9" s="215"/>
      <c r="D9" s="134"/>
      <c r="E9" s="216"/>
      <c r="F9" s="217"/>
      <c r="G9" s="217"/>
      <c r="H9" s="218"/>
      <c r="I9" s="129"/>
    </row>
    <row r="10" spans="1:9" x14ac:dyDescent="0.25">
      <c r="A10" s="135"/>
      <c r="B10" s="219"/>
      <c r="C10" s="219"/>
      <c r="D10" s="133"/>
      <c r="E10" s="216"/>
      <c r="F10" s="217"/>
      <c r="G10" s="217"/>
      <c r="H10" s="218"/>
      <c r="I10" s="129"/>
    </row>
    <row r="11" spans="1:9" ht="15.75" thickBot="1" x14ac:dyDescent="0.3">
      <c r="A11" s="135"/>
      <c r="B11" s="220"/>
      <c r="C11" s="221"/>
      <c r="D11" s="134"/>
      <c r="E11" s="216"/>
      <c r="F11" s="217"/>
      <c r="G11" s="217"/>
      <c r="H11" s="218"/>
      <c r="I11" s="129"/>
    </row>
    <row r="12" spans="1:9" x14ac:dyDescent="0.25">
      <c r="A12" s="21"/>
      <c r="B12" s="136"/>
      <c r="C12" s="21"/>
      <c r="D12" s="21"/>
      <c r="E12" s="216"/>
      <c r="F12" s="217"/>
      <c r="G12" s="217"/>
      <c r="H12" s="218"/>
      <c r="I12" s="129"/>
    </row>
    <row r="13" spans="1:9" ht="15.75" customHeight="1" thickBot="1" x14ac:dyDescent="0.3">
      <c r="A13" s="21"/>
      <c r="B13" s="136"/>
      <c r="C13" s="21"/>
      <c r="D13" s="21"/>
      <c r="E13" s="207" t="s">
        <v>2044</v>
      </c>
      <c r="F13" s="208"/>
      <c r="G13" s="209" t="s">
        <v>2045</v>
      </c>
      <c r="H13" s="210"/>
      <c r="I13" s="129"/>
    </row>
    <row r="14" spans="1:9" x14ac:dyDescent="0.25">
      <c r="A14" s="21"/>
      <c r="B14" s="136"/>
      <c r="C14" s="21"/>
      <c r="D14" s="21"/>
      <c r="E14" s="137"/>
      <c r="F14" s="137"/>
      <c r="G14" s="21"/>
      <c r="H14" s="130"/>
    </row>
    <row r="15" spans="1:9" ht="18.75" customHeight="1" x14ac:dyDescent="0.25">
      <c r="A15" s="32"/>
      <c r="B15" s="211" t="s">
        <v>2046</v>
      </c>
      <c r="C15" s="211"/>
      <c r="D15" s="211"/>
      <c r="E15" s="32"/>
      <c r="F15" s="32"/>
      <c r="G15" s="32"/>
      <c r="H15" s="32"/>
    </row>
    <row r="16" spans="1:9" x14ac:dyDescent="0.25">
      <c r="A16" s="40"/>
      <c r="B16" s="40" t="s">
        <v>2009</v>
      </c>
      <c r="C16" s="40" t="s">
        <v>63</v>
      </c>
      <c r="D16" s="40" t="s">
        <v>1571</v>
      </c>
      <c r="E16" s="40"/>
      <c r="F16" s="40" t="s">
        <v>2010</v>
      </c>
      <c r="G16" s="40" t="s">
        <v>2011</v>
      </c>
      <c r="H16" s="40"/>
    </row>
    <row r="17" spans="1:8" x14ac:dyDescent="0.2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25">
      <c r="A18" s="38" t="s">
        <v>2047</v>
      </c>
      <c r="B18" s="36"/>
      <c r="C18" s="38"/>
      <c r="D18" s="38"/>
      <c r="F18" s="38"/>
      <c r="G18" s="38"/>
    </row>
    <row r="19" spans="1:8" x14ac:dyDescent="0.25">
      <c r="A19" s="38" t="s">
        <v>2048</v>
      </c>
      <c r="B19" s="38"/>
      <c r="C19" s="38"/>
      <c r="D19" s="38"/>
      <c r="F19" s="38"/>
      <c r="G19" s="38"/>
    </row>
    <row r="20" spans="1:8" ht="18.75" customHeight="1" x14ac:dyDescent="0.25">
      <c r="A20" s="32"/>
      <c r="B20" s="211" t="s">
        <v>2012</v>
      </c>
      <c r="C20" s="211"/>
      <c r="D20" s="211"/>
      <c r="E20" s="32"/>
      <c r="F20" s="32"/>
      <c r="G20" s="32"/>
      <c r="H20" s="32"/>
    </row>
    <row r="21" spans="1:8" x14ac:dyDescent="0.25">
      <c r="A21" s="40"/>
      <c r="B21" s="40" t="s">
        <v>2049</v>
      </c>
      <c r="C21" s="40" t="s">
        <v>2018</v>
      </c>
      <c r="D21" s="40" t="s">
        <v>2019</v>
      </c>
      <c r="E21" s="40" t="s">
        <v>2020</v>
      </c>
      <c r="F21" s="40" t="s">
        <v>2050</v>
      </c>
      <c r="G21" s="40" t="s">
        <v>2021</v>
      </c>
      <c r="H21" s="40" t="s">
        <v>2022</v>
      </c>
    </row>
    <row r="22" spans="1:8" ht="15" customHeight="1" x14ac:dyDescent="0.25">
      <c r="A22" s="35"/>
      <c r="B22" s="139" t="s">
        <v>2051</v>
      </c>
      <c r="C22" s="139"/>
      <c r="D22" s="35"/>
      <c r="E22" s="35"/>
      <c r="F22" s="35"/>
      <c r="G22" s="35"/>
      <c r="H22" s="35"/>
    </row>
    <row r="23" spans="1:8" x14ac:dyDescent="0.25">
      <c r="A23" s="21" t="s">
        <v>2023</v>
      </c>
      <c r="B23" s="21" t="s">
        <v>2033</v>
      </c>
      <c r="C23" s="140" t="s">
        <v>34</v>
      </c>
      <c r="D23" s="140" t="s">
        <v>34</v>
      </c>
      <c r="E23" s="140" t="s">
        <v>34</v>
      </c>
      <c r="F23" s="140" t="s">
        <v>34</v>
      </c>
      <c r="G23" s="140" t="s">
        <v>34</v>
      </c>
      <c r="H23" s="128">
        <f>SUM(C23:G23)</f>
        <v>0</v>
      </c>
    </row>
    <row r="24" spans="1:8" x14ac:dyDescent="0.25">
      <c r="A24" s="21" t="s">
        <v>2024</v>
      </c>
      <c r="B24" s="21" t="s">
        <v>2032</v>
      </c>
      <c r="C24" s="140" t="s">
        <v>34</v>
      </c>
      <c r="D24" s="140" t="s">
        <v>34</v>
      </c>
      <c r="E24" s="140" t="s">
        <v>34</v>
      </c>
      <c r="F24" s="140" t="s">
        <v>34</v>
      </c>
      <c r="G24" s="140" t="s">
        <v>34</v>
      </c>
      <c r="H24" s="128">
        <f>SUM(C24:G24)</f>
        <v>0</v>
      </c>
    </row>
    <row r="25" spans="1:8" x14ac:dyDescent="0.25">
      <c r="A25" s="21" t="s">
        <v>2025</v>
      </c>
      <c r="B25" s="21" t="s">
        <v>1564</v>
      </c>
      <c r="C25" s="140" t="s">
        <v>34</v>
      </c>
      <c r="D25" s="140" t="s">
        <v>34</v>
      </c>
      <c r="E25" s="140" t="s">
        <v>34</v>
      </c>
      <c r="F25" s="140" t="s">
        <v>34</v>
      </c>
      <c r="G25" s="140" t="s">
        <v>34</v>
      </c>
      <c r="H25" s="128">
        <f>SUM(C25:G25)</f>
        <v>0</v>
      </c>
    </row>
    <row r="26" spans="1:8" x14ac:dyDescent="0.2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25">
      <c r="A27" s="21" t="s">
        <v>2027</v>
      </c>
      <c r="B27" s="155" t="s">
        <v>2239</v>
      </c>
      <c r="C27" s="140"/>
      <c r="D27" s="140"/>
      <c r="E27" s="140"/>
      <c r="F27" s="140"/>
      <c r="G27" s="140"/>
      <c r="H27" s="113">
        <f>IF(SUM(C27:G27)="","",SUM(C27:G27))</f>
        <v>0</v>
      </c>
    </row>
    <row r="28" spans="1:8" x14ac:dyDescent="0.25">
      <c r="A28" s="21" t="s">
        <v>2028</v>
      </c>
      <c r="B28" s="155" t="s">
        <v>2239</v>
      </c>
      <c r="C28" s="140"/>
      <c r="D28" s="140"/>
      <c r="E28" s="140"/>
      <c r="F28" s="140"/>
      <c r="G28" s="140"/>
      <c r="H28" s="128">
        <f>IF(SUM(C28:G28)="","",SUM(C28:G28))</f>
        <v>0</v>
      </c>
    </row>
    <row r="29" spans="1:8" x14ac:dyDescent="0.25">
      <c r="A29" s="21" t="s">
        <v>2029</v>
      </c>
      <c r="B29" s="155" t="s">
        <v>2239</v>
      </c>
      <c r="C29" s="140"/>
      <c r="D29" s="140"/>
      <c r="E29" s="140"/>
      <c r="F29" s="140"/>
      <c r="G29" s="140"/>
      <c r="H29" s="128">
        <f>IF(SUM(C29:G29)="","",SUM(C29:G29))</f>
        <v>0</v>
      </c>
    </row>
    <row r="30" spans="1:8" x14ac:dyDescent="0.25">
      <c r="A30" s="21" t="s">
        <v>2030</v>
      </c>
      <c r="B30" s="155" t="s">
        <v>2239</v>
      </c>
      <c r="C30" s="140"/>
      <c r="D30" s="140"/>
      <c r="E30" s="140"/>
      <c r="F30" s="140"/>
      <c r="G30" s="140"/>
      <c r="H30" s="128">
        <f>IF(SUM(C30:G30)="","",SUM(C30:G30))</f>
        <v>0</v>
      </c>
    </row>
    <row r="31" spans="1:8" x14ac:dyDescent="0.25">
      <c r="A31" s="21" t="s">
        <v>2237</v>
      </c>
      <c r="B31" s="155" t="s">
        <v>2239</v>
      </c>
      <c r="C31" s="141"/>
      <c r="D31" s="138"/>
      <c r="E31" s="138"/>
      <c r="F31" s="142"/>
      <c r="G31" s="143"/>
    </row>
    <row r="32" spans="1:8" x14ac:dyDescent="0.25">
      <c r="A32" s="21" t="s">
        <v>2238</v>
      </c>
      <c r="B32" s="155" t="s">
        <v>2239</v>
      </c>
      <c r="C32" s="106"/>
      <c r="D32" s="21"/>
      <c r="E32" s="21"/>
      <c r="F32" s="113"/>
      <c r="G32" s="27"/>
    </row>
    <row r="33" spans="1:7" x14ac:dyDescent="0.25">
      <c r="A33" s="21"/>
      <c r="B33" s="50"/>
      <c r="C33" s="106"/>
      <c r="D33" s="21"/>
      <c r="E33" s="21"/>
      <c r="F33" s="113"/>
      <c r="G33" s="27"/>
    </row>
    <row r="34" spans="1:7" x14ac:dyDescent="0.25">
      <c r="A34" s="21"/>
      <c r="B34" s="50"/>
      <c r="C34" s="106"/>
      <c r="D34" s="21"/>
      <c r="E34" s="21"/>
      <c r="F34" s="113"/>
      <c r="G34" s="27"/>
    </row>
    <row r="35" spans="1:7" x14ac:dyDescent="0.25">
      <c r="A35" s="21"/>
      <c r="B35" s="50"/>
      <c r="C35" s="106"/>
      <c r="D35" s="21"/>
      <c r="F35" s="113"/>
      <c r="G35" s="27"/>
    </row>
    <row r="36" spans="1:7" x14ac:dyDescent="0.25">
      <c r="A36" s="21"/>
      <c r="B36" s="21"/>
      <c r="C36" s="126"/>
      <c r="D36" s="126"/>
      <c r="E36" s="126"/>
      <c r="F36" s="126"/>
      <c r="G36" s="38"/>
    </row>
    <row r="37" spans="1:7" x14ac:dyDescent="0.25">
      <c r="A37" s="21"/>
      <c r="B37" s="21"/>
      <c r="C37" s="126"/>
      <c r="D37" s="126"/>
      <c r="E37" s="126"/>
      <c r="F37" s="126"/>
      <c r="G37" s="38"/>
    </row>
    <row r="38" spans="1:7" x14ac:dyDescent="0.25">
      <c r="A38" s="21"/>
      <c r="B38" s="21"/>
      <c r="C38" s="126"/>
      <c r="D38" s="126"/>
      <c r="E38" s="126"/>
      <c r="F38" s="126"/>
      <c r="G38" s="38"/>
    </row>
    <row r="39" spans="1:7" x14ac:dyDescent="0.25">
      <c r="A39" s="21"/>
      <c r="B39" s="21"/>
      <c r="C39" s="126"/>
      <c r="D39" s="126"/>
      <c r="E39" s="126"/>
      <c r="F39" s="126"/>
      <c r="G39" s="38"/>
    </row>
    <row r="40" spans="1:7" x14ac:dyDescent="0.25">
      <c r="A40" s="21"/>
      <c r="B40" s="21"/>
      <c r="C40" s="126"/>
      <c r="D40" s="126"/>
      <c r="E40" s="126"/>
      <c r="F40" s="126"/>
      <c r="G40" s="38"/>
    </row>
    <row r="41" spans="1:7" x14ac:dyDescent="0.25">
      <c r="A41" s="21"/>
      <c r="B41" s="21"/>
      <c r="C41" s="126"/>
      <c r="D41" s="126"/>
      <c r="E41" s="126"/>
      <c r="F41" s="126"/>
      <c r="G41" s="38"/>
    </row>
    <row r="42" spans="1:7" x14ac:dyDescent="0.25">
      <c r="A42" s="21"/>
      <c r="B42" s="21"/>
      <c r="C42" s="126"/>
      <c r="D42" s="126"/>
      <c r="E42" s="126"/>
      <c r="F42" s="126"/>
      <c r="G42" s="38"/>
    </row>
    <row r="43" spans="1:7" x14ac:dyDescent="0.25">
      <c r="A43" s="21"/>
      <c r="B43" s="21"/>
      <c r="C43" s="126"/>
      <c r="D43" s="126"/>
      <c r="E43" s="126"/>
      <c r="F43" s="126"/>
      <c r="G43" s="38"/>
    </row>
    <row r="44" spans="1:7" x14ac:dyDescent="0.25">
      <c r="A44" s="21"/>
      <c r="B44" s="21"/>
      <c r="C44" s="126"/>
      <c r="D44" s="126"/>
      <c r="E44" s="126"/>
      <c r="F44" s="126"/>
      <c r="G44" s="38"/>
    </row>
    <row r="45" spans="1:7" x14ac:dyDescent="0.25">
      <c r="A45" s="21"/>
      <c r="B45" s="21"/>
      <c r="C45" s="126"/>
      <c r="D45" s="126"/>
      <c r="E45" s="126"/>
      <c r="F45" s="126"/>
      <c r="G45" s="38"/>
    </row>
    <row r="46" spans="1:7" x14ac:dyDescent="0.25">
      <c r="A46" s="21"/>
      <c r="B46" s="21"/>
      <c r="C46" s="126"/>
      <c r="D46" s="126"/>
      <c r="E46" s="126"/>
      <c r="F46" s="126"/>
      <c r="G46" s="38"/>
    </row>
    <row r="47" spans="1:7" x14ac:dyDescent="0.25">
      <c r="A47" s="21"/>
      <c r="B47" s="21"/>
      <c r="C47" s="126"/>
      <c r="D47" s="126"/>
      <c r="E47" s="126"/>
      <c r="F47" s="126"/>
      <c r="G47" s="38"/>
    </row>
    <row r="48" spans="1:7" x14ac:dyDescent="0.25">
      <c r="A48" s="21"/>
      <c r="B48" s="21"/>
      <c r="C48" s="126"/>
      <c r="D48" s="126"/>
      <c r="E48" s="126"/>
      <c r="F48" s="126"/>
      <c r="G48" s="38"/>
    </row>
    <row r="49" spans="1:7" x14ac:dyDescent="0.25">
      <c r="A49" s="21"/>
      <c r="B49" s="21"/>
      <c r="C49" s="126"/>
      <c r="D49" s="126"/>
      <c r="E49" s="126"/>
      <c r="F49" s="126"/>
      <c r="G49" s="38"/>
    </row>
    <row r="50" spans="1:7" x14ac:dyDescent="0.25">
      <c r="A50" s="21"/>
      <c r="B50" s="21"/>
      <c r="C50" s="126"/>
      <c r="D50" s="126"/>
      <c r="E50" s="126"/>
      <c r="F50" s="126"/>
      <c r="G50" s="38"/>
    </row>
    <row r="51" spans="1:7" x14ac:dyDescent="0.25">
      <c r="A51" s="21"/>
      <c r="B51" s="21"/>
      <c r="C51" s="126"/>
      <c r="D51" s="126"/>
      <c r="E51" s="126"/>
      <c r="F51" s="126"/>
      <c r="G51" s="38"/>
    </row>
    <row r="52" spans="1:7" x14ac:dyDescent="0.25">
      <c r="A52" s="21"/>
      <c r="B52" s="21"/>
      <c r="C52" s="126"/>
      <c r="D52" s="126"/>
      <c r="E52" s="126"/>
      <c r="F52" s="126"/>
      <c r="G52" s="38"/>
    </row>
    <row r="53" spans="1:7" x14ac:dyDescent="0.25">
      <c r="A53" s="21"/>
      <c r="B53" s="21"/>
      <c r="C53" s="126"/>
      <c r="D53" s="126"/>
      <c r="E53" s="126"/>
      <c r="F53" s="126"/>
      <c r="G53" s="38"/>
    </row>
    <row r="54" spans="1:7" x14ac:dyDescent="0.25">
      <c r="A54" s="21"/>
      <c r="B54" s="21"/>
      <c r="C54" s="126"/>
      <c r="D54" s="126"/>
      <c r="E54" s="126"/>
      <c r="F54" s="126"/>
      <c r="G54" s="38"/>
    </row>
    <row r="55" spans="1:7" x14ac:dyDescent="0.25">
      <c r="A55" s="21"/>
      <c r="B55" s="21"/>
      <c r="C55" s="126"/>
      <c r="D55" s="126"/>
      <c r="E55" s="126"/>
      <c r="F55" s="126"/>
      <c r="G55" s="38"/>
    </row>
    <row r="56" spans="1:7" x14ac:dyDescent="0.25">
      <c r="A56" s="21"/>
      <c r="B56" s="21"/>
      <c r="C56" s="126"/>
      <c r="D56" s="126"/>
      <c r="E56" s="126"/>
      <c r="F56" s="126"/>
      <c r="G56" s="38"/>
    </row>
    <row r="57" spans="1:7" x14ac:dyDescent="0.25">
      <c r="A57" s="21"/>
      <c r="B57" s="21"/>
      <c r="C57" s="126"/>
      <c r="D57" s="126"/>
      <c r="E57" s="126"/>
      <c r="F57" s="126"/>
      <c r="G57" s="38"/>
    </row>
    <row r="58" spans="1:7" x14ac:dyDescent="0.25">
      <c r="A58" s="21"/>
      <c r="B58" s="21"/>
      <c r="C58" s="126"/>
      <c r="D58" s="126"/>
      <c r="E58" s="126"/>
      <c r="F58" s="126"/>
      <c r="G58" s="38"/>
    </row>
    <row r="59" spans="1:7" x14ac:dyDescent="0.25">
      <c r="A59" s="21"/>
      <c r="B59" s="21"/>
      <c r="C59" s="126"/>
      <c r="D59" s="126"/>
      <c r="E59" s="126"/>
      <c r="F59" s="126"/>
      <c r="G59" s="38"/>
    </row>
    <row r="60" spans="1:7" x14ac:dyDescent="0.25">
      <c r="A60" s="21"/>
      <c r="B60" s="21"/>
      <c r="C60" s="126"/>
      <c r="D60" s="126"/>
      <c r="E60" s="126"/>
      <c r="F60" s="126"/>
      <c r="G60" s="38"/>
    </row>
    <row r="61" spans="1:7" x14ac:dyDescent="0.25">
      <c r="A61" s="21"/>
      <c r="B61" s="21"/>
      <c r="C61" s="126"/>
      <c r="D61" s="126"/>
      <c r="E61" s="126"/>
      <c r="F61" s="126"/>
      <c r="G61" s="38"/>
    </row>
    <row r="62" spans="1:7" x14ac:dyDescent="0.25">
      <c r="A62" s="21"/>
      <c r="B62" s="21"/>
      <c r="C62" s="126"/>
      <c r="D62" s="126"/>
      <c r="E62" s="126"/>
      <c r="F62" s="126"/>
      <c r="G62" s="38"/>
    </row>
    <row r="63" spans="1:7" x14ac:dyDescent="0.25">
      <c r="A63" s="21"/>
      <c r="B63" s="64"/>
      <c r="C63" s="144"/>
      <c r="D63" s="144"/>
      <c r="E63" s="126"/>
      <c r="F63" s="144"/>
      <c r="G63" s="38"/>
    </row>
    <row r="64" spans="1:7" x14ac:dyDescent="0.25">
      <c r="A64" s="21"/>
      <c r="B64" s="21"/>
      <c r="C64" s="126"/>
      <c r="D64" s="126"/>
      <c r="E64" s="126"/>
      <c r="F64" s="126"/>
      <c r="G64" s="38"/>
    </row>
    <row r="65" spans="1:7" x14ac:dyDescent="0.25">
      <c r="A65" s="21"/>
      <c r="B65" s="21"/>
      <c r="C65" s="126"/>
      <c r="D65" s="126"/>
      <c r="E65" s="126"/>
      <c r="F65" s="126"/>
      <c r="G65" s="38"/>
    </row>
    <row r="66" spans="1:7" x14ac:dyDescent="0.25">
      <c r="A66" s="21"/>
      <c r="B66" s="21"/>
      <c r="C66" s="126"/>
      <c r="D66" s="126"/>
      <c r="E66" s="126"/>
      <c r="F66" s="126"/>
      <c r="G66" s="38"/>
    </row>
    <row r="67" spans="1:7" x14ac:dyDescent="0.25">
      <c r="A67" s="21"/>
      <c r="B67" s="64"/>
      <c r="C67" s="144"/>
      <c r="D67" s="144"/>
      <c r="E67" s="126"/>
      <c r="F67" s="144"/>
      <c r="G67" s="38"/>
    </row>
    <row r="68" spans="1:7" x14ac:dyDescent="0.25">
      <c r="A68" s="21"/>
      <c r="B68" s="38"/>
      <c r="C68" s="126"/>
      <c r="D68" s="126"/>
      <c r="E68" s="126"/>
      <c r="F68" s="126"/>
      <c r="G68" s="38"/>
    </row>
    <row r="69" spans="1:7" x14ac:dyDescent="0.25">
      <c r="A69" s="21"/>
      <c r="B69" s="21"/>
      <c r="C69" s="126"/>
      <c r="D69" s="126"/>
      <c r="E69" s="126"/>
      <c r="F69" s="126"/>
      <c r="G69" s="38"/>
    </row>
    <row r="70" spans="1:7" x14ac:dyDescent="0.25">
      <c r="A70" s="21"/>
      <c r="B70" s="38"/>
      <c r="C70" s="126"/>
      <c r="D70" s="126"/>
      <c r="E70" s="126"/>
      <c r="F70" s="126"/>
      <c r="G70" s="38"/>
    </row>
    <row r="71" spans="1:7" x14ac:dyDescent="0.25">
      <c r="A71" s="21"/>
      <c r="B71" s="38"/>
      <c r="C71" s="126"/>
      <c r="D71" s="126"/>
      <c r="E71" s="126"/>
      <c r="F71" s="126"/>
      <c r="G71" s="38"/>
    </row>
    <row r="72" spans="1:7" x14ac:dyDescent="0.25">
      <c r="A72" s="21"/>
      <c r="B72" s="38"/>
      <c r="C72" s="126"/>
      <c r="D72" s="126"/>
      <c r="E72" s="126"/>
      <c r="F72" s="126"/>
      <c r="G72" s="38"/>
    </row>
    <row r="73" spans="1:7" x14ac:dyDescent="0.25">
      <c r="A73" s="21"/>
      <c r="B73" s="38"/>
      <c r="C73" s="126"/>
      <c r="D73" s="126"/>
      <c r="E73" s="126"/>
      <c r="F73" s="126"/>
      <c r="G73" s="38"/>
    </row>
    <row r="74" spans="1:7" x14ac:dyDescent="0.25">
      <c r="A74" s="21"/>
      <c r="B74" s="38"/>
      <c r="C74" s="126"/>
      <c r="D74" s="126"/>
      <c r="E74" s="126"/>
      <c r="F74" s="126"/>
      <c r="G74" s="38"/>
    </row>
    <row r="75" spans="1:7" x14ac:dyDescent="0.25">
      <c r="A75" s="21"/>
      <c r="B75" s="38"/>
      <c r="C75" s="126"/>
      <c r="D75" s="126"/>
      <c r="E75" s="126"/>
      <c r="F75" s="126"/>
      <c r="G75" s="38"/>
    </row>
    <row r="76" spans="1:7" x14ac:dyDescent="0.25">
      <c r="A76" s="21"/>
      <c r="B76" s="38"/>
      <c r="C76" s="126"/>
      <c r="D76" s="126"/>
      <c r="E76" s="126"/>
      <c r="F76" s="126"/>
      <c r="G76" s="38"/>
    </row>
    <row r="77" spans="1:7" x14ac:dyDescent="0.25">
      <c r="A77" s="21"/>
      <c r="B77" s="38"/>
      <c r="C77" s="126"/>
      <c r="D77" s="126"/>
      <c r="E77" s="126"/>
      <c r="F77" s="126"/>
      <c r="G77" s="38"/>
    </row>
    <row r="78" spans="1:7" x14ac:dyDescent="0.25">
      <c r="A78" s="21"/>
      <c r="B78" s="38"/>
      <c r="C78" s="126"/>
      <c r="D78" s="126"/>
      <c r="E78" s="126"/>
      <c r="F78" s="126"/>
      <c r="G78" s="38"/>
    </row>
    <row r="79" spans="1:7" x14ac:dyDescent="0.25">
      <c r="A79" s="21"/>
      <c r="B79" s="50"/>
      <c r="C79" s="126"/>
      <c r="D79" s="126"/>
      <c r="E79" s="126"/>
      <c r="F79" s="126"/>
      <c r="G79" s="38"/>
    </row>
    <row r="80" spans="1:7" x14ac:dyDescent="0.25">
      <c r="A80" s="21"/>
      <c r="B80" s="50"/>
      <c r="C80" s="126"/>
      <c r="D80" s="126"/>
      <c r="E80" s="126"/>
      <c r="F80" s="126"/>
      <c r="G80" s="38"/>
    </row>
    <row r="81" spans="1:7" x14ac:dyDescent="0.25">
      <c r="A81" s="21"/>
      <c r="B81" s="50"/>
      <c r="C81" s="126"/>
      <c r="D81" s="126"/>
      <c r="E81" s="126"/>
      <c r="F81" s="126"/>
      <c r="G81" s="38"/>
    </row>
    <row r="82" spans="1:7" x14ac:dyDescent="0.25">
      <c r="A82" s="21"/>
      <c r="B82" s="50"/>
      <c r="C82" s="126"/>
      <c r="D82" s="126"/>
      <c r="E82" s="126"/>
      <c r="F82" s="126"/>
      <c r="G82" s="38"/>
    </row>
    <row r="83" spans="1:7" x14ac:dyDescent="0.25">
      <c r="A83" s="21"/>
      <c r="B83" s="50"/>
      <c r="C83" s="126"/>
      <c r="D83" s="126"/>
      <c r="E83" s="126"/>
      <c r="F83" s="126"/>
      <c r="G83" s="38"/>
    </row>
    <row r="84" spans="1:7" x14ac:dyDescent="0.25">
      <c r="A84" s="21"/>
      <c r="B84" s="50"/>
      <c r="C84" s="126"/>
      <c r="D84" s="126"/>
      <c r="E84" s="126"/>
      <c r="F84" s="126"/>
      <c r="G84" s="38"/>
    </row>
    <row r="85" spans="1:7" x14ac:dyDescent="0.25">
      <c r="A85" s="21"/>
      <c r="B85" s="50"/>
      <c r="C85" s="126"/>
      <c r="D85" s="126"/>
      <c r="E85" s="126"/>
      <c r="F85" s="126"/>
      <c r="G85" s="38"/>
    </row>
    <row r="86" spans="1:7" x14ac:dyDescent="0.25">
      <c r="A86" s="21"/>
      <c r="B86" s="50"/>
      <c r="C86" s="126"/>
      <c r="D86" s="126"/>
      <c r="E86" s="126"/>
      <c r="F86" s="126"/>
      <c r="G86" s="38"/>
    </row>
    <row r="87" spans="1:7" x14ac:dyDescent="0.25">
      <c r="A87" s="21"/>
      <c r="B87" s="50"/>
      <c r="C87" s="126"/>
      <c r="D87" s="126"/>
      <c r="E87" s="126"/>
      <c r="F87" s="126"/>
      <c r="G87" s="38"/>
    </row>
    <row r="88" spans="1:7" x14ac:dyDescent="0.25">
      <c r="A88" s="21"/>
      <c r="B88" s="50"/>
      <c r="C88" s="126"/>
      <c r="D88" s="126"/>
      <c r="E88" s="126"/>
      <c r="F88" s="126"/>
      <c r="G88" s="38"/>
    </row>
    <row r="89" spans="1:7" x14ac:dyDescent="0.25">
      <c r="A89" s="40"/>
      <c r="B89" s="40"/>
      <c r="C89" s="40"/>
      <c r="D89" s="40"/>
      <c r="E89" s="40"/>
      <c r="F89" s="40"/>
      <c r="G89" s="40"/>
    </row>
    <row r="90" spans="1:7" x14ac:dyDescent="0.25">
      <c r="A90" s="21"/>
      <c r="B90" s="38"/>
      <c r="C90" s="126"/>
      <c r="D90" s="126"/>
      <c r="E90" s="126"/>
      <c r="F90" s="126"/>
      <c r="G90" s="38"/>
    </row>
    <row r="91" spans="1:7" x14ac:dyDescent="0.25">
      <c r="A91" s="21"/>
      <c r="B91" s="38"/>
      <c r="C91" s="126"/>
      <c r="D91" s="126"/>
      <c r="E91" s="126"/>
      <c r="F91" s="126"/>
      <c r="G91" s="38"/>
    </row>
    <row r="92" spans="1:7" x14ac:dyDescent="0.25">
      <c r="A92" s="21"/>
      <c r="B92" s="38"/>
      <c r="C92" s="126"/>
      <c r="D92" s="126"/>
      <c r="E92" s="126"/>
      <c r="F92" s="126"/>
      <c r="G92" s="38"/>
    </row>
    <row r="93" spans="1:7" x14ac:dyDescent="0.25">
      <c r="A93" s="21"/>
      <c r="B93" s="38"/>
      <c r="C93" s="126"/>
      <c r="D93" s="126"/>
      <c r="E93" s="126"/>
      <c r="F93" s="126"/>
      <c r="G93" s="38"/>
    </row>
    <row r="94" spans="1:7" x14ac:dyDescent="0.25">
      <c r="A94" s="21"/>
      <c r="B94" s="38"/>
      <c r="C94" s="126"/>
      <c r="D94" s="126"/>
      <c r="E94" s="126"/>
      <c r="F94" s="126"/>
      <c r="G94" s="38"/>
    </row>
    <row r="95" spans="1:7" x14ac:dyDescent="0.25">
      <c r="A95" s="21"/>
      <c r="B95" s="38"/>
      <c r="C95" s="126"/>
      <c r="D95" s="126"/>
      <c r="E95" s="126"/>
      <c r="F95" s="126"/>
      <c r="G95" s="38"/>
    </row>
    <row r="96" spans="1:7" x14ac:dyDescent="0.25">
      <c r="A96" s="21"/>
      <c r="B96" s="38"/>
      <c r="C96" s="126"/>
      <c r="D96" s="126"/>
      <c r="E96" s="126"/>
      <c r="F96" s="126"/>
      <c r="G96" s="38"/>
    </row>
    <row r="97" spans="1:7" x14ac:dyDescent="0.25">
      <c r="A97" s="21"/>
      <c r="B97" s="38"/>
      <c r="C97" s="126"/>
      <c r="D97" s="126"/>
      <c r="E97" s="126"/>
      <c r="F97" s="126"/>
      <c r="G97" s="38"/>
    </row>
    <row r="98" spans="1:7" x14ac:dyDescent="0.25">
      <c r="A98" s="21"/>
      <c r="B98" s="38"/>
      <c r="C98" s="126"/>
      <c r="D98" s="126"/>
      <c r="E98" s="126"/>
      <c r="F98" s="126"/>
      <c r="G98" s="38"/>
    </row>
    <row r="99" spans="1:7" x14ac:dyDescent="0.25">
      <c r="A99" s="21"/>
      <c r="B99" s="38"/>
      <c r="C99" s="126"/>
      <c r="D99" s="126"/>
      <c r="E99" s="126"/>
      <c r="F99" s="126"/>
      <c r="G99" s="38"/>
    </row>
    <row r="100" spans="1:7" x14ac:dyDescent="0.25">
      <c r="A100" s="21"/>
      <c r="B100" s="38"/>
      <c r="C100" s="126"/>
      <c r="D100" s="126"/>
      <c r="E100" s="126"/>
      <c r="F100" s="126"/>
      <c r="G100" s="38"/>
    </row>
    <row r="101" spans="1:7" x14ac:dyDescent="0.25">
      <c r="A101" s="21"/>
      <c r="B101" s="38"/>
      <c r="C101" s="126"/>
      <c r="D101" s="126"/>
      <c r="E101" s="126"/>
      <c r="F101" s="126"/>
      <c r="G101" s="38"/>
    </row>
    <row r="102" spans="1:7" x14ac:dyDescent="0.25">
      <c r="A102" s="21"/>
      <c r="B102" s="38"/>
      <c r="C102" s="126"/>
      <c r="D102" s="126"/>
      <c r="E102" s="126"/>
      <c r="F102" s="126"/>
      <c r="G102" s="38"/>
    </row>
    <row r="103" spans="1:7" x14ac:dyDescent="0.25">
      <c r="A103" s="21"/>
      <c r="B103" s="38"/>
      <c r="C103" s="126"/>
      <c r="D103" s="126"/>
      <c r="E103" s="126"/>
      <c r="F103" s="126"/>
      <c r="G103" s="38"/>
    </row>
    <row r="104" spans="1:7" x14ac:dyDescent="0.25">
      <c r="A104" s="21"/>
      <c r="B104" s="38"/>
      <c r="C104" s="126"/>
      <c r="D104" s="126"/>
      <c r="E104" s="126"/>
      <c r="F104" s="126"/>
      <c r="G104" s="38"/>
    </row>
    <row r="105" spans="1:7" x14ac:dyDescent="0.25">
      <c r="A105" s="21"/>
      <c r="B105" s="38"/>
      <c r="C105" s="126"/>
      <c r="D105" s="126"/>
      <c r="E105" s="126"/>
      <c r="F105" s="126"/>
      <c r="G105" s="38"/>
    </row>
    <row r="106" spans="1:7" x14ac:dyDescent="0.25">
      <c r="A106" s="21"/>
      <c r="B106" s="38"/>
      <c r="C106" s="126"/>
      <c r="D106" s="126"/>
      <c r="E106" s="126"/>
      <c r="F106" s="126"/>
      <c r="G106" s="38"/>
    </row>
    <row r="107" spans="1:7" x14ac:dyDescent="0.25">
      <c r="A107" s="21"/>
      <c r="B107" s="38"/>
      <c r="C107" s="126"/>
      <c r="D107" s="126"/>
      <c r="E107" s="126"/>
      <c r="F107" s="126"/>
      <c r="G107" s="38"/>
    </row>
    <row r="108" spans="1:7" x14ac:dyDescent="0.25">
      <c r="A108" s="21"/>
      <c r="B108" s="38"/>
      <c r="C108" s="126"/>
      <c r="D108" s="126"/>
      <c r="E108" s="126"/>
      <c r="F108" s="126"/>
      <c r="G108" s="38"/>
    </row>
    <row r="109" spans="1:7" x14ac:dyDescent="0.25">
      <c r="A109" s="21"/>
      <c r="B109" s="38"/>
      <c r="C109" s="126"/>
      <c r="D109" s="126"/>
      <c r="E109" s="126"/>
      <c r="F109" s="126"/>
      <c r="G109" s="38"/>
    </row>
    <row r="110" spans="1:7" x14ac:dyDescent="0.25">
      <c r="A110" s="21"/>
      <c r="B110" s="38"/>
      <c r="C110" s="126"/>
      <c r="D110" s="126"/>
      <c r="E110" s="126"/>
      <c r="F110" s="126"/>
      <c r="G110" s="38"/>
    </row>
    <row r="111" spans="1:7" x14ac:dyDescent="0.25">
      <c r="A111" s="21"/>
      <c r="B111" s="38"/>
      <c r="C111" s="126"/>
      <c r="D111" s="126"/>
      <c r="E111" s="126"/>
      <c r="F111" s="126"/>
      <c r="G111" s="38"/>
    </row>
    <row r="112" spans="1:7" x14ac:dyDescent="0.25">
      <c r="A112" s="21"/>
      <c r="B112" s="38"/>
      <c r="C112" s="126"/>
      <c r="D112" s="126"/>
      <c r="E112" s="126"/>
      <c r="F112" s="126"/>
      <c r="G112" s="38"/>
    </row>
    <row r="113" spans="1:7" x14ac:dyDescent="0.25">
      <c r="A113" s="21"/>
      <c r="B113" s="38"/>
      <c r="C113" s="126"/>
      <c r="D113" s="126"/>
      <c r="E113" s="126"/>
      <c r="F113" s="126"/>
      <c r="G113" s="38"/>
    </row>
    <row r="114" spans="1:7" x14ac:dyDescent="0.25">
      <c r="A114" s="21"/>
      <c r="B114" s="38"/>
      <c r="C114" s="126"/>
      <c r="D114" s="126"/>
      <c r="E114" s="126"/>
      <c r="F114" s="126"/>
      <c r="G114" s="38"/>
    </row>
    <row r="115" spans="1:7" x14ac:dyDescent="0.25">
      <c r="A115" s="21"/>
      <c r="B115" s="38"/>
      <c r="C115" s="126"/>
      <c r="D115" s="126"/>
      <c r="E115" s="126"/>
      <c r="F115" s="126"/>
      <c r="G115" s="38"/>
    </row>
    <row r="116" spans="1:7" x14ac:dyDescent="0.25">
      <c r="A116" s="21"/>
      <c r="B116" s="38"/>
      <c r="C116" s="126"/>
      <c r="D116" s="126"/>
      <c r="E116" s="126"/>
      <c r="F116" s="126"/>
      <c r="G116" s="38"/>
    </row>
    <row r="117" spans="1:7" x14ac:dyDescent="0.25">
      <c r="A117" s="21"/>
      <c r="B117" s="38"/>
      <c r="C117" s="126"/>
      <c r="D117" s="126"/>
      <c r="E117" s="126"/>
      <c r="F117" s="126"/>
      <c r="G117" s="38"/>
    </row>
    <row r="118" spans="1:7" x14ac:dyDescent="0.25">
      <c r="A118" s="21"/>
      <c r="B118" s="38"/>
      <c r="C118" s="126"/>
      <c r="D118" s="126"/>
      <c r="E118" s="126"/>
      <c r="F118" s="126"/>
      <c r="G118" s="38"/>
    </row>
    <row r="119" spans="1:7" x14ac:dyDescent="0.25">
      <c r="A119" s="21"/>
      <c r="B119" s="38"/>
      <c r="C119" s="126"/>
      <c r="D119" s="126"/>
      <c r="E119" s="126"/>
      <c r="F119" s="126"/>
      <c r="G119" s="38"/>
    </row>
    <row r="120" spans="1:7" x14ac:dyDescent="0.25">
      <c r="A120" s="21"/>
      <c r="B120" s="38"/>
      <c r="C120" s="126"/>
      <c r="D120" s="126"/>
      <c r="E120" s="126"/>
      <c r="F120" s="126"/>
      <c r="G120" s="38"/>
    </row>
    <row r="121" spans="1:7" x14ac:dyDescent="0.25">
      <c r="A121" s="21"/>
      <c r="B121" s="38"/>
      <c r="C121" s="126"/>
      <c r="D121" s="126"/>
      <c r="E121" s="126"/>
      <c r="F121" s="126"/>
      <c r="G121" s="38"/>
    </row>
    <row r="122" spans="1:7" x14ac:dyDescent="0.25">
      <c r="A122" s="21"/>
      <c r="B122" s="38"/>
      <c r="C122" s="126"/>
      <c r="D122" s="126"/>
      <c r="E122" s="126"/>
      <c r="F122" s="126"/>
      <c r="G122" s="38"/>
    </row>
    <row r="123" spans="1:7" x14ac:dyDescent="0.25">
      <c r="A123" s="21"/>
      <c r="B123" s="38"/>
      <c r="C123" s="126"/>
      <c r="D123" s="126"/>
      <c r="E123" s="126"/>
      <c r="F123" s="126"/>
      <c r="G123" s="38"/>
    </row>
    <row r="124" spans="1:7" x14ac:dyDescent="0.25">
      <c r="A124" s="21"/>
      <c r="B124" s="38"/>
      <c r="C124" s="126"/>
      <c r="D124" s="126"/>
      <c r="E124" s="126"/>
      <c r="F124" s="126"/>
      <c r="G124" s="38"/>
    </row>
    <row r="125" spans="1:7" x14ac:dyDescent="0.25">
      <c r="A125" s="21"/>
      <c r="B125" s="38"/>
      <c r="C125" s="126"/>
      <c r="D125" s="126"/>
      <c r="E125" s="126"/>
      <c r="F125" s="126"/>
      <c r="G125" s="38"/>
    </row>
    <row r="126" spans="1:7" x14ac:dyDescent="0.25">
      <c r="A126" s="21"/>
      <c r="B126" s="38"/>
      <c r="C126" s="126"/>
      <c r="D126" s="126"/>
      <c r="E126" s="126"/>
      <c r="F126" s="126"/>
      <c r="G126" s="38"/>
    </row>
    <row r="127" spans="1:7" x14ac:dyDescent="0.25">
      <c r="A127" s="21"/>
      <c r="B127" s="38"/>
      <c r="C127" s="126"/>
      <c r="D127" s="126"/>
      <c r="E127" s="126"/>
      <c r="F127" s="126"/>
      <c r="G127" s="38"/>
    </row>
    <row r="128" spans="1:7" x14ac:dyDescent="0.25">
      <c r="A128" s="21"/>
      <c r="B128" s="38"/>
      <c r="C128" s="126"/>
      <c r="D128" s="126"/>
      <c r="E128" s="126"/>
      <c r="F128" s="126"/>
      <c r="G128" s="38"/>
    </row>
    <row r="129" spans="1:7" x14ac:dyDescent="0.25">
      <c r="A129" s="21"/>
      <c r="B129" s="38"/>
      <c r="C129" s="126"/>
      <c r="D129" s="126"/>
      <c r="E129" s="126"/>
      <c r="F129" s="126"/>
      <c r="G129" s="38"/>
    </row>
    <row r="130" spans="1:7" x14ac:dyDescent="0.25">
      <c r="A130" s="21"/>
      <c r="B130" s="38"/>
      <c r="C130" s="126"/>
      <c r="D130" s="126"/>
      <c r="E130" s="126"/>
      <c r="F130" s="126"/>
      <c r="G130" s="38"/>
    </row>
    <row r="131" spans="1:7" x14ac:dyDescent="0.25">
      <c r="A131" s="21"/>
      <c r="B131" s="38"/>
      <c r="C131" s="126"/>
      <c r="D131" s="126"/>
      <c r="E131" s="126"/>
      <c r="F131" s="126"/>
      <c r="G131" s="38"/>
    </row>
    <row r="132" spans="1:7" x14ac:dyDescent="0.25">
      <c r="A132" s="21"/>
      <c r="B132" s="38"/>
      <c r="C132" s="126"/>
      <c r="D132" s="126"/>
      <c r="E132" s="126"/>
      <c r="F132" s="126"/>
      <c r="G132" s="38"/>
    </row>
    <row r="133" spans="1:7" x14ac:dyDescent="0.25">
      <c r="A133" s="21"/>
      <c r="B133" s="38"/>
      <c r="C133" s="126"/>
      <c r="D133" s="126"/>
      <c r="E133" s="126"/>
      <c r="F133" s="126"/>
      <c r="G133" s="38"/>
    </row>
    <row r="134" spans="1:7" x14ac:dyDescent="0.25">
      <c r="A134" s="21"/>
      <c r="B134" s="38"/>
      <c r="C134" s="126"/>
      <c r="D134" s="126"/>
      <c r="E134" s="126"/>
      <c r="F134" s="126"/>
      <c r="G134" s="38"/>
    </row>
    <row r="135" spans="1:7" x14ac:dyDescent="0.25">
      <c r="A135" s="21"/>
      <c r="B135" s="38"/>
      <c r="C135" s="126"/>
      <c r="D135" s="126"/>
      <c r="E135" s="126"/>
      <c r="F135" s="126"/>
      <c r="G135" s="38"/>
    </row>
    <row r="136" spans="1:7" x14ac:dyDescent="0.25">
      <c r="A136" s="21"/>
      <c r="B136" s="38"/>
      <c r="C136" s="126"/>
      <c r="D136" s="126"/>
      <c r="E136" s="126"/>
      <c r="F136" s="126"/>
      <c r="G136" s="38"/>
    </row>
    <row r="137" spans="1:7" x14ac:dyDescent="0.25">
      <c r="A137" s="21"/>
      <c r="B137" s="38"/>
      <c r="C137" s="126"/>
      <c r="D137" s="126"/>
      <c r="E137" s="126"/>
      <c r="F137" s="126"/>
      <c r="G137" s="38"/>
    </row>
    <row r="138" spans="1:7" x14ac:dyDescent="0.25">
      <c r="A138" s="21"/>
      <c r="B138" s="38"/>
      <c r="C138" s="126"/>
      <c r="D138" s="126"/>
      <c r="E138" s="126"/>
      <c r="F138" s="126"/>
      <c r="G138" s="38"/>
    </row>
    <row r="139" spans="1:7" x14ac:dyDescent="0.25">
      <c r="A139" s="21"/>
      <c r="B139" s="38"/>
      <c r="C139" s="126"/>
      <c r="D139" s="126"/>
      <c r="E139" s="126"/>
      <c r="F139" s="126"/>
      <c r="G139" s="38"/>
    </row>
    <row r="140" spans="1:7" x14ac:dyDescent="0.25">
      <c r="A140" s="40"/>
      <c r="B140" s="40"/>
      <c r="C140" s="40"/>
      <c r="D140" s="40"/>
      <c r="E140" s="40"/>
      <c r="F140" s="40"/>
      <c r="G140" s="40"/>
    </row>
    <row r="141" spans="1:7" x14ac:dyDescent="0.25">
      <c r="A141" s="21"/>
      <c r="B141" s="21"/>
      <c r="C141" s="126"/>
      <c r="D141" s="126"/>
      <c r="E141" s="145"/>
      <c r="F141" s="126"/>
      <c r="G141" s="38"/>
    </row>
    <row r="142" spans="1:7" x14ac:dyDescent="0.25">
      <c r="A142" s="21"/>
      <c r="B142" s="21"/>
      <c r="C142" s="126"/>
      <c r="D142" s="126"/>
      <c r="E142" s="145"/>
      <c r="F142" s="126"/>
      <c r="G142" s="38"/>
    </row>
    <row r="143" spans="1:7" x14ac:dyDescent="0.25">
      <c r="A143" s="21"/>
      <c r="B143" s="21"/>
      <c r="C143" s="126"/>
      <c r="D143" s="126"/>
      <c r="E143" s="145"/>
      <c r="F143" s="126"/>
      <c r="G143" s="38"/>
    </row>
    <row r="144" spans="1:7" x14ac:dyDescent="0.25">
      <c r="A144" s="21"/>
      <c r="B144" s="21"/>
      <c r="C144" s="126"/>
      <c r="D144" s="126"/>
      <c r="E144" s="145"/>
      <c r="F144" s="126"/>
      <c r="G144" s="38"/>
    </row>
    <row r="145" spans="1:7" x14ac:dyDescent="0.25">
      <c r="A145" s="21"/>
      <c r="B145" s="21"/>
      <c r="C145" s="126"/>
      <c r="D145" s="126"/>
      <c r="E145" s="145"/>
      <c r="F145" s="126"/>
      <c r="G145" s="38"/>
    </row>
    <row r="146" spans="1:7" x14ac:dyDescent="0.25">
      <c r="A146" s="21"/>
      <c r="B146" s="21"/>
      <c r="C146" s="126"/>
      <c r="D146" s="126"/>
      <c r="E146" s="145"/>
      <c r="F146" s="126"/>
      <c r="G146" s="38"/>
    </row>
    <row r="147" spans="1:7" x14ac:dyDescent="0.25">
      <c r="A147" s="21"/>
      <c r="B147" s="21"/>
      <c r="C147" s="126"/>
      <c r="D147" s="126"/>
      <c r="E147" s="145"/>
      <c r="F147" s="126"/>
      <c r="G147" s="38"/>
    </row>
    <row r="148" spans="1:7" x14ac:dyDescent="0.25">
      <c r="A148" s="21"/>
      <c r="B148" s="21"/>
      <c r="C148" s="126"/>
      <c r="D148" s="126"/>
      <c r="E148" s="145"/>
      <c r="F148" s="126"/>
      <c r="G148" s="38"/>
    </row>
    <row r="149" spans="1:7" x14ac:dyDescent="0.25">
      <c r="A149" s="21"/>
      <c r="B149" s="21"/>
      <c r="C149" s="126"/>
      <c r="D149" s="126"/>
      <c r="E149" s="145"/>
      <c r="F149" s="126"/>
      <c r="G149" s="38"/>
    </row>
    <row r="150" spans="1:7" x14ac:dyDescent="0.25">
      <c r="A150" s="40"/>
      <c r="B150" s="40"/>
      <c r="C150" s="40"/>
      <c r="D150" s="40"/>
      <c r="E150" s="40"/>
      <c r="F150" s="40"/>
      <c r="G150" s="40"/>
    </row>
    <row r="151" spans="1:7" x14ac:dyDescent="0.25">
      <c r="A151" s="21"/>
      <c r="B151" s="21"/>
      <c r="C151" s="126"/>
      <c r="D151" s="126"/>
      <c r="E151" s="145"/>
      <c r="F151" s="126"/>
      <c r="G151" s="38"/>
    </row>
    <row r="152" spans="1:7" x14ac:dyDescent="0.25">
      <c r="A152" s="21"/>
      <c r="B152" s="21"/>
      <c r="C152" s="126"/>
      <c r="D152" s="126"/>
      <c r="E152" s="145"/>
      <c r="F152" s="126"/>
      <c r="G152" s="38"/>
    </row>
    <row r="153" spans="1:7" x14ac:dyDescent="0.25">
      <c r="A153" s="21"/>
      <c r="B153" s="21"/>
      <c r="C153" s="126"/>
      <c r="D153" s="126"/>
      <c r="E153" s="145"/>
      <c r="F153" s="126"/>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26"/>
      <c r="D161" s="126"/>
      <c r="E161" s="145"/>
      <c r="F161" s="126"/>
      <c r="G161" s="38"/>
    </row>
    <row r="162" spans="1:7" x14ac:dyDescent="0.25">
      <c r="A162" s="21"/>
      <c r="B162" s="17"/>
      <c r="C162" s="126"/>
      <c r="D162" s="126"/>
      <c r="E162" s="145"/>
      <c r="F162" s="126"/>
      <c r="G162" s="38"/>
    </row>
    <row r="163" spans="1:7" x14ac:dyDescent="0.25">
      <c r="A163" s="21"/>
      <c r="B163" s="17"/>
      <c r="C163" s="126"/>
      <c r="D163" s="126"/>
      <c r="E163" s="126"/>
      <c r="F163" s="126"/>
      <c r="G163" s="38"/>
    </row>
    <row r="164" spans="1:7" x14ac:dyDescent="0.25">
      <c r="A164" s="21"/>
      <c r="B164" s="17"/>
      <c r="C164" s="126"/>
      <c r="D164" s="126"/>
      <c r="E164" s="126"/>
      <c r="F164" s="126"/>
      <c r="G164" s="38"/>
    </row>
    <row r="165" spans="1:7" x14ac:dyDescent="0.25">
      <c r="A165" s="21"/>
      <c r="B165" s="17"/>
      <c r="C165" s="126"/>
      <c r="D165" s="126"/>
      <c r="E165" s="126"/>
      <c r="F165" s="126"/>
      <c r="G165" s="38"/>
    </row>
    <row r="166" spans="1:7" x14ac:dyDescent="0.25">
      <c r="A166" s="21"/>
      <c r="B166" s="36"/>
      <c r="C166" s="126"/>
      <c r="D166" s="126"/>
      <c r="E166" s="126"/>
      <c r="F166" s="126"/>
      <c r="G166" s="38"/>
    </row>
    <row r="167" spans="1:7" x14ac:dyDescent="0.25">
      <c r="A167" s="21"/>
      <c r="B167" s="36"/>
      <c r="C167" s="126"/>
      <c r="D167" s="126"/>
      <c r="E167" s="126"/>
      <c r="F167" s="126"/>
      <c r="G167" s="38"/>
    </row>
    <row r="168" spans="1:7" x14ac:dyDescent="0.25">
      <c r="A168" s="21"/>
      <c r="B168" s="17"/>
      <c r="C168" s="126"/>
      <c r="D168" s="126"/>
      <c r="E168" s="126"/>
      <c r="F168" s="126"/>
      <c r="G168" s="38"/>
    </row>
    <row r="169" spans="1:7" x14ac:dyDescent="0.25">
      <c r="A169" s="21"/>
      <c r="B169" s="17"/>
      <c r="C169" s="126"/>
      <c r="D169" s="126"/>
      <c r="E169" s="126"/>
      <c r="F169" s="126"/>
      <c r="G169" s="38"/>
    </row>
    <row r="170" spans="1:7" x14ac:dyDescent="0.25">
      <c r="A170" s="40"/>
      <c r="B170" s="40"/>
      <c r="C170" s="40"/>
      <c r="D170" s="40"/>
      <c r="E170" s="40"/>
      <c r="F170" s="40"/>
      <c r="G170" s="40"/>
    </row>
    <row r="171" spans="1:7" x14ac:dyDescent="0.25">
      <c r="A171" s="21"/>
      <c r="B171" s="21"/>
      <c r="C171" s="126"/>
      <c r="D171" s="126"/>
      <c r="E171" s="145"/>
      <c r="F171" s="126"/>
      <c r="G171" s="38"/>
    </row>
    <row r="172" spans="1:7" x14ac:dyDescent="0.25">
      <c r="A172" s="21"/>
      <c r="B172" s="146"/>
      <c r="C172" s="126"/>
      <c r="D172" s="126"/>
      <c r="E172" s="145"/>
      <c r="F172" s="126"/>
      <c r="G172" s="38"/>
    </row>
    <row r="173" spans="1:7" x14ac:dyDescent="0.25">
      <c r="A173" s="21"/>
      <c r="B173" s="146"/>
      <c r="C173" s="126"/>
      <c r="D173" s="126"/>
      <c r="E173" s="145"/>
      <c r="F173" s="126"/>
      <c r="G173" s="38"/>
    </row>
    <row r="174" spans="1:7" x14ac:dyDescent="0.25">
      <c r="A174" s="21"/>
      <c r="B174" s="146"/>
      <c r="C174" s="126"/>
      <c r="D174" s="126"/>
      <c r="E174" s="145"/>
      <c r="F174" s="126"/>
      <c r="G174" s="38"/>
    </row>
    <row r="175" spans="1:7" x14ac:dyDescent="0.25">
      <c r="A175" s="21"/>
      <c r="B175" s="146"/>
      <c r="C175" s="126"/>
      <c r="D175" s="126"/>
      <c r="E175" s="145"/>
      <c r="F175" s="126"/>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97"/>
      <c r="B179" s="125"/>
      <c r="C179" s="124"/>
      <c r="D179" s="124"/>
      <c r="E179" s="124"/>
      <c r="F179" s="124"/>
      <c r="G179" s="124"/>
    </row>
    <row r="180" spans="1:7" x14ac:dyDescent="0.25">
      <c r="A180" s="40"/>
      <c r="B180" s="40"/>
      <c r="C180" s="40"/>
      <c r="D180" s="40"/>
      <c r="E180" s="40"/>
      <c r="F180" s="40"/>
      <c r="G180" s="40"/>
    </row>
    <row r="181" spans="1:7" x14ac:dyDescent="0.25">
      <c r="A181" s="21"/>
      <c r="B181" s="38"/>
      <c r="C181" s="106"/>
      <c r="D181" s="21"/>
      <c r="E181" s="35"/>
      <c r="F181" s="54"/>
      <c r="G181" s="54"/>
    </row>
    <row r="182" spans="1:7" x14ac:dyDescent="0.25">
      <c r="A182" s="35"/>
      <c r="B182" s="65"/>
      <c r="C182" s="35"/>
      <c r="D182" s="35"/>
      <c r="E182" s="35"/>
      <c r="F182" s="54"/>
      <c r="G182" s="54"/>
    </row>
    <row r="183" spans="1:7" x14ac:dyDescent="0.25">
      <c r="A183" s="21"/>
      <c r="B183" s="38"/>
      <c r="C183" s="35"/>
      <c r="D183" s="35"/>
      <c r="E183" s="35"/>
      <c r="F183" s="54"/>
      <c r="G183" s="54"/>
    </row>
    <row r="184" spans="1:7" x14ac:dyDescent="0.25">
      <c r="A184" s="21"/>
      <c r="B184" s="38"/>
      <c r="C184" s="106"/>
      <c r="D184" s="107"/>
      <c r="E184" s="35"/>
      <c r="F184" s="113"/>
      <c r="G184" s="113"/>
    </row>
    <row r="185" spans="1:7" x14ac:dyDescent="0.25">
      <c r="A185" s="21"/>
      <c r="B185" s="38"/>
      <c r="C185" s="106"/>
      <c r="D185" s="107"/>
      <c r="E185" s="35"/>
      <c r="F185" s="113"/>
      <c r="G185" s="113"/>
    </row>
    <row r="186" spans="1:7" x14ac:dyDescent="0.25">
      <c r="A186" s="21"/>
      <c r="B186" s="38"/>
      <c r="C186" s="106"/>
      <c r="D186" s="107"/>
      <c r="E186" s="35"/>
      <c r="F186" s="113"/>
      <c r="G186" s="113"/>
    </row>
    <row r="187" spans="1:7" x14ac:dyDescent="0.25">
      <c r="A187" s="21"/>
      <c r="B187" s="38"/>
      <c r="C187" s="106"/>
      <c r="D187" s="107"/>
      <c r="E187" s="35"/>
      <c r="F187" s="113"/>
      <c r="G187" s="113"/>
    </row>
    <row r="188" spans="1:7" x14ac:dyDescent="0.25">
      <c r="A188" s="21"/>
      <c r="B188" s="38"/>
      <c r="C188" s="106"/>
      <c r="D188" s="107"/>
      <c r="E188" s="35"/>
      <c r="F188" s="113"/>
      <c r="G188" s="113"/>
    </row>
    <row r="189" spans="1:7" x14ac:dyDescent="0.25">
      <c r="A189" s="21"/>
      <c r="B189" s="38"/>
      <c r="C189" s="106"/>
      <c r="D189" s="107"/>
      <c r="E189" s="35"/>
      <c r="F189" s="113"/>
      <c r="G189" s="113"/>
    </row>
    <row r="190" spans="1:7" x14ac:dyDescent="0.25">
      <c r="A190" s="21"/>
      <c r="B190" s="38"/>
      <c r="C190" s="106"/>
      <c r="D190" s="107"/>
      <c r="E190" s="35"/>
      <c r="F190" s="113"/>
      <c r="G190" s="113"/>
    </row>
    <row r="191" spans="1:7" x14ac:dyDescent="0.25">
      <c r="A191" s="21"/>
      <c r="B191" s="38"/>
      <c r="C191" s="106"/>
      <c r="D191" s="107"/>
      <c r="E191" s="35"/>
      <c r="F191" s="113"/>
      <c r="G191" s="113"/>
    </row>
    <row r="192" spans="1:7" x14ac:dyDescent="0.25">
      <c r="A192" s="21"/>
      <c r="B192" s="38"/>
      <c r="C192" s="106"/>
      <c r="D192" s="107"/>
      <c r="E192" s="35"/>
      <c r="F192" s="113"/>
      <c r="G192" s="113"/>
    </row>
    <row r="193" spans="1:7" x14ac:dyDescent="0.25">
      <c r="A193" s="21"/>
      <c r="B193" s="38"/>
      <c r="C193" s="106"/>
      <c r="D193" s="107"/>
      <c r="E193" s="38"/>
      <c r="F193" s="113"/>
      <c r="G193" s="113"/>
    </row>
    <row r="194" spans="1:7" x14ac:dyDescent="0.25">
      <c r="A194" s="21"/>
      <c r="B194" s="38"/>
      <c r="C194" s="106"/>
      <c r="D194" s="107"/>
      <c r="E194" s="38"/>
      <c r="F194" s="113"/>
      <c r="G194" s="113"/>
    </row>
    <row r="195" spans="1:7" x14ac:dyDescent="0.25">
      <c r="A195" s="21"/>
      <c r="B195" s="38"/>
      <c r="C195" s="106"/>
      <c r="D195" s="107"/>
      <c r="E195" s="38"/>
      <c r="F195" s="113"/>
      <c r="G195" s="113"/>
    </row>
    <row r="196" spans="1:7" x14ac:dyDescent="0.25">
      <c r="A196" s="21"/>
      <c r="B196" s="38"/>
      <c r="C196" s="106"/>
      <c r="D196" s="107"/>
      <c r="E196" s="38"/>
      <c r="F196" s="113"/>
      <c r="G196" s="113"/>
    </row>
    <row r="197" spans="1:7" x14ac:dyDescent="0.25">
      <c r="A197" s="21"/>
      <c r="B197" s="38"/>
      <c r="C197" s="106"/>
      <c r="D197" s="107"/>
      <c r="E197" s="38"/>
      <c r="F197" s="113"/>
      <c r="G197" s="113"/>
    </row>
    <row r="198" spans="1:7" x14ac:dyDescent="0.25">
      <c r="A198" s="21"/>
      <c r="B198" s="38"/>
      <c r="C198" s="106"/>
      <c r="D198" s="107"/>
      <c r="E198" s="38"/>
      <c r="F198" s="113"/>
      <c r="G198" s="113"/>
    </row>
    <row r="199" spans="1:7" x14ac:dyDescent="0.25">
      <c r="A199" s="21"/>
      <c r="B199" s="38"/>
      <c r="C199" s="106"/>
      <c r="D199" s="107"/>
      <c r="E199" s="21"/>
      <c r="F199" s="113"/>
      <c r="G199" s="113"/>
    </row>
    <row r="200" spans="1:7" x14ac:dyDescent="0.25">
      <c r="A200" s="21"/>
      <c r="B200" s="38"/>
      <c r="C200" s="106"/>
      <c r="D200" s="107"/>
      <c r="E200" s="147"/>
      <c r="F200" s="113"/>
      <c r="G200" s="113"/>
    </row>
    <row r="201" spans="1:7" x14ac:dyDescent="0.25">
      <c r="A201" s="21"/>
      <c r="B201" s="38"/>
      <c r="C201" s="106"/>
      <c r="D201" s="107"/>
      <c r="E201" s="147"/>
      <c r="F201" s="113"/>
      <c r="G201" s="113"/>
    </row>
    <row r="202" spans="1:7" x14ac:dyDescent="0.25">
      <c r="A202" s="21"/>
      <c r="B202" s="38"/>
      <c r="C202" s="106"/>
      <c r="D202" s="107"/>
      <c r="E202" s="147"/>
      <c r="F202" s="113"/>
      <c r="G202" s="113"/>
    </row>
    <row r="203" spans="1:7" x14ac:dyDescent="0.25">
      <c r="A203" s="21"/>
      <c r="B203" s="38"/>
      <c r="C203" s="106"/>
      <c r="D203" s="107"/>
      <c r="E203" s="147"/>
      <c r="F203" s="113"/>
      <c r="G203" s="113"/>
    </row>
    <row r="204" spans="1:7" x14ac:dyDescent="0.25">
      <c r="A204" s="21"/>
      <c r="B204" s="38"/>
      <c r="C204" s="106"/>
      <c r="D204" s="107"/>
      <c r="E204" s="147"/>
      <c r="F204" s="113"/>
      <c r="G204" s="113"/>
    </row>
    <row r="205" spans="1:7" x14ac:dyDescent="0.25">
      <c r="A205" s="21"/>
      <c r="B205" s="38"/>
      <c r="C205" s="106"/>
      <c r="D205" s="107"/>
      <c r="E205" s="147"/>
      <c r="F205" s="113"/>
      <c r="G205" s="113"/>
    </row>
    <row r="206" spans="1:7" x14ac:dyDescent="0.25">
      <c r="A206" s="21"/>
      <c r="B206" s="38"/>
      <c r="C206" s="106"/>
      <c r="D206" s="107"/>
      <c r="E206" s="147"/>
      <c r="F206" s="113"/>
      <c r="G206" s="113"/>
    </row>
    <row r="207" spans="1:7" x14ac:dyDescent="0.25">
      <c r="A207" s="21"/>
      <c r="B207" s="38"/>
      <c r="C207" s="106"/>
      <c r="D207" s="107"/>
      <c r="E207" s="147"/>
      <c r="F207" s="113"/>
      <c r="G207" s="113"/>
    </row>
    <row r="208" spans="1:7" x14ac:dyDescent="0.25">
      <c r="A208" s="21"/>
      <c r="B208" s="48"/>
      <c r="C208" s="108"/>
      <c r="D208" s="46"/>
      <c r="E208" s="147"/>
      <c r="F208" s="148"/>
      <c r="G208" s="148"/>
    </row>
    <row r="209" spans="1:7" x14ac:dyDescent="0.25">
      <c r="A209" s="40"/>
      <c r="B209" s="40"/>
      <c r="C209" s="40"/>
      <c r="D209" s="40"/>
      <c r="E209" s="40"/>
      <c r="F209" s="40"/>
      <c r="G209" s="40"/>
    </row>
    <row r="210" spans="1:7" x14ac:dyDescent="0.25">
      <c r="A210" s="21"/>
      <c r="B210" s="21"/>
      <c r="C210" s="126"/>
      <c r="D210" s="21"/>
      <c r="E210" s="21"/>
      <c r="F210" s="121"/>
      <c r="G210" s="121"/>
    </row>
    <row r="211" spans="1:7" x14ac:dyDescent="0.25">
      <c r="A211" s="21"/>
      <c r="B211" s="21"/>
      <c r="C211" s="21"/>
      <c r="D211" s="21"/>
      <c r="E211" s="21"/>
      <c r="F211" s="121"/>
      <c r="G211" s="121"/>
    </row>
    <row r="212" spans="1:7" x14ac:dyDescent="0.25">
      <c r="A212" s="21"/>
      <c r="B212" s="38"/>
      <c r="C212" s="21"/>
      <c r="D212" s="21"/>
      <c r="E212" s="21"/>
      <c r="F212" s="121"/>
      <c r="G212" s="121"/>
    </row>
    <row r="213" spans="1:7" x14ac:dyDescent="0.25">
      <c r="A213" s="21"/>
      <c r="B213" s="21"/>
      <c r="C213" s="106"/>
      <c r="D213" s="107"/>
      <c r="E213" s="21"/>
      <c r="F213" s="113"/>
      <c r="G213" s="113"/>
    </row>
    <row r="214" spans="1:7" x14ac:dyDescent="0.25">
      <c r="A214" s="21"/>
      <c r="B214" s="21"/>
      <c r="C214" s="106"/>
      <c r="D214" s="107"/>
      <c r="E214" s="21"/>
      <c r="F214" s="113"/>
      <c r="G214" s="113"/>
    </row>
    <row r="215" spans="1:7" x14ac:dyDescent="0.25">
      <c r="A215" s="21"/>
      <c r="B215" s="21"/>
      <c r="C215" s="106"/>
      <c r="D215" s="107"/>
      <c r="E215" s="21"/>
      <c r="F215" s="113"/>
      <c r="G215" s="113"/>
    </row>
    <row r="216" spans="1:7" x14ac:dyDescent="0.25">
      <c r="A216" s="21"/>
      <c r="B216" s="21"/>
      <c r="C216" s="106"/>
      <c r="D216" s="107"/>
      <c r="E216" s="21"/>
      <c r="F216" s="113"/>
      <c r="G216" s="113"/>
    </row>
    <row r="217" spans="1:7" x14ac:dyDescent="0.25">
      <c r="A217" s="21"/>
      <c r="B217" s="21"/>
      <c r="C217" s="106"/>
      <c r="D217" s="107"/>
      <c r="E217" s="21"/>
      <c r="F217" s="113"/>
      <c r="G217" s="113"/>
    </row>
    <row r="218" spans="1:7" x14ac:dyDescent="0.25">
      <c r="A218" s="21"/>
      <c r="B218" s="21"/>
      <c r="C218" s="106"/>
      <c r="D218" s="107"/>
      <c r="E218" s="21"/>
      <c r="F218" s="113"/>
      <c r="G218" s="113"/>
    </row>
    <row r="219" spans="1:7" x14ac:dyDescent="0.25">
      <c r="A219" s="21"/>
      <c r="B219" s="21"/>
      <c r="C219" s="106"/>
      <c r="D219" s="107"/>
      <c r="E219" s="21"/>
      <c r="F219" s="113"/>
      <c r="G219" s="113"/>
    </row>
    <row r="220" spans="1:7" x14ac:dyDescent="0.25">
      <c r="A220" s="21"/>
      <c r="B220" s="21"/>
      <c r="C220" s="106"/>
      <c r="D220" s="107"/>
      <c r="E220" s="21"/>
      <c r="F220" s="113"/>
      <c r="G220" s="113"/>
    </row>
    <row r="221" spans="1:7" x14ac:dyDescent="0.25">
      <c r="A221" s="21"/>
      <c r="B221" s="48"/>
      <c r="C221" s="106"/>
      <c r="D221" s="107"/>
      <c r="E221" s="21"/>
      <c r="F221" s="113"/>
      <c r="G221" s="113"/>
    </row>
    <row r="222" spans="1:7" x14ac:dyDescent="0.25">
      <c r="A222" s="21"/>
      <c r="B222" s="50"/>
      <c r="C222" s="106"/>
      <c r="D222" s="107"/>
      <c r="E222" s="21"/>
      <c r="F222" s="113"/>
      <c r="G222" s="113"/>
    </row>
    <row r="223" spans="1:7" x14ac:dyDescent="0.25">
      <c r="A223" s="21"/>
      <c r="B223" s="50"/>
      <c r="C223" s="106"/>
      <c r="D223" s="107"/>
      <c r="E223" s="21"/>
      <c r="F223" s="113"/>
      <c r="G223" s="113"/>
    </row>
    <row r="224" spans="1:7" x14ac:dyDescent="0.25">
      <c r="A224" s="21"/>
      <c r="B224" s="50"/>
      <c r="C224" s="106"/>
      <c r="D224" s="107"/>
      <c r="E224" s="21"/>
      <c r="F224" s="113"/>
      <c r="G224" s="113"/>
    </row>
    <row r="225" spans="1:7" x14ac:dyDescent="0.25">
      <c r="A225" s="21"/>
      <c r="B225" s="50"/>
      <c r="C225" s="106"/>
      <c r="D225" s="107"/>
      <c r="E225" s="21"/>
      <c r="F225" s="113"/>
      <c r="G225" s="113"/>
    </row>
    <row r="226" spans="1:7" x14ac:dyDescent="0.25">
      <c r="A226" s="21"/>
      <c r="B226" s="50"/>
      <c r="C226" s="106"/>
      <c r="D226" s="107"/>
      <c r="E226" s="21"/>
      <c r="F226" s="113"/>
      <c r="G226" s="113"/>
    </row>
    <row r="227" spans="1:7" x14ac:dyDescent="0.25">
      <c r="A227" s="21"/>
      <c r="B227" s="50"/>
      <c r="C227" s="106"/>
      <c r="D227" s="107"/>
      <c r="E227" s="21"/>
      <c r="F227" s="113"/>
      <c r="G227" s="113"/>
    </row>
    <row r="228" spans="1:7" x14ac:dyDescent="0.25">
      <c r="A228" s="21"/>
      <c r="B228" s="50"/>
      <c r="C228" s="21"/>
      <c r="D228" s="21"/>
      <c r="E228" s="21"/>
      <c r="F228" s="113"/>
      <c r="G228" s="113"/>
    </row>
    <row r="229" spans="1:7" x14ac:dyDescent="0.25">
      <c r="A229" s="21"/>
      <c r="B229" s="50"/>
      <c r="C229" s="21"/>
      <c r="D229" s="21"/>
      <c r="E229" s="21"/>
      <c r="F229" s="113"/>
      <c r="G229" s="113"/>
    </row>
    <row r="230" spans="1:7" x14ac:dyDescent="0.25">
      <c r="A230" s="21"/>
      <c r="B230" s="50"/>
      <c r="C230" s="21"/>
      <c r="D230" s="21"/>
      <c r="E230" s="21"/>
      <c r="F230" s="113"/>
      <c r="G230" s="113"/>
    </row>
    <row r="231" spans="1:7" x14ac:dyDescent="0.25">
      <c r="A231" s="40"/>
      <c r="B231" s="40"/>
      <c r="C231" s="40"/>
      <c r="D231" s="40"/>
      <c r="E231" s="40"/>
      <c r="F231" s="40"/>
      <c r="G231" s="40"/>
    </row>
    <row r="232" spans="1:7" x14ac:dyDescent="0.25">
      <c r="A232" s="21"/>
      <c r="B232" s="21"/>
      <c r="C232" s="126"/>
      <c r="D232" s="21"/>
      <c r="E232" s="21"/>
      <c r="F232" s="121"/>
      <c r="G232" s="121"/>
    </row>
    <row r="233" spans="1:7" x14ac:dyDescent="0.25">
      <c r="A233" s="21"/>
      <c r="B233" s="21"/>
      <c r="C233" s="21"/>
      <c r="D233" s="21"/>
      <c r="E233" s="21"/>
      <c r="F233" s="121"/>
      <c r="G233" s="121"/>
    </row>
    <row r="234" spans="1:7" x14ac:dyDescent="0.25">
      <c r="A234" s="21"/>
      <c r="B234" s="38"/>
      <c r="C234" s="21"/>
      <c r="D234" s="21"/>
      <c r="E234" s="21"/>
      <c r="F234" s="121"/>
      <c r="G234" s="121"/>
    </row>
    <row r="235" spans="1:7" x14ac:dyDescent="0.25">
      <c r="A235" s="21"/>
      <c r="B235" s="21"/>
      <c r="C235" s="106"/>
      <c r="D235" s="107"/>
      <c r="E235" s="21"/>
      <c r="F235" s="113"/>
      <c r="G235" s="113"/>
    </row>
    <row r="236" spans="1:7" x14ac:dyDescent="0.25">
      <c r="A236" s="21"/>
      <c r="B236" s="21"/>
      <c r="C236" s="106"/>
      <c r="D236" s="107"/>
      <c r="E236" s="21"/>
      <c r="F236" s="113"/>
      <c r="G236" s="113"/>
    </row>
    <row r="237" spans="1:7" x14ac:dyDescent="0.25">
      <c r="A237" s="21"/>
      <c r="B237" s="21"/>
      <c r="C237" s="106"/>
      <c r="D237" s="107"/>
      <c r="E237" s="21"/>
      <c r="F237" s="113"/>
      <c r="G237" s="113"/>
    </row>
    <row r="238" spans="1:7" x14ac:dyDescent="0.25">
      <c r="A238" s="21"/>
      <c r="B238" s="21"/>
      <c r="C238" s="106"/>
      <c r="D238" s="107"/>
      <c r="E238" s="21"/>
      <c r="F238" s="113"/>
      <c r="G238" s="113"/>
    </row>
    <row r="239" spans="1:7" x14ac:dyDescent="0.25">
      <c r="A239" s="21"/>
      <c r="B239" s="21"/>
      <c r="C239" s="106"/>
      <c r="D239" s="107"/>
      <c r="E239" s="21"/>
      <c r="F239" s="113"/>
      <c r="G239" s="113"/>
    </row>
    <row r="240" spans="1:7" x14ac:dyDescent="0.25">
      <c r="A240" s="21"/>
      <c r="B240" s="21"/>
      <c r="C240" s="106"/>
      <c r="D240" s="107"/>
      <c r="E240" s="21"/>
      <c r="F240" s="113"/>
      <c r="G240" s="113"/>
    </row>
    <row r="241" spans="1:7" x14ac:dyDescent="0.25">
      <c r="A241" s="21"/>
      <c r="B241" s="21"/>
      <c r="C241" s="106"/>
      <c r="D241" s="107"/>
      <c r="E241" s="21"/>
      <c r="F241" s="113"/>
      <c r="G241" s="113"/>
    </row>
    <row r="242" spans="1:7" x14ac:dyDescent="0.25">
      <c r="A242" s="21"/>
      <c r="B242" s="21"/>
      <c r="C242" s="106"/>
      <c r="D242" s="107"/>
      <c r="E242" s="21"/>
      <c r="F242" s="113"/>
      <c r="G242" s="113"/>
    </row>
    <row r="243" spans="1:7" x14ac:dyDescent="0.25">
      <c r="A243" s="21"/>
      <c r="B243" s="48"/>
      <c r="C243" s="106"/>
      <c r="D243" s="107"/>
      <c r="E243" s="21"/>
      <c r="F243" s="113"/>
      <c r="G243" s="113"/>
    </row>
    <row r="244" spans="1:7" x14ac:dyDescent="0.25">
      <c r="A244" s="21"/>
      <c r="B244" s="50"/>
      <c r="C244" s="106"/>
      <c r="D244" s="107"/>
      <c r="E244" s="21"/>
      <c r="F244" s="113"/>
      <c r="G244" s="113"/>
    </row>
    <row r="245" spans="1:7" x14ac:dyDescent="0.25">
      <c r="A245" s="21"/>
      <c r="B245" s="50"/>
      <c r="C245" s="106"/>
      <c r="D245" s="107"/>
      <c r="E245" s="21"/>
      <c r="F245" s="113"/>
      <c r="G245" s="113"/>
    </row>
    <row r="246" spans="1:7" x14ac:dyDescent="0.25">
      <c r="A246" s="21"/>
      <c r="B246" s="50"/>
      <c r="C246" s="106"/>
      <c r="D246" s="107"/>
      <c r="E246" s="21"/>
      <c r="F246" s="113"/>
      <c r="G246" s="113"/>
    </row>
    <row r="247" spans="1:7" x14ac:dyDescent="0.25">
      <c r="A247" s="21"/>
      <c r="B247" s="50"/>
      <c r="C247" s="106"/>
      <c r="D247" s="107"/>
      <c r="E247" s="21"/>
      <c r="F247" s="113"/>
      <c r="G247" s="113"/>
    </row>
    <row r="248" spans="1:7" x14ac:dyDescent="0.25">
      <c r="A248" s="21"/>
      <c r="B248" s="50"/>
      <c r="C248" s="106"/>
      <c r="D248" s="107"/>
      <c r="E248" s="21"/>
      <c r="F248" s="113"/>
      <c r="G248" s="113"/>
    </row>
    <row r="249" spans="1:7" x14ac:dyDescent="0.25">
      <c r="A249" s="21"/>
      <c r="B249" s="50"/>
      <c r="C249" s="106"/>
      <c r="D249" s="107"/>
      <c r="E249" s="21"/>
      <c r="F249" s="113"/>
      <c r="G249" s="113"/>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26"/>
      <c r="D254" s="21"/>
      <c r="E254" s="147"/>
      <c r="F254" s="147"/>
      <c r="G254" s="147"/>
    </row>
    <row r="255" spans="1:7" x14ac:dyDescent="0.25">
      <c r="A255" s="21"/>
      <c r="B255" s="21"/>
      <c r="C255" s="126"/>
      <c r="D255" s="21"/>
      <c r="E255" s="147"/>
      <c r="F255" s="147"/>
      <c r="G255" s="19"/>
    </row>
    <row r="256" spans="1:7" x14ac:dyDescent="0.25">
      <c r="A256" s="21"/>
      <c r="B256" s="21"/>
      <c r="C256" s="126"/>
      <c r="D256" s="21"/>
      <c r="E256" s="147"/>
      <c r="F256" s="147"/>
      <c r="G256" s="19"/>
    </row>
    <row r="257" spans="1:7" x14ac:dyDescent="0.25">
      <c r="A257" s="21"/>
      <c r="B257" s="38"/>
      <c r="C257" s="126"/>
      <c r="D257" s="35"/>
      <c r="E257" s="35"/>
      <c r="F257" s="54"/>
      <c r="G257" s="54"/>
    </row>
    <row r="258" spans="1:7" x14ac:dyDescent="0.25">
      <c r="A258" s="21"/>
      <c r="B258" s="21"/>
      <c r="C258" s="126"/>
      <c r="D258" s="21"/>
      <c r="E258" s="147"/>
      <c r="F258" s="147"/>
      <c r="G258" s="19"/>
    </row>
    <row r="259" spans="1:7" x14ac:dyDescent="0.25">
      <c r="A259" s="21"/>
      <c r="B259" s="50"/>
      <c r="C259" s="126"/>
      <c r="D259" s="21"/>
      <c r="E259" s="147"/>
      <c r="F259" s="147"/>
      <c r="G259" s="19"/>
    </row>
    <row r="260" spans="1:7" x14ac:dyDescent="0.25">
      <c r="A260" s="21"/>
      <c r="B260" s="50"/>
      <c r="C260" s="149"/>
      <c r="D260" s="21"/>
      <c r="E260" s="147"/>
      <c r="F260" s="147"/>
      <c r="G260" s="19"/>
    </row>
    <row r="261" spans="1:7" x14ac:dyDescent="0.25">
      <c r="A261" s="21"/>
      <c r="B261" s="50"/>
      <c r="C261" s="126"/>
      <c r="D261" s="21"/>
      <c r="E261" s="147"/>
      <c r="F261" s="147"/>
      <c r="G261" s="19"/>
    </row>
    <row r="262" spans="1:7" x14ac:dyDescent="0.25">
      <c r="A262" s="21"/>
      <c r="B262" s="50"/>
      <c r="C262" s="126"/>
      <c r="D262" s="21"/>
      <c r="E262" s="147"/>
      <c r="F262" s="147"/>
      <c r="G262" s="19"/>
    </row>
    <row r="263" spans="1:7" x14ac:dyDescent="0.25">
      <c r="A263" s="21"/>
      <c r="B263" s="50"/>
      <c r="C263" s="126"/>
      <c r="D263" s="21"/>
      <c r="E263" s="147"/>
      <c r="F263" s="147"/>
      <c r="G263" s="19"/>
    </row>
    <row r="264" spans="1:7" x14ac:dyDescent="0.25">
      <c r="A264" s="21"/>
      <c r="B264" s="50"/>
      <c r="C264" s="126"/>
      <c r="D264" s="21"/>
      <c r="E264" s="147"/>
      <c r="F264" s="147"/>
      <c r="G264" s="19"/>
    </row>
    <row r="265" spans="1:7" x14ac:dyDescent="0.25">
      <c r="A265" s="21"/>
      <c r="B265" s="50"/>
      <c r="C265" s="126"/>
      <c r="D265" s="21"/>
      <c r="E265" s="147"/>
      <c r="F265" s="147"/>
      <c r="G265" s="19"/>
    </row>
    <row r="266" spans="1:7" x14ac:dyDescent="0.25">
      <c r="A266" s="21"/>
      <c r="B266" s="50"/>
      <c r="C266" s="126"/>
      <c r="D266" s="21"/>
      <c r="E266" s="147"/>
      <c r="F266" s="147"/>
      <c r="G266" s="19"/>
    </row>
    <row r="267" spans="1:7" x14ac:dyDescent="0.25">
      <c r="A267" s="21"/>
      <c r="B267" s="50"/>
      <c r="C267" s="126"/>
      <c r="D267" s="21"/>
      <c r="E267" s="147"/>
      <c r="F267" s="147"/>
      <c r="G267" s="19"/>
    </row>
    <row r="268" spans="1:7" x14ac:dyDescent="0.25">
      <c r="A268" s="21"/>
      <c r="B268" s="50"/>
      <c r="C268" s="126"/>
      <c r="D268" s="21"/>
      <c r="E268" s="147"/>
      <c r="F268" s="147"/>
      <c r="G268" s="19"/>
    </row>
    <row r="269" spans="1:7" x14ac:dyDescent="0.25">
      <c r="A269" s="21"/>
      <c r="B269" s="50"/>
      <c r="C269" s="126"/>
      <c r="D269" s="21"/>
      <c r="E269" s="147"/>
      <c r="F269" s="147"/>
      <c r="G269" s="19"/>
    </row>
    <row r="270" spans="1:7" x14ac:dyDescent="0.25">
      <c r="A270" s="40"/>
      <c r="B270" s="40"/>
      <c r="C270" s="40"/>
      <c r="D270" s="40"/>
      <c r="E270" s="40"/>
      <c r="F270" s="40"/>
      <c r="G270" s="40"/>
    </row>
    <row r="271" spans="1:7" x14ac:dyDescent="0.25">
      <c r="A271" s="21"/>
      <c r="B271" s="21"/>
      <c r="C271" s="126"/>
      <c r="D271" s="21"/>
      <c r="E271" s="19"/>
      <c r="F271" s="19"/>
      <c r="G271" s="19"/>
    </row>
    <row r="272" spans="1:7" x14ac:dyDescent="0.25">
      <c r="A272" s="21"/>
      <c r="B272" s="21"/>
      <c r="C272" s="126"/>
      <c r="D272" s="21"/>
      <c r="E272" s="19"/>
      <c r="F272" s="19"/>
      <c r="G272" s="19"/>
    </row>
    <row r="273" spans="1:7" x14ac:dyDescent="0.25">
      <c r="A273" s="21"/>
      <c r="B273" s="21"/>
      <c r="C273" s="126"/>
      <c r="D273" s="21"/>
      <c r="E273" s="19"/>
      <c r="F273" s="19"/>
      <c r="G273" s="19"/>
    </row>
    <row r="274" spans="1:7" x14ac:dyDescent="0.25">
      <c r="A274" s="21"/>
      <c r="B274" s="21"/>
      <c r="C274" s="126"/>
      <c r="D274" s="21"/>
      <c r="E274" s="19"/>
      <c r="F274" s="19"/>
      <c r="G274" s="19"/>
    </row>
    <row r="275" spans="1:7" x14ac:dyDescent="0.25">
      <c r="A275" s="21"/>
      <c r="B275" s="21"/>
      <c r="C275" s="126"/>
      <c r="D275" s="21"/>
      <c r="E275" s="19"/>
      <c r="F275" s="19"/>
      <c r="G275" s="19"/>
    </row>
    <row r="276" spans="1:7" x14ac:dyDescent="0.25">
      <c r="A276" s="21"/>
      <c r="B276" s="21"/>
      <c r="C276" s="126"/>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27"/>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27"/>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26"/>
      <c r="D330" s="21"/>
      <c r="E330" s="19"/>
      <c r="F330" s="19"/>
      <c r="G330" s="19"/>
    </row>
    <row r="331" spans="1:7" x14ac:dyDescent="0.25">
      <c r="A331" s="21"/>
      <c r="B331" s="21"/>
      <c r="C331" s="126"/>
      <c r="D331" s="21"/>
      <c r="E331" s="19"/>
      <c r="F331" s="19"/>
      <c r="G331" s="19"/>
    </row>
    <row r="332" spans="1:7" x14ac:dyDescent="0.25">
      <c r="A332" s="21"/>
      <c r="B332" s="21"/>
      <c r="C332" s="126"/>
      <c r="D332" s="21"/>
      <c r="E332" s="19"/>
      <c r="F332" s="19"/>
      <c r="G332" s="19"/>
    </row>
    <row r="333" spans="1:7" x14ac:dyDescent="0.25">
      <c r="A333" s="21"/>
      <c r="B333" s="21"/>
      <c r="C333" s="126"/>
      <c r="D333" s="21"/>
      <c r="E333" s="19"/>
      <c r="F333" s="19"/>
      <c r="G333" s="19"/>
    </row>
    <row r="334" spans="1:7" x14ac:dyDescent="0.25">
      <c r="A334" s="21"/>
      <c r="B334" s="21"/>
      <c r="C334" s="126"/>
      <c r="D334" s="21"/>
      <c r="E334" s="19"/>
      <c r="F334" s="19"/>
      <c r="G334" s="19"/>
    </row>
    <row r="335" spans="1:7" x14ac:dyDescent="0.25">
      <c r="A335" s="21"/>
      <c r="B335" s="21"/>
      <c r="C335" s="126"/>
      <c r="D335" s="21"/>
      <c r="E335" s="19"/>
      <c r="F335" s="19"/>
      <c r="G335" s="19"/>
    </row>
    <row r="336" spans="1:7" x14ac:dyDescent="0.25">
      <c r="A336" s="21"/>
      <c r="B336" s="21"/>
      <c r="C336" s="126"/>
      <c r="D336" s="21"/>
      <c r="E336" s="19"/>
      <c r="F336" s="19"/>
      <c r="G336" s="19"/>
    </row>
    <row r="337" spans="1:7" x14ac:dyDescent="0.25">
      <c r="A337" s="21"/>
      <c r="B337" s="21"/>
      <c r="C337" s="126"/>
      <c r="D337" s="21"/>
      <c r="E337" s="19"/>
      <c r="F337" s="19"/>
      <c r="G337" s="19"/>
    </row>
    <row r="338" spans="1:7" x14ac:dyDescent="0.25">
      <c r="A338" s="21"/>
      <c r="B338" s="21"/>
      <c r="C338" s="126"/>
      <c r="D338" s="21"/>
      <c r="E338" s="19"/>
      <c r="F338" s="19"/>
      <c r="G338" s="19"/>
    </row>
    <row r="339" spans="1:7" x14ac:dyDescent="0.25">
      <c r="A339" s="21"/>
      <c r="B339" s="21"/>
      <c r="C339" s="126"/>
      <c r="D339" s="21"/>
      <c r="E339" s="19"/>
      <c r="F339" s="19"/>
      <c r="G339" s="19"/>
    </row>
    <row r="340" spans="1:7" x14ac:dyDescent="0.25">
      <c r="A340" s="21"/>
      <c r="B340" s="21"/>
      <c r="C340" s="126"/>
      <c r="D340" s="21"/>
      <c r="E340" s="19"/>
      <c r="F340" s="19"/>
      <c r="G340" s="19"/>
    </row>
    <row r="341" spans="1:7" x14ac:dyDescent="0.25">
      <c r="A341" s="21"/>
      <c r="B341" s="21"/>
      <c r="C341" s="126"/>
      <c r="D341" s="21"/>
      <c r="E341" s="19"/>
      <c r="F341" s="19"/>
      <c r="G341" s="19"/>
    </row>
    <row r="342" spans="1:7" x14ac:dyDescent="0.25">
      <c r="A342" s="21"/>
      <c r="B342" s="21"/>
      <c r="C342" s="126"/>
      <c r="D342" s="21"/>
      <c r="E342" s="19"/>
      <c r="F342" s="19"/>
      <c r="G342" s="19"/>
    </row>
    <row r="343" spans="1:7" x14ac:dyDescent="0.25">
      <c r="A343" s="21"/>
      <c r="B343" s="21"/>
      <c r="C343" s="126"/>
      <c r="D343" s="21"/>
      <c r="E343" s="19"/>
      <c r="F343" s="19"/>
      <c r="G343" s="19"/>
    </row>
    <row r="344" spans="1:7" x14ac:dyDescent="0.25">
      <c r="A344" s="21"/>
      <c r="B344" s="21"/>
      <c r="C344" s="126"/>
      <c r="D344" s="21"/>
      <c r="E344" s="19"/>
      <c r="F344" s="19"/>
      <c r="G344" s="19"/>
    </row>
    <row r="345" spans="1:7" x14ac:dyDescent="0.25">
      <c r="A345" s="21"/>
      <c r="B345" s="21"/>
      <c r="C345" s="126"/>
      <c r="D345" s="21"/>
      <c r="E345" s="19"/>
      <c r="F345" s="19"/>
      <c r="G345" s="19"/>
    </row>
    <row r="346" spans="1:7" x14ac:dyDescent="0.25">
      <c r="A346" s="21"/>
      <c r="B346" s="21"/>
      <c r="C346" s="126"/>
      <c r="D346" s="21"/>
      <c r="E346" s="19"/>
      <c r="F346" s="19"/>
      <c r="G346" s="19"/>
    </row>
    <row r="347" spans="1:7" x14ac:dyDescent="0.25">
      <c r="A347" s="21"/>
      <c r="B347" s="21"/>
      <c r="C347" s="126"/>
      <c r="D347" s="21"/>
      <c r="E347" s="19"/>
      <c r="F347" s="19"/>
      <c r="G347" s="19"/>
    </row>
    <row r="348" spans="1:7" x14ac:dyDescent="0.25">
      <c r="A348" s="21"/>
      <c r="B348" s="21"/>
      <c r="C348" s="126"/>
      <c r="D348" s="21"/>
      <c r="E348" s="19"/>
      <c r="F348" s="19"/>
      <c r="G348" s="19"/>
    </row>
    <row r="349" spans="1:7" x14ac:dyDescent="0.25">
      <c r="A349" s="21"/>
      <c r="B349" s="21"/>
      <c r="C349" s="126"/>
      <c r="D349" s="21"/>
      <c r="E349" s="19"/>
      <c r="F349" s="19"/>
      <c r="G349" s="19"/>
    </row>
    <row r="350" spans="1:7" x14ac:dyDescent="0.25">
      <c r="A350" s="21"/>
      <c r="B350" s="21"/>
      <c r="C350" s="126"/>
      <c r="D350" s="21"/>
      <c r="E350" s="19"/>
      <c r="F350" s="19"/>
      <c r="G350" s="19"/>
    </row>
    <row r="351" spans="1:7" x14ac:dyDescent="0.25">
      <c r="A351" s="21"/>
      <c r="B351" s="21"/>
      <c r="C351" s="126"/>
      <c r="D351" s="21"/>
      <c r="E351" s="19"/>
      <c r="F351" s="19"/>
      <c r="G351" s="19"/>
    </row>
    <row r="352" spans="1:7" x14ac:dyDescent="0.25">
      <c r="A352" s="21"/>
      <c r="B352" s="21"/>
      <c r="C352" s="126"/>
      <c r="D352" s="21"/>
      <c r="E352" s="19"/>
      <c r="F352" s="19"/>
      <c r="G352" s="19"/>
    </row>
    <row r="353" spans="1:7" x14ac:dyDescent="0.25">
      <c r="A353" s="21"/>
      <c r="B353" s="21"/>
      <c r="C353" s="126"/>
      <c r="D353" s="21"/>
      <c r="E353" s="19"/>
      <c r="F353" s="19"/>
      <c r="G353" s="19"/>
    </row>
    <row r="354" spans="1:7" x14ac:dyDescent="0.25">
      <c r="A354" s="21"/>
      <c r="B354" s="21"/>
      <c r="C354" s="126"/>
      <c r="D354" s="21"/>
      <c r="E354" s="19"/>
      <c r="F354" s="19"/>
      <c r="G354" s="19"/>
    </row>
    <row r="355" spans="1:7" x14ac:dyDescent="0.25">
      <c r="A355" s="21"/>
      <c r="B355" s="21"/>
      <c r="C355" s="126"/>
      <c r="D355" s="21"/>
      <c r="E355" s="19"/>
      <c r="F355" s="19"/>
      <c r="G355" s="19"/>
    </row>
    <row r="356" spans="1:7" x14ac:dyDescent="0.25">
      <c r="A356" s="21"/>
      <c r="B356" s="21"/>
      <c r="C356" s="126"/>
      <c r="D356" s="21"/>
      <c r="E356" s="19"/>
      <c r="F356" s="19"/>
      <c r="G356" s="19"/>
    </row>
    <row r="357" spans="1:7" x14ac:dyDescent="0.25">
      <c r="A357" s="21"/>
      <c r="B357" s="21"/>
      <c r="C357" s="126"/>
      <c r="D357" s="21"/>
      <c r="E357" s="19"/>
      <c r="F357" s="19"/>
      <c r="G357" s="19"/>
    </row>
    <row r="358" spans="1:7" x14ac:dyDescent="0.25">
      <c r="A358" s="21"/>
      <c r="B358" s="21"/>
      <c r="C358" s="126"/>
      <c r="D358" s="21"/>
      <c r="E358" s="19"/>
      <c r="F358" s="19"/>
      <c r="G358" s="19"/>
    </row>
    <row r="359" spans="1:7" x14ac:dyDescent="0.25">
      <c r="A359" s="21"/>
      <c r="B359" s="21"/>
      <c r="C359" s="126"/>
      <c r="D359" s="21"/>
      <c r="E359" s="19"/>
      <c r="F359" s="19"/>
      <c r="G359" s="19"/>
    </row>
    <row r="360" spans="1:7" x14ac:dyDescent="0.25">
      <c r="A360" s="21"/>
      <c r="B360" s="21"/>
      <c r="C360" s="126"/>
      <c r="D360" s="21"/>
      <c r="E360" s="19"/>
      <c r="F360" s="19"/>
      <c r="G360" s="19"/>
    </row>
    <row r="361" spans="1:7" x14ac:dyDescent="0.25">
      <c r="A361" s="21"/>
      <c r="B361" s="21"/>
      <c r="C361" s="126"/>
      <c r="D361" s="21"/>
      <c r="E361" s="19"/>
      <c r="F361" s="19"/>
      <c r="G361" s="19"/>
    </row>
    <row r="362" spans="1:7" x14ac:dyDescent="0.25">
      <c r="A362" s="21"/>
      <c r="B362" s="21"/>
      <c r="C362" s="126"/>
      <c r="D362" s="21"/>
      <c r="E362" s="19"/>
      <c r="F362" s="19"/>
      <c r="G362" s="19"/>
    </row>
    <row r="363" spans="1:7" x14ac:dyDescent="0.25">
      <c r="A363" s="21"/>
      <c r="B363" s="21"/>
      <c r="C363" s="126"/>
      <c r="D363" s="21"/>
      <c r="E363" s="19"/>
      <c r="F363" s="19"/>
      <c r="G363" s="19"/>
    </row>
    <row r="364" spans="1:7" x14ac:dyDescent="0.25">
      <c r="A364" s="21"/>
      <c r="B364" s="21"/>
      <c r="C364" s="126"/>
      <c r="D364" s="21"/>
      <c r="E364" s="19"/>
      <c r="F364" s="19"/>
      <c r="G364" s="19"/>
    </row>
    <row r="365" spans="1:7" x14ac:dyDescent="0.25">
      <c r="A365" s="21"/>
      <c r="B365" s="21"/>
      <c r="C365" s="126"/>
      <c r="D365" s="21"/>
      <c r="E365" s="19"/>
      <c r="F365" s="19"/>
      <c r="G365" s="19"/>
    </row>
    <row r="366" spans="1:7" x14ac:dyDescent="0.25">
      <c r="A366" s="21"/>
      <c r="B366" s="21"/>
      <c r="C366" s="126"/>
      <c r="D366" s="21"/>
      <c r="E366" s="19"/>
      <c r="F366" s="19"/>
      <c r="G366" s="19"/>
    </row>
    <row r="367" spans="1:7" x14ac:dyDescent="0.25">
      <c r="A367" s="21"/>
      <c r="B367" s="21"/>
      <c r="C367" s="126"/>
      <c r="D367" s="21"/>
      <c r="E367" s="19"/>
      <c r="F367" s="19"/>
      <c r="G367" s="19"/>
    </row>
    <row r="368" spans="1:7" x14ac:dyDescent="0.25">
      <c r="A368" s="21"/>
      <c r="B368" s="21"/>
      <c r="C368" s="126"/>
      <c r="D368" s="21"/>
      <c r="E368" s="19"/>
      <c r="F368" s="19"/>
      <c r="G368" s="19"/>
    </row>
    <row r="369" spans="1:7" x14ac:dyDescent="0.25">
      <c r="A369" s="21"/>
      <c r="B369" s="21"/>
      <c r="C369" s="126"/>
      <c r="D369" s="21"/>
      <c r="E369" s="19"/>
      <c r="F369" s="19"/>
      <c r="G369" s="19"/>
    </row>
    <row r="370" spans="1:7" x14ac:dyDescent="0.25">
      <c r="A370" s="21"/>
      <c r="B370" s="21"/>
      <c r="C370" s="126"/>
      <c r="D370" s="21"/>
      <c r="E370" s="19"/>
      <c r="F370" s="19"/>
      <c r="G370" s="19"/>
    </row>
    <row r="371" spans="1:7" x14ac:dyDescent="0.25">
      <c r="A371" s="21"/>
      <c r="B371" s="21"/>
      <c r="C371" s="126"/>
      <c r="D371" s="21"/>
      <c r="E371" s="19"/>
      <c r="F371" s="19"/>
      <c r="G371" s="19"/>
    </row>
    <row r="372" spans="1:7" x14ac:dyDescent="0.25">
      <c r="A372" s="21"/>
      <c r="B372" s="21"/>
      <c r="C372" s="126"/>
      <c r="D372" s="21"/>
      <c r="E372" s="19"/>
      <c r="F372" s="19"/>
      <c r="G372" s="19"/>
    </row>
    <row r="373" spans="1:7" x14ac:dyDescent="0.25">
      <c r="A373" s="21"/>
      <c r="B373" s="21"/>
      <c r="C373" s="126"/>
      <c r="D373" s="21"/>
      <c r="E373" s="19"/>
      <c r="F373" s="19"/>
      <c r="G373" s="19"/>
    </row>
    <row r="374" spans="1:7" x14ac:dyDescent="0.25">
      <c r="A374" s="21"/>
      <c r="B374" s="21"/>
      <c r="C374" s="126"/>
      <c r="D374" s="21"/>
      <c r="E374" s="19"/>
      <c r="F374" s="19"/>
      <c r="G374" s="19"/>
    </row>
    <row r="375" spans="1:7" x14ac:dyDescent="0.25">
      <c r="A375" s="21"/>
      <c r="B375" s="21"/>
      <c r="C375" s="126"/>
      <c r="D375" s="21"/>
      <c r="E375" s="19"/>
      <c r="F375" s="19"/>
      <c r="G375" s="19"/>
    </row>
    <row r="376" spans="1:7" x14ac:dyDescent="0.25">
      <c r="A376" s="21"/>
      <c r="B376" s="21"/>
      <c r="C376" s="126"/>
      <c r="D376" s="21"/>
      <c r="E376" s="19"/>
      <c r="F376" s="19"/>
      <c r="G376" s="19"/>
    </row>
    <row r="377" spans="1:7" x14ac:dyDescent="0.25">
      <c r="A377" s="21"/>
      <c r="B377" s="21"/>
      <c r="C377" s="126"/>
      <c r="D377" s="21"/>
      <c r="E377" s="19"/>
      <c r="F377" s="19"/>
      <c r="G377" s="19"/>
    </row>
    <row r="378" spans="1:7" x14ac:dyDescent="0.25">
      <c r="A378" s="21"/>
      <c r="B378" s="21"/>
      <c r="C378" s="126"/>
      <c r="D378" s="21"/>
      <c r="E378" s="19"/>
      <c r="F378" s="19"/>
      <c r="G378" s="19"/>
    </row>
    <row r="379" spans="1:7" x14ac:dyDescent="0.25">
      <c r="A379" s="21"/>
      <c r="B379" s="21"/>
      <c r="C379" s="126"/>
      <c r="D379" s="21"/>
      <c r="E379" s="19"/>
      <c r="F379" s="19"/>
      <c r="G379" s="19"/>
    </row>
    <row r="380" spans="1:7" ht="18.75" x14ac:dyDescent="0.25">
      <c r="A380" s="97"/>
      <c r="B380" s="125"/>
      <c r="C380" s="97"/>
      <c r="D380" s="97"/>
      <c r="E380" s="97"/>
      <c r="F380" s="97"/>
      <c r="G380" s="97"/>
    </row>
    <row r="381" spans="1:7" x14ac:dyDescent="0.25">
      <c r="A381" s="40"/>
      <c r="B381" s="40"/>
      <c r="C381" s="40"/>
      <c r="D381" s="40"/>
      <c r="E381" s="40"/>
      <c r="F381" s="40"/>
      <c r="G381" s="40"/>
    </row>
    <row r="382" spans="1:7" x14ac:dyDescent="0.25">
      <c r="A382" s="21"/>
      <c r="B382" s="21"/>
      <c r="C382" s="106"/>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06"/>
      <c r="D385" s="106"/>
      <c r="E385" s="35"/>
      <c r="F385" s="113"/>
      <c r="G385" s="113"/>
    </row>
    <row r="386" spans="1:7" x14ac:dyDescent="0.25">
      <c r="A386" s="21"/>
      <c r="B386" s="38"/>
      <c r="C386" s="106"/>
      <c r="D386" s="106"/>
      <c r="E386" s="35"/>
      <c r="F386" s="113"/>
      <c r="G386" s="113"/>
    </row>
    <row r="387" spans="1:7" x14ac:dyDescent="0.25">
      <c r="A387" s="21"/>
      <c r="B387" s="38"/>
      <c r="C387" s="106"/>
      <c r="D387" s="106"/>
      <c r="E387" s="35"/>
      <c r="F387" s="113"/>
      <c r="G387" s="113"/>
    </row>
    <row r="388" spans="1:7" x14ac:dyDescent="0.25">
      <c r="A388" s="21"/>
      <c r="B388" s="38"/>
      <c r="C388" s="106"/>
      <c r="D388" s="106"/>
      <c r="E388" s="35"/>
      <c r="F388" s="113"/>
      <c r="G388" s="113"/>
    </row>
    <row r="389" spans="1:7" x14ac:dyDescent="0.25">
      <c r="A389" s="21"/>
      <c r="B389" s="38"/>
      <c r="C389" s="106"/>
      <c r="D389" s="106"/>
      <c r="E389" s="35"/>
      <c r="F389" s="113"/>
      <c r="G389" s="113"/>
    </row>
    <row r="390" spans="1:7" x14ac:dyDescent="0.25">
      <c r="A390" s="21"/>
      <c r="B390" s="38"/>
      <c r="C390" s="106"/>
      <c r="D390" s="106"/>
      <c r="E390" s="35"/>
      <c r="F390" s="113"/>
      <c r="G390" s="113"/>
    </row>
    <row r="391" spans="1:7" x14ac:dyDescent="0.25">
      <c r="A391" s="21"/>
      <c r="B391" s="38"/>
      <c r="C391" s="106"/>
      <c r="D391" s="106"/>
      <c r="E391" s="35"/>
      <c r="F391" s="113"/>
      <c r="G391" s="113"/>
    </row>
    <row r="392" spans="1:7" x14ac:dyDescent="0.25">
      <c r="A392" s="21"/>
      <c r="B392" s="38"/>
      <c r="C392" s="106"/>
      <c r="D392" s="107"/>
      <c r="E392" s="35"/>
      <c r="F392" s="113"/>
      <c r="G392" s="113"/>
    </row>
    <row r="393" spans="1:7" x14ac:dyDescent="0.25">
      <c r="A393" s="21"/>
      <c r="B393" s="38"/>
      <c r="C393" s="106"/>
      <c r="D393" s="107"/>
      <c r="E393" s="35"/>
      <c r="F393" s="113"/>
      <c r="G393" s="113"/>
    </row>
    <row r="394" spans="1:7" x14ac:dyDescent="0.25">
      <c r="A394" s="21"/>
      <c r="B394" s="38"/>
      <c r="C394" s="106"/>
      <c r="D394" s="107"/>
      <c r="E394" s="38"/>
      <c r="F394" s="113"/>
      <c r="G394" s="113"/>
    </row>
    <row r="395" spans="1:7" x14ac:dyDescent="0.25">
      <c r="A395" s="21"/>
      <c r="B395" s="38"/>
      <c r="C395" s="106"/>
      <c r="D395" s="107"/>
      <c r="E395" s="38"/>
      <c r="F395" s="113"/>
      <c r="G395" s="113"/>
    </row>
    <row r="396" spans="1:7" x14ac:dyDescent="0.25">
      <c r="A396" s="21"/>
      <c r="B396" s="38"/>
      <c r="C396" s="106"/>
      <c r="D396" s="107"/>
      <c r="E396" s="38"/>
      <c r="F396" s="113"/>
      <c r="G396" s="113"/>
    </row>
    <row r="397" spans="1:7" x14ac:dyDescent="0.25">
      <c r="A397" s="21"/>
      <c r="B397" s="38"/>
      <c r="C397" s="106"/>
      <c r="D397" s="107"/>
      <c r="E397" s="38"/>
      <c r="F397" s="113"/>
      <c r="G397" s="113"/>
    </row>
    <row r="398" spans="1:7" x14ac:dyDescent="0.25">
      <c r="A398" s="21"/>
      <c r="B398" s="38"/>
      <c r="C398" s="106"/>
      <c r="D398" s="107"/>
      <c r="E398" s="38"/>
      <c r="F398" s="113"/>
      <c r="G398" s="113"/>
    </row>
    <row r="399" spans="1:7" x14ac:dyDescent="0.25">
      <c r="A399" s="21"/>
      <c r="B399" s="38"/>
      <c r="C399" s="106"/>
      <c r="D399" s="107"/>
      <c r="E399" s="38"/>
      <c r="F399" s="113"/>
      <c r="G399" s="113"/>
    </row>
    <row r="400" spans="1:7" x14ac:dyDescent="0.25">
      <c r="A400" s="21"/>
      <c r="B400" s="38"/>
      <c r="C400" s="106"/>
      <c r="D400" s="107"/>
      <c r="E400" s="21"/>
      <c r="F400" s="113"/>
      <c r="G400" s="113"/>
    </row>
    <row r="401" spans="1:7" x14ac:dyDescent="0.25">
      <c r="A401" s="21"/>
      <c r="B401" s="38"/>
      <c r="C401" s="106"/>
      <c r="D401" s="107"/>
      <c r="E401" s="147"/>
      <c r="F401" s="113"/>
      <c r="G401" s="113"/>
    </row>
    <row r="402" spans="1:7" x14ac:dyDescent="0.25">
      <c r="A402" s="21"/>
      <c r="B402" s="38"/>
      <c r="C402" s="106"/>
      <c r="D402" s="107"/>
      <c r="E402" s="147"/>
      <c r="F402" s="113"/>
      <c r="G402" s="113"/>
    </row>
    <row r="403" spans="1:7" x14ac:dyDescent="0.25">
      <c r="A403" s="21"/>
      <c r="B403" s="38"/>
      <c r="C403" s="106"/>
      <c r="D403" s="107"/>
      <c r="E403" s="147"/>
      <c r="F403" s="113"/>
      <c r="G403" s="113"/>
    </row>
    <row r="404" spans="1:7" x14ac:dyDescent="0.25">
      <c r="A404" s="21"/>
      <c r="B404" s="38"/>
      <c r="C404" s="106"/>
      <c r="D404" s="107"/>
      <c r="E404" s="147"/>
      <c r="F404" s="113"/>
      <c r="G404" s="113"/>
    </row>
    <row r="405" spans="1:7" x14ac:dyDescent="0.25">
      <c r="A405" s="21"/>
      <c r="B405" s="38"/>
      <c r="C405" s="106"/>
      <c r="D405" s="107"/>
      <c r="E405" s="147"/>
      <c r="F405" s="113"/>
      <c r="G405" s="113"/>
    </row>
    <row r="406" spans="1:7" x14ac:dyDescent="0.25">
      <c r="A406" s="21"/>
      <c r="B406" s="38"/>
      <c r="C406" s="106"/>
      <c r="D406" s="107"/>
      <c r="E406" s="147"/>
      <c r="F406" s="113"/>
      <c r="G406" s="113"/>
    </row>
    <row r="407" spans="1:7" x14ac:dyDescent="0.25">
      <c r="A407" s="21"/>
      <c r="B407" s="38"/>
      <c r="C407" s="106"/>
      <c r="D407" s="107"/>
      <c r="E407" s="147"/>
      <c r="F407" s="113"/>
      <c r="G407" s="113"/>
    </row>
    <row r="408" spans="1:7" x14ac:dyDescent="0.25">
      <c r="A408" s="21"/>
      <c r="B408" s="38"/>
      <c r="C408" s="106"/>
      <c r="D408" s="107"/>
      <c r="E408" s="147"/>
      <c r="F408" s="113"/>
      <c r="G408" s="113"/>
    </row>
    <row r="409" spans="1:7" x14ac:dyDescent="0.25">
      <c r="A409" s="21"/>
      <c r="B409" s="48"/>
      <c r="C409" s="108"/>
      <c r="D409" s="46"/>
      <c r="E409" s="147"/>
      <c r="F409" s="148"/>
      <c r="G409" s="148"/>
    </row>
    <row r="410" spans="1:7" x14ac:dyDescent="0.25">
      <c r="A410" s="40"/>
      <c r="B410" s="40"/>
      <c r="C410" s="40"/>
      <c r="D410" s="40"/>
      <c r="E410" s="40"/>
      <c r="F410" s="40"/>
      <c r="G410" s="40"/>
    </row>
    <row r="411" spans="1:7" x14ac:dyDescent="0.25">
      <c r="A411" s="21"/>
      <c r="B411" s="21"/>
      <c r="C411" s="126"/>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06"/>
      <c r="D414" s="107"/>
      <c r="E414" s="21"/>
      <c r="F414" s="113"/>
      <c r="G414" s="113"/>
    </row>
    <row r="415" spans="1:7" x14ac:dyDescent="0.25">
      <c r="A415" s="21"/>
      <c r="B415" s="21"/>
      <c r="C415" s="106"/>
      <c r="D415" s="107"/>
      <c r="E415" s="21"/>
      <c r="F415" s="113"/>
      <c r="G415" s="113"/>
    </row>
    <row r="416" spans="1:7" x14ac:dyDescent="0.25">
      <c r="A416" s="21"/>
      <c r="B416" s="21"/>
      <c r="C416" s="106"/>
      <c r="D416" s="107"/>
      <c r="E416" s="21"/>
      <c r="F416" s="113"/>
      <c r="G416" s="113"/>
    </row>
    <row r="417" spans="1:7" x14ac:dyDescent="0.25">
      <c r="A417" s="21"/>
      <c r="B417" s="21"/>
      <c r="C417" s="106"/>
      <c r="D417" s="107"/>
      <c r="E417" s="21"/>
      <c r="F417" s="113"/>
      <c r="G417" s="113"/>
    </row>
    <row r="418" spans="1:7" x14ac:dyDescent="0.25">
      <c r="A418" s="21"/>
      <c r="B418" s="21"/>
      <c r="C418" s="106"/>
      <c r="D418" s="107"/>
      <c r="E418" s="21"/>
      <c r="F418" s="113"/>
      <c r="G418" s="113"/>
    </row>
    <row r="419" spans="1:7" x14ac:dyDescent="0.25">
      <c r="A419" s="21"/>
      <c r="B419" s="21"/>
      <c r="C419" s="106"/>
      <c r="D419" s="107"/>
      <c r="E419" s="21"/>
      <c r="F419" s="113"/>
      <c r="G419" s="113"/>
    </row>
    <row r="420" spans="1:7" x14ac:dyDescent="0.25">
      <c r="A420" s="21"/>
      <c r="B420" s="21"/>
      <c r="C420" s="106"/>
      <c r="D420" s="107"/>
      <c r="E420" s="21"/>
      <c r="F420" s="113"/>
      <c r="G420" s="113"/>
    </row>
    <row r="421" spans="1:7" x14ac:dyDescent="0.25">
      <c r="A421" s="21"/>
      <c r="B421" s="21"/>
      <c r="C421" s="106"/>
      <c r="D421" s="107"/>
      <c r="E421" s="21"/>
      <c r="F421" s="113"/>
      <c r="G421" s="113"/>
    </row>
    <row r="422" spans="1:7" x14ac:dyDescent="0.25">
      <c r="A422" s="21"/>
      <c r="B422" s="48"/>
      <c r="C422" s="106"/>
      <c r="D422" s="107"/>
      <c r="E422" s="21"/>
      <c r="F422" s="126"/>
      <c r="G422" s="126"/>
    </row>
    <row r="423" spans="1:7" x14ac:dyDescent="0.25">
      <c r="A423" s="21"/>
      <c r="B423" s="50"/>
      <c r="C423" s="106"/>
      <c r="D423" s="107"/>
      <c r="E423" s="21"/>
      <c r="F423" s="113"/>
      <c r="G423" s="113"/>
    </row>
    <row r="424" spans="1:7" x14ac:dyDescent="0.25">
      <c r="A424" s="21"/>
      <c r="B424" s="50"/>
      <c r="C424" s="106"/>
      <c r="D424" s="107"/>
      <c r="E424" s="21"/>
      <c r="F424" s="113"/>
      <c r="G424" s="113"/>
    </row>
    <row r="425" spans="1:7" x14ac:dyDescent="0.25">
      <c r="A425" s="21"/>
      <c r="B425" s="50"/>
      <c r="C425" s="106"/>
      <c r="D425" s="107"/>
      <c r="E425" s="21"/>
      <c r="F425" s="113"/>
      <c r="G425" s="113"/>
    </row>
    <row r="426" spans="1:7" x14ac:dyDescent="0.25">
      <c r="A426" s="21"/>
      <c r="B426" s="50"/>
      <c r="C426" s="106"/>
      <c r="D426" s="107"/>
      <c r="E426" s="21"/>
      <c r="F426" s="113"/>
      <c r="G426" s="113"/>
    </row>
    <row r="427" spans="1:7" x14ac:dyDescent="0.25">
      <c r="A427" s="21"/>
      <c r="B427" s="50"/>
      <c r="C427" s="106"/>
      <c r="D427" s="107"/>
      <c r="E427" s="21"/>
      <c r="F427" s="113"/>
      <c r="G427" s="113"/>
    </row>
    <row r="428" spans="1:7" x14ac:dyDescent="0.25">
      <c r="A428" s="21"/>
      <c r="B428" s="50"/>
      <c r="C428" s="106"/>
      <c r="D428" s="107"/>
      <c r="E428" s="21"/>
      <c r="F428" s="113"/>
      <c r="G428" s="113"/>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47"/>
      <c r="G431" s="147"/>
    </row>
    <row r="432" spans="1:7" x14ac:dyDescent="0.25">
      <c r="A432" s="40"/>
      <c r="B432" s="40"/>
      <c r="C432" s="40"/>
      <c r="D432" s="40"/>
      <c r="E432" s="40"/>
      <c r="F432" s="40"/>
      <c r="G432" s="40"/>
    </row>
    <row r="433" spans="1:7" x14ac:dyDescent="0.25">
      <c r="A433" s="21"/>
      <c r="B433" s="21"/>
      <c r="C433" s="126"/>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06"/>
      <c r="D436" s="107"/>
      <c r="E436" s="21"/>
      <c r="F436" s="113"/>
      <c r="G436" s="113"/>
    </row>
    <row r="437" spans="1:7" x14ac:dyDescent="0.25">
      <c r="A437" s="21"/>
      <c r="B437" s="21"/>
      <c r="C437" s="106"/>
      <c r="D437" s="107"/>
      <c r="E437" s="21"/>
      <c r="F437" s="113"/>
      <c r="G437" s="113"/>
    </row>
    <row r="438" spans="1:7" x14ac:dyDescent="0.25">
      <c r="A438" s="21"/>
      <c r="B438" s="21"/>
      <c r="C438" s="106"/>
      <c r="D438" s="107"/>
      <c r="E438" s="21"/>
      <c r="F438" s="113"/>
      <c r="G438" s="113"/>
    </row>
    <row r="439" spans="1:7" x14ac:dyDescent="0.25">
      <c r="A439" s="21"/>
      <c r="B439" s="21"/>
      <c r="C439" s="106"/>
      <c r="D439" s="107"/>
      <c r="E439" s="21"/>
      <c r="F439" s="113"/>
      <c r="G439" s="113"/>
    </row>
    <row r="440" spans="1:7" x14ac:dyDescent="0.25">
      <c r="A440" s="21"/>
      <c r="B440" s="21"/>
      <c r="C440" s="106"/>
      <c r="D440" s="107"/>
      <c r="E440" s="21"/>
      <c r="F440" s="113"/>
      <c r="G440" s="113"/>
    </row>
    <row r="441" spans="1:7" x14ac:dyDescent="0.25">
      <c r="A441" s="21"/>
      <c r="B441" s="21"/>
      <c r="C441" s="106"/>
      <c r="D441" s="107"/>
      <c r="E441" s="21"/>
      <c r="F441" s="113"/>
      <c r="G441" s="113"/>
    </row>
    <row r="442" spans="1:7" x14ac:dyDescent="0.25">
      <c r="A442" s="21"/>
      <c r="B442" s="21"/>
      <c r="C442" s="106"/>
      <c r="D442" s="107"/>
      <c r="E442" s="21"/>
      <c r="F442" s="113"/>
      <c r="G442" s="113"/>
    </row>
    <row r="443" spans="1:7" x14ac:dyDescent="0.25">
      <c r="A443" s="21"/>
      <c r="B443" s="21"/>
      <c r="C443" s="106"/>
      <c r="D443" s="107"/>
      <c r="E443" s="21"/>
      <c r="F443" s="113"/>
      <c r="G443" s="113"/>
    </row>
    <row r="444" spans="1:7" x14ac:dyDescent="0.25">
      <c r="A444" s="21"/>
      <c r="B444" s="48"/>
      <c r="C444" s="106"/>
      <c r="D444" s="107"/>
      <c r="E444" s="21"/>
      <c r="F444" s="126"/>
      <c r="G444" s="126"/>
    </row>
    <row r="445" spans="1:7" x14ac:dyDescent="0.25">
      <c r="A445" s="21"/>
      <c r="B445" s="50"/>
      <c r="C445" s="106"/>
      <c r="D445" s="107"/>
      <c r="E445" s="21"/>
      <c r="F445" s="113"/>
      <c r="G445" s="113"/>
    </row>
    <row r="446" spans="1:7" x14ac:dyDescent="0.25">
      <c r="A446" s="21"/>
      <c r="B446" s="50"/>
      <c r="C446" s="106"/>
      <c r="D446" s="107"/>
      <c r="E446" s="21"/>
      <c r="F446" s="113"/>
      <c r="G446" s="113"/>
    </row>
    <row r="447" spans="1:7" x14ac:dyDescent="0.25">
      <c r="A447" s="21"/>
      <c r="B447" s="50"/>
      <c r="C447" s="106"/>
      <c r="D447" s="107"/>
      <c r="E447" s="21"/>
      <c r="F447" s="113"/>
      <c r="G447" s="113"/>
    </row>
    <row r="448" spans="1:7" x14ac:dyDescent="0.25">
      <c r="A448" s="21"/>
      <c r="B448" s="50"/>
      <c r="C448" s="106"/>
      <c r="D448" s="107"/>
      <c r="E448" s="21"/>
      <c r="F448" s="113"/>
      <c r="G448" s="113"/>
    </row>
    <row r="449" spans="1:7" x14ac:dyDescent="0.25">
      <c r="A449" s="21"/>
      <c r="B449" s="50"/>
      <c r="C449" s="106"/>
      <c r="D449" s="107"/>
      <c r="E449" s="21"/>
      <c r="F449" s="113"/>
      <c r="G449" s="113"/>
    </row>
    <row r="450" spans="1:7" x14ac:dyDescent="0.25">
      <c r="A450" s="21"/>
      <c r="B450" s="50"/>
      <c r="C450" s="106"/>
      <c r="D450" s="107"/>
      <c r="E450" s="21"/>
      <c r="F450" s="113"/>
      <c r="G450" s="113"/>
    </row>
    <row r="451" spans="1:7" x14ac:dyDescent="0.25">
      <c r="A451" s="21"/>
      <c r="B451" s="50"/>
      <c r="C451" s="21"/>
      <c r="D451" s="21"/>
      <c r="E451" s="21"/>
      <c r="F451" s="113"/>
      <c r="G451" s="113"/>
    </row>
    <row r="452" spans="1:7" x14ac:dyDescent="0.25">
      <c r="A452" s="21"/>
      <c r="B452" s="50"/>
      <c r="C452" s="21"/>
      <c r="D452" s="21"/>
      <c r="E452" s="21"/>
      <c r="F452" s="113"/>
      <c r="G452" s="113"/>
    </row>
    <row r="453" spans="1:7" x14ac:dyDescent="0.25">
      <c r="A453" s="21"/>
      <c r="B453" s="50"/>
      <c r="C453" s="21"/>
      <c r="D453" s="21"/>
      <c r="E453" s="21"/>
      <c r="F453" s="113"/>
      <c r="G453" s="126"/>
    </row>
    <row r="454" spans="1:7" x14ac:dyDescent="0.25">
      <c r="A454" s="40"/>
      <c r="B454" s="40"/>
      <c r="C454" s="40"/>
      <c r="D454" s="40"/>
      <c r="E454" s="40"/>
      <c r="F454" s="40"/>
      <c r="G454" s="40"/>
    </row>
    <row r="455" spans="1:7" x14ac:dyDescent="0.25">
      <c r="A455" s="21"/>
      <c r="B455" s="38"/>
      <c r="C455" s="126"/>
      <c r="D455" s="126"/>
      <c r="E455" s="21"/>
      <c r="F455" s="21"/>
      <c r="G455" s="21"/>
    </row>
    <row r="456" spans="1:7" x14ac:dyDescent="0.25">
      <c r="A456" s="21"/>
      <c r="B456" s="38"/>
      <c r="C456" s="126"/>
      <c r="D456" s="126"/>
      <c r="E456" s="21"/>
      <c r="F456" s="21"/>
      <c r="G456" s="21"/>
    </row>
    <row r="457" spans="1:7" x14ac:dyDescent="0.25">
      <c r="A457" s="21"/>
      <c r="B457" s="38"/>
      <c r="C457" s="126"/>
      <c r="D457" s="126"/>
      <c r="E457" s="21"/>
      <c r="F457" s="21"/>
      <c r="G457" s="21"/>
    </row>
    <row r="458" spans="1:7" x14ac:dyDescent="0.25">
      <c r="A458" s="21"/>
      <c r="B458" s="38"/>
      <c r="C458" s="126"/>
      <c r="D458" s="126"/>
      <c r="E458" s="21"/>
      <c r="F458" s="21"/>
      <c r="G458" s="21"/>
    </row>
    <row r="459" spans="1:7" x14ac:dyDescent="0.25">
      <c r="A459" s="21"/>
      <c r="B459" s="38"/>
      <c r="C459" s="126"/>
      <c r="D459" s="126"/>
      <c r="E459" s="21"/>
      <c r="F459" s="21"/>
      <c r="G459" s="21"/>
    </row>
    <row r="460" spans="1:7" x14ac:dyDescent="0.25">
      <c r="A460" s="21"/>
      <c r="B460" s="38"/>
      <c r="C460" s="126"/>
      <c r="D460" s="126"/>
      <c r="E460" s="21"/>
      <c r="F460" s="21"/>
      <c r="G460" s="21"/>
    </row>
    <row r="461" spans="1:7" x14ac:dyDescent="0.25">
      <c r="A461" s="21"/>
      <c r="B461" s="38"/>
      <c r="C461" s="126"/>
      <c r="D461" s="126"/>
      <c r="E461" s="21"/>
      <c r="F461" s="21"/>
      <c r="G461" s="21"/>
    </row>
    <row r="462" spans="1:7" x14ac:dyDescent="0.25">
      <c r="A462" s="21"/>
      <c r="B462" s="38"/>
      <c r="C462" s="126"/>
      <c r="D462" s="126"/>
      <c r="E462" s="21"/>
      <c r="F462" s="21"/>
      <c r="G462" s="21"/>
    </row>
    <row r="463" spans="1:7" x14ac:dyDescent="0.25">
      <c r="A463" s="21"/>
      <c r="B463" s="38"/>
      <c r="C463" s="126"/>
      <c r="D463" s="126"/>
      <c r="E463" s="21"/>
      <c r="F463" s="21"/>
      <c r="G463" s="21"/>
    </row>
    <row r="464" spans="1:7" x14ac:dyDescent="0.25">
      <c r="A464" s="21"/>
      <c r="B464" s="38"/>
      <c r="C464" s="126"/>
      <c r="D464" s="126"/>
      <c r="E464" s="21"/>
      <c r="F464" s="21"/>
      <c r="G464" s="21"/>
    </row>
    <row r="465" spans="1:7" x14ac:dyDescent="0.25">
      <c r="A465" s="21"/>
      <c r="B465" s="50"/>
      <c r="C465" s="126"/>
      <c r="D465" s="21"/>
      <c r="E465" s="21"/>
      <c r="F465" s="21"/>
      <c r="G465" s="21"/>
    </row>
    <row r="466" spans="1:7" x14ac:dyDescent="0.25">
      <c r="A466" s="21"/>
      <c r="B466" s="50"/>
      <c r="C466" s="126"/>
      <c r="D466" s="21"/>
      <c r="E466" s="21"/>
      <c r="F466" s="21"/>
      <c r="G466" s="21"/>
    </row>
    <row r="467" spans="1:7" x14ac:dyDescent="0.25">
      <c r="A467" s="21"/>
      <c r="B467" s="50"/>
      <c r="C467" s="126"/>
      <c r="D467" s="21"/>
      <c r="E467" s="21"/>
      <c r="F467" s="21"/>
      <c r="G467" s="21"/>
    </row>
    <row r="468" spans="1:7" x14ac:dyDescent="0.25">
      <c r="A468" s="21"/>
      <c r="B468" s="50"/>
      <c r="C468" s="126"/>
      <c r="D468" s="21"/>
      <c r="E468" s="21"/>
      <c r="F468" s="21"/>
      <c r="G468" s="21"/>
    </row>
    <row r="469" spans="1:7" x14ac:dyDescent="0.25">
      <c r="A469" s="21"/>
      <c r="B469" s="50"/>
      <c r="C469" s="126"/>
      <c r="D469" s="21"/>
      <c r="E469" s="21"/>
      <c r="F469" s="21"/>
      <c r="G469" s="21"/>
    </row>
    <row r="470" spans="1:7" x14ac:dyDescent="0.25">
      <c r="A470" s="21"/>
      <c r="B470" s="50"/>
      <c r="C470" s="126"/>
      <c r="D470" s="21"/>
      <c r="E470" s="21"/>
      <c r="F470" s="21"/>
      <c r="G470" s="21"/>
    </row>
    <row r="471" spans="1:7" x14ac:dyDescent="0.25">
      <c r="A471" s="21"/>
      <c r="B471" s="50"/>
      <c r="C471" s="126"/>
      <c r="D471" s="21"/>
      <c r="E471" s="21"/>
      <c r="F471" s="21"/>
      <c r="G471" s="21"/>
    </row>
    <row r="472" spans="1:7" x14ac:dyDescent="0.25">
      <c r="A472" s="21"/>
      <c r="B472" s="50"/>
      <c r="C472" s="126"/>
      <c r="D472" s="21"/>
      <c r="E472" s="21"/>
      <c r="F472" s="21"/>
      <c r="G472" s="21"/>
    </row>
    <row r="473" spans="1:7" x14ac:dyDescent="0.25">
      <c r="A473" s="21"/>
      <c r="B473" s="50"/>
      <c r="C473" s="126"/>
      <c r="D473" s="21"/>
      <c r="E473" s="21"/>
      <c r="F473" s="21"/>
      <c r="G473" s="21"/>
    </row>
    <row r="474" spans="1:7" x14ac:dyDescent="0.25">
      <c r="A474" s="21"/>
      <c r="B474" s="50"/>
      <c r="C474" s="126"/>
      <c r="D474" s="21"/>
      <c r="E474" s="21"/>
      <c r="F474" s="21"/>
      <c r="G474" s="21"/>
    </row>
    <row r="475" spans="1:7" x14ac:dyDescent="0.25">
      <c r="A475" s="21"/>
      <c r="B475" s="50"/>
      <c r="C475" s="126"/>
      <c r="D475" s="21"/>
      <c r="E475" s="21"/>
      <c r="F475" s="21"/>
      <c r="G475" s="21"/>
    </row>
    <row r="476" spans="1:7" x14ac:dyDescent="0.25">
      <c r="A476" s="21"/>
      <c r="B476" s="50"/>
      <c r="C476" s="126"/>
      <c r="D476" s="21"/>
      <c r="E476" s="21"/>
      <c r="F476" s="21"/>
      <c r="G476" s="19"/>
    </row>
    <row r="477" spans="1:7" x14ac:dyDescent="0.25">
      <c r="A477" s="21"/>
      <c r="B477" s="50"/>
      <c r="C477" s="126"/>
      <c r="D477" s="21"/>
      <c r="E477" s="21"/>
      <c r="F477" s="21"/>
      <c r="G477" s="19"/>
    </row>
    <row r="478" spans="1:7" x14ac:dyDescent="0.25">
      <c r="A478" s="21"/>
      <c r="B478" s="50"/>
      <c r="C478" s="126"/>
      <c r="D478" s="21"/>
      <c r="E478" s="21"/>
      <c r="F478" s="21"/>
      <c r="G478" s="19"/>
    </row>
    <row r="479" spans="1:7" x14ac:dyDescent="0.25">
      <c r="A479" s="21"/>
      <c r="B479" s="50"/>
      <c r="C479" s="126"/>
      <c r="D479" s="51"/>
      <c r="E479" s="51"/>
      <c r="F479" s="51"/>
      <c r="G479" s="51"/>
    </row>
    <row r="480" spans="1:7" x14ac:dyDescent="0.25">
      <c r="A480" s="21"/>
      <c r="B480" s="50"/>
      <c r="C480" s="126"/>
      <c r="D480" s="51"/>
      <c r="E480" s="51"/>
      <c r="F480" s="51"/>
      <c r="G480" s="51"/>
    </row>
    <row r="481" spans="1:7" x14ac:dyDescent="0.25">
      <c r="A481" s="21"/>
      <c r="B481" s="50"/>
      <c r="C481" s="126"/>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3"/>
      <c r="G483" s="113"/>
    </row>
    <row r="484" spans="1:7" x14ac:dyDescent="0.25">
      <c r="A484" s="21"/>
      <c r="B484" s="38"/>
      <c r="C484" s="21"/>
      <c r="D484" s="21"/>
      <c r="E484" s="27"/>
      <c r="F484" s="113"/>
      <c r="G484" s="113"/>
    </row>
    <row r="485" spans="1:7" x14ac:dyDescent="0.25">
      <c r="A485" s="21"/>
      <c r="B485" s="38"/>
      <c r="C485" s="21"/>
      <c r="D485" s="21"/>
      <c r="E485" s="27"/>
      <c r="F485" s="113"/>
      <c r="G485" s="113"/>
    </row>
    <row r="486" spans="1:7" x14ac:dyDescent="0.25">
      <c r="A486" s="21"/>
      <c r="B486" s="38"/>
      <c r="C486" s="21"/>
      <c r="D486" s="21"/>
      <c r="E486" s="27"/>
      <c r="F486" s="113"/>
      <c r="G486" s="113"/>
    </row>
    <row r="487" spans="1:7" x14ac:dyDescent="0.25">
      <c r="A487" s="21"/>
      <c r="B487" s="38"/>
      <c r="C487" s="21"/>
      <c r="D487" s="21"/>
      <c r="E487" s="27"/>
      <c r="F487" s="113"/>
      <c r="G487" s="113"/>
    </row>
    <row r="488" spans="1:7" x14ac:dyDescent="0.25">
      <c r="A488" s="21"/>
      <c r="B488" s="38"/>
      <c r="C488" s="21"/>
      <c r="D488" s="21"/>
      <c r="E488" s="27"/>
      <c r="F488" s="113"/>
      <c r="G488" s="113"/>
    </row>
    <row r="489" spans="1:7" x14ac:dyDescent="0.25">
      <c r="A489" s="21"/>
      <c r="B489" s="38"/>
      <c r="C489" s="21"/>
      <c r="D489" s="21"/>
      <c r="E489" s="27"/>
      <c r="F489" s="113"/>
      <c r="G489" s="113"/>
    </row>
    <row r="490" spans="1:7" x14ac:dyDescent="0.25">
      <c r="A490" s="21"/>
      <c r="B490" s="38"/>
      <c r="C490" s="21"/>
      <c r="D490" s="21"/>
      <c r="E490" s="27"/>
      <c r="F490" s="113"/>
      <c r="G490" s="113"/>
    </row>
    <row r="491" spans="1:7" x14ac:dyDescent="0.25">
      <c r="A491" s="21"/>
      <c r="B491" s="38"/>
      <c r="C491" s="21"/>
      <c r="D491" s="21"/>
      <c r="E491" s="27"/>
      <c r="F491" s="113"/>
      <c r="G491" s="113"/>
    </row>
    <row r="492" spans="1:7" x14ac:dyDescent="0.25">
      <c r="A492" s="21"/>
      <c r="B492" s="38"/>
      <c r="C492" s="21"/>
      <c r="D492" s="21"/>
      <c r="E492" s="27"/>
      <c r="F492" s="113"/>
      <c r="G492" s="113"/>
    </row>
    <row r="493" spans="1:7" x14ac:dyDescent="0.25">
      <c r="A493" s="21"/>
      <c r="B493" s="38"/>
      <c r="C493" s="21"/>
      <c r="D493" s="21"/>
      <c r="E493" s="27"/>
      <c r="F493" s="113"/>
      <c r="G493" s="113"/>
    </row>
    <row r="494" spans="1:7" x14ac:dyDescent="0.25">
      <c r="A494" s="21"/>
      <c r="B494" s="38"/>
      <c r="C494" s="21"/>
      <c r="D494" s="21"/>
      <c r="E494" s="27"/>
      <c r="F494" s="113"/>
      <c r="G494" s="113"/>
    </row>
    <row r="495" spans="1:7" x14ac:dyDescent="0.25">
      <c r="A495" s="21"/>
      <c r="B495" s="38"/>
      <c r="C495" s="21"/>
      <c r="D495" s="21"/>
      <c r="E495" s="27"/>
      <c r="F495" s="113"/>
      <c r="G495" s="113"/>
    </row>
    <row r="496" spans="1:7" x14ac:dyDescent="0.25">
      <c r="A496" s="21"/>
      <c r="B496" s="38"/>
      <c r="C496" s="21"/>
      <c r="D496" s="21"/>
      <c r="E496" s="27"/>
      <c r="F496" s="113"/>
      <c r="G496" s="113"/>
    </row>
    <row r="497" spans="1:7" x14ac:dyDescent="0.25">
      <c r="A497" s="21"/>
      <c r="B497" s="38"/>
      <c r="C497" s="21"/>
      <c r="D497" s="21"/>
      <c r="E497" s="27"/>
      <c r="F497" s="113"/>
      <c r="G497" s="113"/>
    </row>
    <row r="498" spans="1:7" x14ac:dyDescent="0.25">
      <c r="A498" s="21"/>
      <c r="B498" s="38"/>
      <c r="C498" s="21"/>
      <c r="D498" s="21"/>
      <c r="E498" s="27"/>
      <c r="F498" s="113"/>
      <c r="G498" s="113"/>
    </row>
    <row r="499" spans="1:7" x14ac:dyDescent="0.25">
      <c r="A499" s="21"/>
      <c r="B499" s="38"/>
      <c r="C499" s="21"/>
      <c r="D499" s="21"/>
      <c r="E499" s="27"/>
      <c r="F499" s="113"/>
      <c r="G499" s="113"/>
    </row>
    <row r="500" spans="1:7" x14ac:dyDescent="0.25">
      <c r="A500" s="21"/>
      <c r="B500" s="38"/>
      <c r="C500" s="21"/>
      <c r="D500" s="21"/>
      <c r="E500" s="27"/>
      <c r="F500" s="113"/>
      <c r="G500" s="113"/>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3"/>
      <c r="G506" s="113"/>
    </row>
    <row r="507" spans="1:7" x14ac:dyDescent="0.25">
      <c r="A507" s="21"/>
      <c r="B507" s="38"/>
      <c r="C507" s="21"/>
      <c r="D507" s="21"/>
      <c r="E507" s="27"/>
      <c r="F507" s="113"/>
      <c r="G507" s="113"/>
    </row>
    <row r="508" spans="1:7" x14ac:dyDescent="0.25">
      <c r="A508" s="21"/>
      <c r="B508" s="38"/>
      <c r="C508" s="21"/>
      <c r="D508" s="21"/>
      <c r="E508" s="27"/>
      <c r="F508" s="113"/>
      <c r="G508" s="113"/>
    </row>
    <row r="509" spans="1:7" x14ac:dyDescent="0.25">
      <c r="A509" s="21"/>
      <c r="B509" s="38"/>
      <c r="C509" s="21"/>
      <c r="D509" s="21"/>
      <c r="E509" s="27"/>
      <c r="F509" s="113"/>
      <c r="G509" s="113"/>
    </row>
    <row r="510" spans="1:7" x14ac:dyDescent="0.25">
      <c r="A510" s="21"/>
      <c r="B510" s="38"/>
      <c r="C510" s="21"/>
      <c r="D510" s="21"/>
      <c r="E510" s="27"/>
      <c r="F510" s="113"/>
      <c r="G510" s="113"/>
    </row>
    <row r="511" spans="1:7" x14ac:dyDescent="0.25">
      <c r="A511" s="21"/>
      <c r="B511" s="38"/>
      <c r="C511" s="21"/>
      <c r="D511" s="21"/>
      <c r="E511" s="27"/>
      <c r="F511" s="113"/>
      <c r="G511" s="113"/>
    </row>
    <row r="512" spans="1:7" x14ac:dyDescent="0.25">
      <c r="A512" s="21"/>
      <c r="B512" s="38"/>
      <c r="C512" s="21"/>
      <c r="D512" s="21"/>
      <c r="E512" s="27"/>
      <c r="F512" s="113"/>
      <c r="G512" s="113"/>
    </row>
    <row r="513" spans="1:7" x14ac:dyDescent="0.25">
      <c r="A513" s="21"/>
      <c r="B513" s="38"/>
      <c r="C513" s="21"/>
      <c r="D513" s="21"/>
      <c r="E513" s="27"/>
      <c r="F513" s="113"/>
      <c r="G513" s="113"/>
    </row>
    <row r="514" spans="1:7" x14ac:dyDescent="0.25">
      <c r="A514" s="21"/>
      <c r="B514" s="38"/>
      <c r="C514" s="21"/>
      <c r="D514" s="21"/>
      <c r="E514" s="27"/>
      <c r="F514" s="113"/>
      <c r="G514" s="113"/>
    </row>
    <row r="515" spans="1:7" x14ac:dyDescent="0.2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M8" sqref="M8"/>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0" t="s">
        <v>2668</v>
      </c>
      <c r="E6" s="190"/>
      <c r="F6" s="190"/>
      <c r="G6" s="190"/>
      <c r="H6" s="190"/>
      <c r="I6" s="6"/>
      <c r="J6" s="7"/>
    </row>
    <row r="7" spans="2:10" ht="26.25" x14ac:dyDescent="0.25">
      <c r="B7" s="5"/>
      <c r="C7" s="6"/>
      <c r="D7" s="6"/>
      <c r="E7" s="6"/>
      <c r="F7" s="188" t="s">
        <v>502</v>
      </c>
      <c r="G7" s="6"/>
      <c r="H7" s="6"/>
      <c r="I7" s="6"/>
      <c r="J7" s="7"/>
    </row>
    <row r="8" spans="2:10" ht="26.25" x14ac:dyDescent="0.25">
      <c r="B8" s="5"/>
      <c r="C8" s="6"/>
      <c r="D8" s="6"/>
      <c r="E8" s="6"/>
      <c r="F8" s="188" t="s">
        <v>2714</v>
      </c>
      <c r="G8" s="6"/>
      <c r="H8" s="6"/>
      <c r="I8" s="6"/>
      <c r="J8" s="7"/>
    </row>
    <row r="9" spans="2:10" ht="21" x14ac:dyDescent="0.25">
      <c r="B9" s="5"/>
      <c r="C9" s="6"/>
      <c r="D9" s="6"/>
      <c r="E9" s="6"/>
      <c r="F9" s="10" t="s">
        <v>2717</v>
      </c>
      <c r="G9" s="6"/>
      <c r="H9" s="6"/>
      <c r="I9" s="6"/>
      <c r="J9" s="7"/>
    </row>
    <row r="10" spans="2:10" ht="21" x14ac:dyDescent="0.25">
      <c r="B10" s="5"/>
      <c r="C10" s="6"/>
      <c r="D10" s="6"/>
      <c r="E10" s="6"/>
      <c r="F10" s="10" t="s">
        <v>2718</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95" t="s">
        <v>15</v>
      </c>
      <c r="E24" s="192" t="s">
        <v>16</v>
      </c>
      <c r="F24" s="192"/>
      <c r="G24" s="192"/>
      <c r="H24" s="192"/>
      <c r="I24" s="6"/>
      <c r="J24" s="7"/>
    </row>
    <row r="25" spans="2:10" x14ac:dyDescent="0.25">
      <c r="B25" s="5"/>
      <c r="C25" s="6"/>
      <c r="D25" s="6"/>
      <c r="H25" s="6"/>
      <c r="I25" s="6"/>
      <c r="J25" s="7"/>
    </row>
    <row r="26" spans="2:10" x14ac:dyDescent="0.25">
      <c r="B26" s="5"/>
      <c r="C26" s="6"/>
      <c r="D26" s="195" t="s">
        <v>17</v>
      </c>
      <c r="E26" s="192"/>
      <c r="F26" s="192"/>
      <c r="G26" s="192"/>
      <c r="H26" s="192"/>
      <c r="I26" s="6"/>
      <c r="J26" s="7"/>
    </row>
    <row r="27" spans="2:10" x14ac:dyDescent="0.25">
      <c r="B27" s="5"/>
      <c r="C27" s="6"/>
      <c r="D27" s="13"/>
      <c r="E27" s="13"/>
      <c r="F27" s="13"/>
      <c r="G27" s="13"/>
      <c r="H27" s="13"/>
      <c r="I27" s="6"/>
      <c r="J27" s="7"/>
    </row>
    <row r="28" spans="2:10" x14ac:dyDescent="0.25">
      <c r="B28" s="5"/>
      <c r="C28" s="6"/>
      <c r="D28" s="195" t="s">
        <v>18</v>
      </c>
      <c r="E28" s="192" t="s">
        <v>16</v>
      </c>
      <c r="F28" s="192"/>
      <c r="G28" s="192"/>
      <c r="H28" s="192"/>
      <c r="I28" s="6"/>
      <c r="J28" s="7"/>
    </row>
    <row r="29" spans="2:10" x14ac:dyDescent="0.25">
      <c r="B29" s="5"/>
      <c r="C29" s="6"/>
      <c r="D29" s="13"/>
      <c r="E29" s="13"/>
      <c r="F29" s="13"/>
      <c r="G29" s="13"/>
      <c r="H29" s="13"/>
      <c r="I29" s="6"/>
      <c r="J29" s="7"/>
    </row>
    <row r="30" spans="2:10" x14ac:dyDescent="0.25">
      <c r="B30" s="5"/>
      <c r="C30" s="6"/>
      <c r="D30" s="195" t="s">
        <v>19</v>
      </c>
      <c r="E30" s="192" t="s">
        <v>16</v>
      </c>
      <c r="F30" s="192"/>
      <c r="G30" s="192"/>
      <c r="H30" s="192"/>
      <c r="I30" s="6"/>
      <c r="J30" s="7"/>
    </row>
    <row r="31" spans="2:10" x14ac:dyDescent="0.25">
      <c r="B31" s="5"/>
      <c r="C31" s="6"/>
      <c r="D31" s="13"/>
      <c r="E31" s="13"/>
      <c r="F31" s="13"/>
      <c r="G31" s="13"/>
      <c r="H31" s="13"/>
      <c r="I31" s="6"/>
      <c r="J31" s="7"/>
    </row>
    <row r="32" spans="2:10" x14ac:dyDescent="0.25">
      <c r="B32" s="5"/>
      <c r="C32" s="6"/>
      <c r="D32" s="195" t="s">
        <v>20</v>
      </c>
      <c r="E32" s="192" t="s">
        <v>16</v>
      </c>
      <c r="F32" s="192"/>
      <c r="G32" s="192"/>
      <c r="H32" s="192"/>
      <c r="I32" s="6"/>
      <c r="J32" s="7"/>
    </row>
    <row r="33" spans="2:10" x14ac:dyDescent="0.25">
      <c r="B33" s="5"/>
      <c r="C33" s="6"/>
      <c r="I33" s="6"/>
      <c r="J33" s="7"/>
    </row>
    <row r="34" spans="2:10" x14ac:dyDescent="0.25">
      <c r="B34" s="5"/>
      <c r="C34" s="6"/>
      <c r="D34" s="195"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93" t="s">
        <v>22</v>
      </c>
      <c r="E36" s="194"/>
      <c r="F36" s="194"/>
      <c r="G36" s="194"/>
      <c r="H36" s="194"/>
      <c r="I36" s="6"/>
      <c r="J36" s="7"/>
    </row>
    <row r="37" spans="2:10" x14ac:dyDescent="0.25">
      <c r="B37" s="5"/>
      <c r="C37" s="6"/>
      <c r="D37" s="6"/>
      <c r="E37" s="6"/>
      <c r="F37" s="12"/>
      <c r="G37" s="6"/>
      <c r="H37" s="6"/>
      <c r="I37" s="6"/>
      <c r="J37" s="7"/>
    </row>
    <row r="38" spans="2:10" x14ac:dyDescent="0.25">
      <c r="B38" s="5"/>
      <c r="C38" s="6"/>
      <c r="D38" s="193" t="s">
        <v>1459</v>
      </c>
      <c r="E38" s="194"/>
      <c r="F38" s="194"/>
      <c r="G38" s="194"/>
      <c r="H38" s="194"/>
      <c r="I38" s="6"/>
      <c r="J38" s="7"/>
    </row>
    <row r="39" spans="2:10" x14ac:dyDescent="0.25">
      <c r="B39" s="5"/>
      <c r="C39" s="6"/>
      <c r="I39" s="6"/>
      <c r="J39" s="7"/>
    </row>
    <row r="40" spans="2:10" x14ac:dyDescent="0.25">
      <c r="B40" s="5"/>
      <c r="C40" s="6"/>
      <c r="D40" s="191" t="s">
        <v>2139</v>
      </c>
      <c r="E40" s="192" t="s">
        <v>16</v>
      </c>
      <c r="F40" s="192"/>
      <c r="G40" s="192"/>
      <c r="H40" s="192"/>
      <c r="I40" s="6"/>
      <c r="J40" s="7"/>
    </row>
    <row r="41" spans="2:10" x14ac:dyDescent="0.25">
      <c r="B41" s="5"/>
      <c r="C41" s="6"/>
      <c r="D41" s="6"/>
      <c r="E41" s="13"/>
      <c r="F41" s="13"/>
      <c r="G41" s="13"/>
      <c r="H41" s="13"/>
      <c r="I41" s="6"/>
      <c r="J41" s="7"/>
    </row>
    <row r="42" spans="2:10" x14ac:dyDescent="0.25">
      <c r="B42" s="5"/>
      <c r="C42" s="6"/>
      <c r="D42" s="191" t="s">
        <v>2225</v>
      </c>
      <c r="E42" s="192"/>
      <c r="F42" s="192"/>
      <c r="G42" s="192"/>
      <c r="H42" s="192"/>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90" zoomScaleNormal="90" workbookViewId="0">
      <selection activeCell="F13" sqref="F13"/>
    </sheetView>
  </sheetViews>
  <sheetFormatPr defaultColWidth="8.7109375" defaultRowHeight="15" outlineLevelRow="1" x14ac:dyDescent="0.25"/>
  <cols>
    <col min="1" max="1" width="13.28515625" style="21" customWidth="1"/>
    <col min="2" max="2" width="60.7109375" style="21" customWidth="1"/>
    <col min="3" max="3" width="39.28515625" style="21" bestFit="1" customWidth="1"/>
    <col min="4" max="4" width="35.28515625" style="21" bestFit="1" customWidth="1"/>
    <col min="5" max="5" width="6.7109375" style="21" customWidth="1"/>
    <col min="6" max="6" width="41.7109375" style="21" customWidth="1"/>
    <col min="7" max="7" width="41.7109375" style="19" customWidth="1"/>
    <col min="8" max="8" width="7.28515625" style="21" customWidth="1"/>
    <col min="9" max="10" width="38.28515625" style="21" customWidth="1"/>
    <col min="11" max="11" width="47.7109375" style="21" customWidth="1"/>
    <col min="12" max="12" width="7.28515625" style="21" customWidth="1"/>
    <col min="13" max="13" width="25.7109375" style="21" customWidth="1"/>
    <col min="14" max="14" width="25.7109375" style="19" customWidth="1"/>
    <col min="15" max="16384" width="8.7109375" style="51"/>
  </cols>
  <sheetData>
    <row r="1" spans="1:13" ht="31.5" x14ac:dyDescent="0.25">
      <c r="A1" s="18" t="s">
        <v>1460</v>
      </c>
      <c r="B1" s="18"/>
      <c r="C1" s="19"/>
      <c r="D1" s="19"/>
      <c r="E1" s="19"/>
      <c r="F1" s="166" t="s">
        <v>2669</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2560</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2688</v>
      </c>
      <c r="E15" s="27"/>
      <c r="F15" s="27"/>
      <c r="H15" s="19"/>
      <c r="L15" s="19"/>
      <c r="M15" s="19"/>
    </row>
    <row r="16" spans="1:13" ht="30" x14ac:dyDescent="0.25">
      <c r="A16" s="21" t="s">
        <v>37</v>
      </c>
      <c r="B16" s="35" t="s">
        <v>38</v>
      </c>
      <c r="C16" s="178" t="s">
        <v>2689</v>
      </c>
      <c r="E16" s="27"/>
      <c r="F16" s="27"/>
      <c r="H16" s="19"/>
      <c r="L16" s="19"/>
      <c r="M16" s="19"/>
    </row>
    <row r="17" spans="1:13" x14ac:dyDescent="0.25">
      <c r="A17" s="21" t="s">
        <v>39</v>
      </c>
      <c r="B17" s="35" t="s">
        <v>40</v>
      </c>
      <c r="C17" s="179">
        <v>45046</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2593</v>
      </c>
      <c r="C27" s="21" t="s">
        <v>2690</v>
      </c>
      <c r="D27" s="38"/>
      <c r="E27" s="38"/>
      <c r="F27" s="38"/>
      <c r="H27" s="19"/>
      <c r="L27" s="19"/>
      <c r="M27" s="19"/>
    </row>
    <row r="28" spans="1:13" x14ac:dyDescent="0.25">
      <c r="A28" s="21" t="s">
        <v>52</v>
      </c>
      <c r="B28" s="167" t="s">
        <v>2592</v>
      </c>
      <c r="C28" s="138" t="s">
        <v>2690</v>
      </c>
      <c r="D28" s="38"/>
      <c r="E28" s="38"/>
      <c r="F28" s="38"/>
      <c r="H28" s="19"/>
      <c r="L28" s="19"/>
      <c r="M28" s="19"/>
    </row>
    <row r="29" spans="1:13" x14ac:dyDescent="0.25">
      <c r="A29" s="21" t="s">
        <v>54</v>
      </c>
      <c r="B29" s="37" t="s">
        <v>53</v>
      </c>
      <c r="C29" s="21" t="s">
        <v>2690</v>
      </c>
      <c r="E29" s="38"/>
      <c r="F29" s="38"/>
      <c r="H29" s="19"/>
      <c r="L29" s="19"/>
      <c r="M29" s="19"/>
    </row>
    <row r="30" spans="1:13" outlineLevel="1" x14ac:dyDescent="0.25">
      <c r="A30" s="21" t="s">
        <v>56</v>
      </c>
      <c r="B30" s="37" t="s">
        <v>55</v>
      </c>
      <c r="C30" s="185" t="s">
        <v>2711</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80">
        <v>24976.343181</v>
      </c>
      <c r="F38" s="38"/>
      <c r="H38" s="19"/>
      <c r="L38" s="19"/>
      <c r="M38" s="19"/>
    </row>
    <row r="39" spans="1:14" x14ac:dyDescent="0.25">
      <c r="A39" s="21" t="s">
        <v>64</v>
      </c>
      <c r="B39" s="38" t="s">
        <v>65</v>
      </c>
      <c r="C39" s="180">
        <v>15532.781042000001</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2597</v>
      </c>
      <c r="D44" s="40" t="s">
        <v>2667</v>
      </c>
      <c r="E44" s="40"/>
      <c r="F44" s="40" t="s">
        <v>2666</v>
      </c>
      <c r="G44" s="40" t="s">
        <v>73</v>
      </c>
      <c r="I44" s="19"/>
      <c r="J44" s="19"/>
      <c r="K44" s="51"/>
      <c r="L44" s="51"/>
      <c r="M44" s="51"/>
      <c r="N44" s="51"/>
    </row>
    <row r="45" spans="1:14" x14ac:dyDescent="0.25">
      <c r="A45" s="21" t="s">
        <v>8</v>
      </c>
      <c r="B45" s="38" t="s">
        <v>74</v>
      </c>
      <c r="C45" s="181">
        <v>0.08</v>
      </c>
      <c r="D45" s="103">
        <f>IF(OR(C38="[For completion]",C39="[For completion]"),"Please complete G.3.1.1 and G.3.1.2",(C38/C39-1-MAX(C45,F45)))</f>
        <v>0.42895343499919103</v>
      </c>
      <c r="E45" s="103"/>
      <c r="F45" s="103">
        <v>0.1790228258819091</v>
      </c>
      <c r="G45" s="21" t="s">
        <v>2712</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80">
        <v>21036.348680999999</v>
      </c>
      <c r="E53" s="46"/>
      <c r="F53" s="113">
        <f>IF($C$58=0,"",IF(C53="[for completion]","",C53/$C$58))</f>
        <v>0.84225094636763187</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80">
        <v>3939.9944999999998</v>
      </c>
      <c r="E56" s="46"/>
      <c r="F56" s="113">
        <f>IF($C$58=0,"",IF(C56="[for completion]","",C56/$C$58))</f>
        <v>0.15774905363236807</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24976.343181</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21.92</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59.53</v>
      </c>
      <c r="D70" s="110" t="s">
        <v>1163</v>
      </c>
      <c r="E70" s="17"/>
      <c r="F70" s="113">
        <f t="shared" ref="F70:F76" si="1">IF($C$77=0,"",IF(C70="[for completion]","",C70/$C$77))</f>
        <v>2.8298648909458588E-3</v>
      </c>
      <c r="G70" s="113" t="str">
        <f>IF($D$77=0,"",IF(D70="[Mark as ND1 if not relevant]","",D70/$D$77))</f>
        <v/>
      </c>
      <c r="H70" s="19"/>
      <c r="L70" s="19"/>
      <c r="M70" s="19"/>
      <c r="N70" s="51"/>
    </row>
    <row r="71" spans="1:14" x14ac:dyDescent="0.25">
      <c r="A71" s="21" t="s">
        <v>111</v>
      </c>
      <c r="B71" s="17" t="s">
        <v>1481</v>
      </c>
      <c r="C71" s="107">
        <v>82.2</v>
      </c>
      <c r="D71" s="110" t="s">
        <v>1163</v>
      </c>
      <c r="E71" s="17"/>
      <c r="F71" s="113">
        <f t="shared" si="1"/>
        <v>3.907523837321512E-3</v>
      </c>
      <c r="G71" s="113" t="str">
        <f t="shared" ref="G71:G76" si="2">IF($D$77=0,"",IF(D71="[Mark as ND1 if not relevant]","",D71/$D$77))</f>
        <v/>
      </c>
      <c r="H71" s="19"/>
      <c r="L71" s="19"/>
      <c r="M71" s="19"/>
      <c r="N71" s="51"/>
    </row>
    <row r="72" spans="1:14" x14ac:dyDescent="0.25">
      <c r="A72" s="21" t="s">
        <v>112</v>
      </c>
      <c r="B72" s="17" t="s">
        <v>1482</v>
      </c>
      <c r="C72" s="107">
        <v>133.30000000000001</v>
      </c>
      <c r="D72" s="110" t="s">
        <v>1163</v>
      </c>
      <c r="E72" s="17"/>
      <c r="F72" s="113">
        <f t="shared" si="1"/>
        <v>6.3366536194033769E-3</v>
      </c>
      <c r="G72" s="113" t="str">
        <f t="shared" si="2"/>
        <v/>
      </c>
      <c r="H72" s="19"/>
      <c r="L72" s="19"/>
      <c r="M72" s="19"/>
      <c r="N72" s="51"/>
    </row>
    <row r="73" spans="1:14" x14ac:dyDescent="0.25">
      <c r="A73" s="21" t="s">
        <v>113</v>
      </c>
      <c r="B73" s="17" t="s">
        <v>1483</v>
      </c>
      <c r="C73" s="107">
        <v>171.34</v>
      </c>
      <c r="D73" s="110" t="s">
        <v>1163</v>
      </c>
      <c r="E73" s="17"/>
      <c r="F73" s="113">
        <f t="shared" si="1"/>
        <v>8.1449529718572739E-3</v>
      </c>
      <c r="G73" s="113" t="str">
        <f t="shared" si="2"/>
        <v/>
      </c>
      <c r="H73" s="19"/>
      <c r="L73" s="19"/>
      <c r="M73" s="19"/>
      <c r="N73" s="51"/>
    </row>
    <row r="74" spans="1:14" x14ac:dyDescent="0.25">
      <c r="A74" s="21" t="s">
        <v>114</v>
      </c>
      <c r="B74" s="17" t="s">
        <v>1484</v>
      </c>
      <c r="C74" s="107">
        <v>223.95</v>
      </c>
      <c r="D74" s="110" t="s">
        <v>1163</v>
      </c>
      <c r="E74" s="17"/>
      <c r="F74" s="113">
        <f t="shared" si="1"/>
        <v>1.0645863301315724E-2</v>
      </c>
      <c r="G74" s="113" t="str">
        <f t="shared" si="2"/>
        <v/>
      </c>
      <c r="H74" s="19"/>
      <c r="L74" s="19"/>
      <c r="M74" s="19"/>
      <c r="N74" s="51"/>
    </row>
    <row r="75" spans="1:14" x14ac:dyDescent="0.25">
      <c r="A75" s="21" t="s">
        <v>115</v>
      </c>
      <c r="B75" s="17" t="s">
        <v>1485</v>
      </c>
      <c r="C75" s="107">
        <v>1706.1</v>
      </c>
      <c r="D75" s="110" t="s">
        <v>1163</v>
      </c>
      <c r="E75" s="17"/>
      <c r="F75" s="113">
        <f t="shared" si="1"/>
        <v>8.1102511178275313E-2</v>
      </c>
      <c r="G75" s="113" t="str">
        <f t="shared" si="2"/>
        <v/>
      </c>
      <c r="H75" s="19"/>
      <c r="L75" s="19"/>
      <c r="M75" s="19"/>
      <c r="N75" s="51"/>
    </row>
    <row r="76" spans="1:14" x14ac:dyDescent="0.25">
      <c r="A76" s="21" t="s">
        <v>116</v>
      </c>
      <c r="B76" s="17" t="s">
        <v>1486</v>
      </c>
      <c r="C76" s="107">
        <v>18659.919999999998</v>
      </c>
      <c r="D76" s="110" t="s">
        <v>1163</v>
      </c>
      <c r="E76" s="17"/>
      <c r="F76" s="113">
        <f t="shared" si="1"/>
        <v>0.88703263020088097</v>
      </c>
      <c r="G76" s="113" t="str">
        <f t="shared" si="2"/>
        <v/>
      </c>
      <c r="H76" s="19"/>
      <c r="L76" s="19"/>
      <c r="M76" s="19"/>
      <c r="N76" s="51"/>
    </row>
    <row r="77" spans="1:14" x14ac:dyDescent="0.25">
      <c r="A77" s="21" t="s">
        <v>117</v>
      </c>
      <c r="B77" s="55" t="s">
        <v>96</v>
      </c>
      <c r="C77" s="108">
        <f>SUM(C70:C76)</f>
        <v>21036.339999999997</v>
      </c>
      <c r="D77" s="108">
        <f>SUM(D70:D76)</f>
        <v>0</v>
      </c>
      <c r="E77" s="38"/>
      <c r="F77" s="114">
        <f>SUM(F70:F76)</f>
        <v>1</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2.93</v>
      </c>
      <c r="D89" s="107">
        <v>3.8648474798286001</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1976</v>
      </c>
      <c r="D93" s="107">
        <v>84.5</v>
      </c>
      <c r="E93" s="17"/>
      <c r="F93" s="113">
        <f>IF($C$100=0,"",IF(C93="[for completion]","",IF(C93="","",C93/$C$100)))</f>
        <v>0.12721482358308528</v>
      </c>
      <c r="G93" s="113">
        <f>IF($D$100=0,"",IF(D93="[Mark as ND1 if not relevant]","",IF(D93="","",D93/$D$100)))</f>
        <v>5.4401075874345676E-3</v>
      </c>
      <c r="H93" s="19"/>
      <c r="L93" s="19"/>
      <c r="M93" s="19"/>
      <c r="N93" s="51"/>
    </row>
    <row r="94" spans="1:14" x14ac:dyDescent="0.25">
      <c r="A94" s="21" t="s">
        <v>139</v>
      </c>
      <c r="B94" s="17" t="s">
        <v>1481</v>
      </c>
      <c r="C94" s="107">
        <v>3205.7488739999999</v>
      </c>
      <c r="D94" s="107">
        <v>1952.9764</v>
      </c>
      <c r="E94" s="17"/>
      <c r="F94" s="113">
        <f t="shared" ref="F94:F99" si="5">IF($C$100=0,"",IF(C94="[for completion]","",IF(C94="","",C94/$C$100)))</f>
        <v>0.20638602098055886</v>
      </c>
      <c r="G94" s="113">
        <f t="shared" ref="G94:G99" si="6">IF($D$100=0,"",IF(D94="[Mark as ND1 if not relevant]","",IF(D94="","",D94/$D$100)))</f>
        <v>0.1257325648724337</v>
      </c>
      <c r="H94" s="19"/>
      <c r="L94" s="19"/>
      <c r="M94" s="19"/>
      <c r="N94" s="51"/>
    </row>
    <row r="95" spans="1:14" x14ac:dyDescent="0.25">
      <c r="A95" s="21" t="s">
        <v>140</v>
      </c>
      <c r="B95" s="17" t="s">
        <v>1482</v>
      </c>
      <c r="C95" s="107">
        <v>3058.45</v>
      </c>
      <c r="D95" s="107">
        <v>3316.842474</v>
      </c>
      <c r="E95" s="17"/>
      <c r="F95" s="113">
        <f t="shared" si="5"/>
        <v>0.19690292367797935</v>
      </c>
      <c r="G95" s="113">
        <f t="shared" si="6"/>
        <v>0.21353822377671766</v>
      </c>
      <c r="H95" s="19"/>
      <c r="L95" s="19"/>
      <c r="M95" s="19"/>
      <c r="N95" s="51"/>
    </row>
    <row r="96" spans="1:14" x14ac:dyDescent="0.25">
      <c r="A96" s="21" t="s">
        <v>141</v>
      </c>
      <c r="B96" s="17" t="s">
        <v>1483</v>
      </c>
      <c r="C96" s="107">
        <v>4633.7566678999992</v>
      </c>
      <c r="D96" s="107">
        <v>3107.1462999999999</v>
      </c>
      <c r="E96" s="17"/>
      <c r="F96" s="113">
        <f t="shared" si="5"/>
        <v>0.29832112198069005</v>
      </c>
      <c r="G96" s="113">
        <f t="shared" si="6"/>
        <v>0.20003799008164785</v>
      </c>
      <c r="H96" s="19"/>
      <c r="L96" s="19"/>
      <c r="M96" s="19"/>
      <c r="N96" s="51"/>
    </row>
    <row r="97" spans="1:14" x14ac:dyDescent="0.25">
      <c r="A97" s="21" t="s">
        <v>142</v>
      </c>
      <c r="B97" s="17" t="s">
        <v>1484</v>
      </c>
      <c r="C97" s="107">
        <v>1577.8185000000001</v>
      </c>
      <c r="D97" s="107">
        <v>4490.3088678999993</v>
      </c>
      <c r="E97" s="17"/>
      <c r="F97" s="113">
        <f t="shared" si="5"/>
        <v>0.10157990998159326</v>
      </c>
      <c r="G97" s="113">
        <f t="shared" si="6"/>
        <v>0.28908595671227821</v>
      </c>
      <c r="H97" s="19"/>
      <c r="L97" s="19"/>
      <c r="M97" s="19"/>
    </row>
    <row r="98" spans="1:14" x14ac:dyDescent="0.25">
      <c r="A98" s="21" t="s">
        <v>143</v>
      </c>
      <c r="B98" s="17" t="s">
        <v>1485</v>
      </c>
      <c r="C98" s="107">
        <v>1081.0070000000001</v>
      </c>
      <c r="D98" s="107">
        <v>2581.0070000000001</v>
      </c>
      <c r="E98" s="17"/>
      <c r="F98" s="113">
        <f t="shared" si="5"/>
        <v>6.9595199796093271E-2</v>
      </c>
      <c r="G98" s="113">
        <f t="shared" si="6"/>
        <v>0.16616515696948794</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15532.781041899998</v>
      </c>
      <c r="D100" s="108">
        <f>SUM(D93:D99)</f>
        <v>15532.7810419</v>
      </c>
      <c r="E100" s="38"/>
      <c r="F100" s="114">
        <f>SUM(F93:F99)</f>
        <v>1</v>
      </c>
      <c r="G100" s="114">
        <f>SUM(G93:G99)</f>
        <v>0.99999999999999989</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24976.343181</v>
      </c>
      <c r="D119" s="107">
        <f>C38</f>
        <v>24976.343181</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2594</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2595</v>
      </c>
      <c r="B130" s="55" t="s">
        <v>96</v>
      </c>
      <c r="C130" s="106">
        <f>SUM(C112:C129)</f>
        <v>24976.343181</v>
      </c>
      <c r="D130" s="106">
        <f>SUM(D112:D129)</f>
        <v>24976.343181</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6816.9386855000002</v>
      </c>
      <c r="D138" s="107">
        <v>6610.2056709999997</v>
      </c>
      <c r="E138" s="47"/>
      <c r="F138" s="113">
        <f t="shared" ref="F138:F155" si="11">IF($C$156=0,"",IF(C138="[for completion]","",IF(C138="","",C138/$C$156)))</f>
        <v>0.43298490338335593</v>
      </c>
      <c r="G138" s="113">
        <f t="shared" ref="G138:G155" si="12">IF($D$156=0,"",IF(D138="[for completion]","",IF(D138="","",D138/$D$156)))</f>
        <v>0.42556485237053382</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8125</v>
      </c>
      <c r="D145" s="107">
        <v>8125</v>
      </c>
      <c r="E145" s="38"/>
      <c r="F145" s="113">
        <f t="shared" si="11"/>
        <v>0.51606776916928265</v>
      </c>
      <c r="G145" s="113">
        <f t="shared" si="12"/>
        <v>0.52308726802255456</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2594</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802.11759044000007</v>
      </c>
      <c r="D154" s="107">
        <v>797.57537089999994</v>
      </c>
      <c r="E154" s="38"/>
      <c r="F154" s="113">
        <f t="shared" si="11"/>
        <v>5.0947327447361371E-2</v>
      </c>
      <c r="G154" s="113">
        <f t="shared" si="12"/>
        <v>5.1347879606911589E-2</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2596</v>
      </c>
      <c r="B156" s="55" t="s">
        <v>96</v>
      </c>
      <c r="C156" s="106">
        <f>SUM(C138:C155)</f>
        <v>15744.056275940002</v>
      </c>
      <c r="D156" s="106">
        <f>SUM(D138:D155)</f>
        <v>15532.7810419</v>
      </c>
      <c r="E156" s="38"/>
      <c r="F156" s="103">
        <f>SUM(F138:F155)</f>
        <v>1</v>
      </c>
      <c r="G156" s="103">
        <f>SUM(G138:G155)</f>
        <v>1</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9369.05627594</v>
      </c>
      <c r="D164" s="107">
        <v>9157.7810418999998</v>
      </c>
      <c r="E164" s="59"/>
      <c r="F164" s="113">
        <f>IF($C$167=0,"",IF(C164="[for completion]","",IF(C164="","",C164/$C$167)))</f>
        <v>0.59508528880563971</v>
      </c>
      <c r="G164" s="113">
        <f>IF($D$167=0,"",IF(D164="[for completion]","",IF(D164="","",D164/$D$167)))</f>
        <v>0.58957768201307259</v>
      </c>
      <c r="H164" s="19"/>
      <c r="L164" s="19"/>
      <c r="M164" s="19"/>
      <c r="N164" s="51"/>
    </row>
    <row r="165" spans="1:14" x14ac:dyDescent="0.25">
      <c r="A165" s="21" t="s">
        <v>218</v>
      </c>
      <c r="B165" s="19" t="s">
        <v>219</v>
      </c>
      <c r="C165" s="107">
        <v>6375</v>
      </c>
      <c r="D165" s="107">
        <v>6375</v>
      </c>
      <c r="E165" s="59"/>
      <c r="F165" s="113">
        <f>IF($C$167=0,"",IF(C165="[for completion]","",IF(C165="","",C165/$C$167)))</f>
        <v>0.40491471119436023</v>
      </c>
      <c r="G165" s="113">
        <f>IF($D$167=0,"",IF(D165="[for completion]","",IF(D165="","",D165/$D$167)))</f>
        <v>0.41042231798692747</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15744.05627594</v>
      </c>
      <c r="D167" s="116">
        <f>SUM(D164:D166)</f>
        <v>15532.7810419</v>
      </c>
      <c r="E167" s="59"/>
      <c r="F167" s="115">
        <f>SUM(F164:F166)</f>
        <v>1</v>
      </c>
      <c r="G167" s="115">
        <f>SUM(G164:G166)</f>
        <v>1</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3939.9944999999998</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3939.9944999999998</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3939.9944999999998</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3939.9944999999998</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3939.9944999999998</v>
      </c>
      <c r="E217" s="59"/>
      <c r="F217" s="113">
        <f>IF($C$38=0,"",IF(C217="[for completion]","",IF(C217="","",C217/$C$38)))</f>
        <v>0.15774905363236807</v>
      </c>
      <c r="G217" s="113">
        <f>IF($C$39=0,"",IF(C217="[for completion]","",IF(C217="","",C217/$C$39)))</f>
        <v>0.25365673341730738</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3939.9944999999998</v>
      </c>
      <c r="E220" s="59"/>
      <c r="F220" s="103">
        <f>SUM(F217:F219)</f>
        <v>0.15774905363236807</v>
      </c>
      <c r="G220" s="103">
        <f>SUM(G217:G219)</f>
        <v>0.25365673341730738</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85" t="s">
        <v>2711</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20998.909327000001</v>
      </c>
      <c r="E231" s="38"/>
      <c r="H231" s="19"/>
      <c r="L231" s="19"/>
      <c r="M231" s="19"/>
    </row>
    <row r="232" spans="1:14" x14ac:dyDescent="0.25">
      <c r="A232" s="21" t="s">
        <v>311</v>
      </c>
      <c r="B232" s="1" t="s">
        <v>312</v>
      </c>
      <c r="C232" s="21" t="s">
        <v>2691</v>
      </c>
      <c r="E232" s="38"/>
      <c r="H232" s="19"/>
      <c r="L232" s="19"/>
      <c r="M232" s="19"/>
    </row>
    <row r="233" spans="1:14" x14ac:dyDescent="0.25">
      <c r="A233" s="21" t="s">
        <v>313</v>
      </c>
      <c r="B233" s="1" t="s">
        <v>314</v>
      </c>
      <c r="C233" s="21" t="s">
        <v>2692</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2219</v>
      </c>
      <c r="C239" s="40"/>
      <c r="D239" s="40"/>
      <c r="E239" s="42"/>
      <c r="F239" s="43"/>
      <c r="G239" s="43"/>
      <c r="H239" s="19"/>
      <c r="K239"/>
      <c r="L239"/>
      <c r="M239"/>
      <c r="N239"/>
    </row>
    <row r="240" spans="1:14" ht="30" outlineLevel="1" x14ac:dyDescent="0.25">
      <c r="A240" s="21" t="s">
        <v>1508</v>
      </c>
      <c r="B240" s="21" t="s">
        <v>2144</v>
      </c>
      <c r="C240" s="21" t="s">
        <v>2713</v>
      </c>
      <c r="D240"/>
      <c r="E240"/>
      <c r="F240"/>
      <c r="G240"/>
      <c r="H240" s="19"/>
      <c r="K240"/>
      <c r="L240"/>
      <c r="M240"/>
      <c r="N240"/>
    </row>
    <row r="241" spans="1:14" ht="30" outlineLevel="1" x14ac:dyDescent="0.25">
      <c r="A241" s="21" t="s">
        <v>1511</v>
      </c>
      <c r="B241" s="21" t="s">
        <v>2186</v>
      </c>
      <c r="C241" s="138" t="s">
        <v>2713</v>
      </c>
      <c r="D241"/>
      <c r="E241"/>
      <c r="F241"/>
      <c r="G241"/>
      <c r="H241" s="19"/>
      <c r="K241"/>
      <c r="L241"/>
      <c r="M241"/>
      <c r="N241"/>
    </row>
    <row r="242" spans="1:14" outlineLevel="1" x14ac:dyDescent="0.25">
      <c r="A242" s="21" t="s">
        <v>2142</v>
      </c>
      <c r="B242" s="21" t="s">
        <v>1513</v>
      </c>
      <c r="C242" s="138" t="s">
        <v>1514</v>
      </c>
      <c r="D242"/>
      <c r="E242"/>
      <c r="F242"/>
      <c r="G242"/>
      <c r="H242" s="19"/>
      <c r="K242"/>
      <c r="L242"/>
      <c r="M242"/>
      <c r="N242"/>
    </row>
    <row r="243" spans="1:14" ht="45" outlineLevel="1" x14ac:dyDescent="0.25">
      <c r="A243" s="21" t="s">
        <v>2143</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2561</v>
      </c>
      <c r="C285" s="32" t="s">
        <v>1</v>
      </c>
      <c r="D285" s="32" t="s">
        <v>1</v>
      </c>
      <c r="E285" s="32"/>
      <c r="F285" s="33"/>
      <c r="G285" s="34"/>
      <c r="H285" s="19"/>
      <c r="I285" s="25"/>
      <c r="J285" s="25"/>
      <c r="K285" s="25"/>
      <c r="L285" s="25"/>
      <c r="M285" s="27"/>
    </row>
    <row r="286" spans="1:14" ht="18.75" x14ac:dyDescent="0.25">
      <c r="A286" s="168" t="s">
        <v>2562</v>
      </c>
      <c r="B286" s="169"/>
      <c r="C286" s="169"/>
      <c r="D286" s="169"/>
      <c r="E286" s="169"/>
      <c r="F286" s="170"/>
      <c r="G286" s="169"/>
      <c r="H286" s="19"/>
      <c r="I286" s="25"/>
      <c r="J286" s="25"/>
      <c r="K286" s="25"/>
      <c r="L286" s="25"/>
      <c r="M286" s="27"/>
    </row>
    <row r="287" spans="1:14" ht="18.75" x14ac:dyDescent="0.25">
      <c r="A287" s="168" t="s">
        <v>2224</v>
      </c>
      <c r="B287" s="169"/>
      <c r="C287" s="169"/>
      <c r="D287" s="169"/>
      <c r="E287" s="169"/>
      <c r="F287" s="170"/>
      <c r="G287" s="169"/>
      <c r="H287" s="19"/>
      <c r="I287" s="25"/>
      <c r="J287" s="25"/>
      <c r="K287" s="25"/>
      <c r="L287" s="25"/>
      <c r="M287" s="27"/>
    </row>
    <row r="288" spans="1:14" x14ac:dyDescent="0.25">
      <c r="A288" s="21" t="s">
        <v>323</v>
      </c>
      <c r="B288" s="36" t="s">
        <v>2563</v>
      </c>
      <c r="C288" s="62">
        <f>ROW(B38)</f>
        <v>38</v>
      </c>
      <c r="D288" s="58"/>
      <c r="E288" s="58"/>
      <c r="F288" s="58"/>
      <c r="G288" s="58"/>
      <c r="H288" s="19"/>
      <c r="I288" s="36"/>
      <c r="J288" s="62"/>
      <c r="L288" s="58"/>
      <c r="M288" s="58"/>
      <c r="N288" s="58"/>
    </row>
    <row r="289" spans="1:14" x14ac:dyDescent="0.25">
      <c r="A289" s="21" t="s">
        <v>324</v>
      </c>
      <c r="B289" s="36" t="s">
        <v>2564</v>
      </c>
      <c r="C289" s="62">
        <f>ROW(B39)</f>
        <v>39</v>
      </c>
      <c r="E289" s="58"/>
      <c r="F289" s="58"/>
      <c r="H289" s="19"/>
      <c r="I289" s="36"/>
      <c r="J289" s="62"/>
      <c r="L289" s="58"/>
      <c r="M289" s="58"/>
    </row>
    <row r="290" spans="1:14" x14ac:dyDescent="0.25">
      <c r="A290" s="21" t="s">
        <v>325</v>
      </c>
      <c r="B290" s="36" t="s">
        <v>2565</v>
      </c>
      <c r="C290" s="186" t="s">
        <v>2711</v>
      </c>
      <c r="G290" s="63"/>
      <c r="H290" s="19"/>
      <c r="I290" s="36"/>
      <c r="J290" s="62"/>
      <c r="K290" s="62"/>
      <c r="L290" s="63"/>
      <c r="M290" s="58"/>
      <c r="N290" s="63"/>
    </row>
    <row r="291" spans="1:14" x14ac:dyDescent="0.2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2567</v>
      </c>
      <c r="C292" s="62">
        <f>ROW(B52)</f>
        <v>52</v>
      </c>
      <c r="G292" s="63"/>
      <c r="H292" s="19"/>
      <c r="I292" s="36"/>
      <c r="J292"/>
      <c r="K292" s="62"/>
      <c r="L292" s="63"/>
      <c r="N292" s="63"/>
    </row>
    <row r="293" spans="1:14" x14ac:dyDescent="0.2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2569</v>
      </c>
      <c r="C294" s="171" t="s">
        <v>2686</v>
      </c>
      <c r="H294" s="19"/>
      <c r="I294" s="36"/>
      <c r="J294" s="62"/>
      <c r="M294" s="63"/>
    </row>
    <row r="295" spans="1:14" x14ac:dyDescent="0.2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2571</v>
      </c>
      <c r="C296" s="62">
        <f>ROW(B111)</f>
        <v>111</v>
      </c>
      <c r="F296" s="63"/>
      <c r="H296" s="19"/>
      <c r="I296" s="36"/>
      <c r="J296" s="62"/>
      <c r="L296" s="63"/>
      <c r="M296" s="63"/>
    </row>
    <row r="297" spans="1:14" x14ac:dyDescent="0.25">
      <c r="A297" s="21" t="s">
        <v>332</v>
      </c>
      <c r="B297" s="36" t="s">
        <v>2572</v>
      </c>
      <c r="C297" s="62">
        <f>ROW(B163)</f>
        <v>163</v>
      </c>
      <c r="E297" s="63"/>
      <c r="F297" s="63"/>
      <c r="H297" s="19"/>
      <c r="J297" s="62"/>
      <c r="L297" s="63"/>
    </row>
    <row r="298" spans="1:14" x14ac:dyDescent="0.25">
      <c r="A298" s="21" t="s">
        <v>333</v>
      </c>
      <c r="B298" s="36" t="s">
        <v>2573</v>
      </c>
      <c r="C298" s="62">
        <f>ROW(B137)</f>
        <v>137</v>
      </c>
      <c r="E298" s="63"/>
      <c r="F298" s="63"/>
      <c r="H298" s="19"/>
      <c r="I298" s="36"/>
      <c r="J298" s="62"/>
      <c r="L298" s="63"/>
    </row>
    <row r="299" spans="1:14" x14ac:dyDescent="0.25">
      <c r="A299" s="21" t="s">
        <v>334</v>
      </c>
      <c r="B299" s="36" t="s">
        <v>2574</v>
      </c>
      <c r="C299" s="138"/>
      <c r="E299" s="63"/>
      <c r="H299" s="19"/>
      <c r="I299" s="36"/>
      <c r="J299" s="21" t="s">
        <v>2582</v>
      </c>
      <c r="L299" s="63"/>
    </row>
    <row r="300" spans="1:14" x14ac:dyDescent="0.25">
      <c r="A300" s="21" t="s">
        <v>335</v>
      </c>
      <c r="B300" s="36" t="s">
        <v>2575</v>
      </c>
      <c r="C300" s="62" t="s">
        <v>2585</v>
      </c>
      <c r="D300" s="62" t="s">
        <v>2584</v>
      </c>
      <c r="E300" s="63"/>
      <c r="H300" s="19"/>
      <c r="I300" s="36"/>
      <c r="J300" s="21" t="s">
        <v>2583</v>
      </c>
      <c r="K300" s="62"/>
      <c r="L300" s="63"/>
    </row>
    <row r="301" spans="1:14" outlineLevel="1" x14ac:dyDescent="0.25">
      <c r="A301" s="21" t="s">
        <v>2679</v>
      </c>
      <c r="B301" s="36" t="s">
        <v>2576</v>
      </c>
      <c r="C301" s="62" t="s">
        <v>2586</v>
      </c>
      <c r="H301" s="19"/>
      <c r="I301" s="36"/>
      <c r="J301" s="21" t="s">
        <v>2609</v>
      </c>
      <c r="K301" s="62"/>
      <c r="L301" s="63"/>
    </row>
    <row r="302" spans="1:14" outlineLevel="1" x14ac:dyDescent="0.2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25">
      <c r="A303" s="21" t="s">
        <v>2681</v>
      </c>
      <c r="B303" s="36" t="s">
        <v>2577</v>
      </c>
      <c r="C303" s="62">
        <f>ROW(B65)</f>
        <v>65</v>
      </c>
      <c r="H303" s="19"/>
      <c r="I303" s="36"/>
      <c r="J303" s="62"/>
      <c r="K303" s="62"/>
      <c r="L303" s="63"/>
    </row>
    <row r="304" spans="1:14" outlineLevel="1" x14ac:dyDescent="0.25">
      <c r="A304" s="21" t="s">
        <v>2682</v>
      </c>
      <c r="B304" s="36" t="s">
        <v>2578</v>
      </c>
      <c r="C304" s="62">
        <f>ROW(B88)</f>
        <v>88</v>
      </c>
      <c r="H304" s="19"/>
      <c r="I304" s="36"/>
      <c r="J304" s="62"/>
      <c r="K304" s="62"/>
      <c r="L304" s="63"/>
    </row>
    <row r="305" spans="1:14" outlineLevel="1" x14ac:dyDescent="0.25">
      <c r="A305" s="21" t="s">
        <v>2683</v>
      </c>
      <c r="B305" s="36" t="s">
        <v>2579</v>
      </c>
      <c r="C305" s="62" t="s">
        <v>2611</v>
      </c>
      <c r="E305" s="63"/>
      <c r="H305" s="19"/>
      <c r="I305" s="36"/>
      <c r="J305" s="62"/>
      <c r="K305" s="62"/>
      <c r="L305" s="63"/>
      <c r="N305" s="51"/>
    </row>
    <row r="306" spans="1:14" outlineLevel="1" x14ac:dyDescent="0.25">
      <c r="A306" s="21" t="s">
        <v>2684</v>
      </c>
      <c r="B306" s="36" t="s">
        <v>2581</v>
      </c>
      <c r="C306" s="62">
        <v>44</v>
      </c>
      <c r="E306" s="63"/>
      <c r="H306" s="19"/>
      <c r="I306" s="36"/>
      <c r="J306" s="62"/>
      <c r="K306" s="62"/>
      <c r="L306" s="63"/>
      <c r="N306" s="51"/>
    </row>
    <row r="307" spans="1:14" outlineLevel="1" x14ac:dyDescent="0.2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2587</v>
      </c>
      <c r="C312" s="21" t="s">
        <v>34</v>
      </c>
      <c r="H312" s="19"/>
      <c r="I312" s="44"/>
      <c r="J312" s="62"/>
      <c r="N312" s="51"/>
    </row>
    <row r="313" spans="1:14" outlineLevel="1" x14ac:dyDescent="0.25">
      <c r="A313" s="21" t="s">
        <v>2677</v>
      </c>
      <c r="B313" s="44" t="s">
        <v>2588</v>
      </c>
      <c r="C313" s="21" t="s">
        <v>34</v>
      </c>
      <c r="H313" s="19"/>
      <c r="I313" s="44"/>
      <c r="J313" s="62"/>
      <c r="N313" s="51"/>
    </row>
    <row r="314" spans="1:14" outlineLevel="1" x14ac:dyDescent="0.25">
      <c r="A314" s="21" t="s">
        <v>2678</v>
      </c>
      <c r="B314" s="44" t="s">
        <v>2589</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B41" sqref="B41"/>
    </sheetView>
  </sheetViews>
  <sheetFormatPr defaultColWidth="8.7109375" defaultRowHeight="15" outlineLevelRow="1" x14ac:dyDescent="0.25"/>
  <cols>
    <col min="1" max="1" width="13.7109375" style="21" customWidth="1"/>
    <col min="2" max="2" width="60.7109375" style="21" customWidth="1"/>
    <col min="3" max="3" width="41" style="21" customWidth="1"/>
    <col min="4" max="4" width="40.7109375" style="21" customWidth="1"/>
    <col min="5" max="5" width="6.7109375" style="21" customWidth="1"/>
    <col min="6" max="6" width="41.5703125" style="21" customWidth="1"/>
    <col min="7" max="7" width="41.5703125" style="19" customWidth="1"/>
    <col min="8" max="16384" width="8.7109375" style="51"/>
  </cols>
  <sheetData>
    <row r="1" spans="1:7" ht="31.5" x14ac:dyDescent="0.25">
      <c r="A1" s="18" t="s">
        <v>399</v>
      </c>
      <c r="B1" s="18"/>
      <c r="C1" s="19"/>
      <c r="D1" s="19"/>
      <c r="E1" s="19"/>
      <c r="F1" s="166" t="s">
        <v>2669</v>
      </c>
    </row>
    <row r="2" spans="1:7" ht="15.75" thickBot="1" x14ac:dyDescent="0.3">
      <c r="A2" s="19"/>
      <c r="B2" s="19"/>
      <c r="C2" s="19"/>
      <c r="D2" s="19"/>
      <c r="E2" s="19"/>
      <c r="F2" s="19"/>
    </row>
    <row r="3" spans="1:7" ht="19.5" thickBot="1" x14ac:dyDescent="0.3">
      <c r="A3" s="22"/>
      <c r="B3" s="23" t="s">
        <v>23</v>
      </c>
      <c r="C3" s="163"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21036.35</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21036.35</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149104</v>
      </c>
      <c r="D28" s="21">
        <v>0</v>
      </c>
      <c r="F28" s="21">
        <f>IF(AND(C28="[For completion]",D28="[For completion]"),"[For completion]",SUM(C28:D28))</f>
        <v>149104</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5.0000000000000001E-4</v>
      </c>
      <c r="D36" s="101">
        <v>0</v>
      </c>
      <c r="E36" s="121"/>
      <c r="F36" s="101">
        <f>C36</f>
        <v>5.0000000000000001E-4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2218</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2719</v>
      </c>
      <c r="C99" s="101">
        <v>0.12595583226602372</v>
      </c>
      <c r="D99" s="101">
        <v>0</v>
      </c>
      <c r="E99" s="101"/>
      <c r="F99" s="101">
        <v>0.12595583226602372</v>
      </c>
      <c r="G99" s="21"/>
    </row>
    <row r="100" spans="1:7" x14ac:dyDescent="0.25">
      <c r="A100" s="21" t="s">
        <v>531</v>
      </c>
      <c r="B100" s="38" t="s">
        <v>2720</v>
      </c>
      <c r="C100" s="101">
        <v>5.411903407130849E-2</v>
      </c>
      <c r="D100" s="101">
        <v>0</v>
      </c>
      <c r="E100" s="101"/>
      <c r="F100" s="101">
        <v>5.411903407130849E-2</v>
      </c>
      <c r="G100" s="21"/>
    </row>
    <row r="101" spans="1:7" x14ac:dyDescent="0.25">
      <c r="A101" s="21" t="s">
        <v>532</v>
      </c>
      <c r="B101" s="38" t="s">
        <v>2721</v>
      </c>
      <c r="C101" s="101">
        <v>0.19842074226475429</v>
      </c>
      <c r="D101" s="101">
        <v>0</v>
      </c>
      <c r="E101" s="101"/>
      <c r="F101" s="101">
        <v>0.19842074226475429</v>
      </c>
      <c r="G101" s="21"/>
    </row>
    <row r="102" spans="1:7" x14ac:dyDescent="0.25">
      <c r="A102" s="21" t="s">
        <v>533</v>
      </c>
      <c r="B102" s="38" t="s">
        <v>2722</v>
      </c>
      <c r="C102" s="101">
        <v>1.8836934523026466E-2</v>
      </c>
      <c r="D102" s="101">
        <v>0</v>
      </c>
      <c r="E102" s="101"/>
      <c r="F102" s="101">
        <v>1.8836934523026466E-2</v>
      </c>
      <c r="G102" s="21"/>
    </row>
    <row r="103" spans="1:7" x14ac:dyDescent="0.25">
      <c r="A103" s="21" t="s">
        <v>534</v>
      </c>
      <c r="B103" s="38" t="s">
        <v>2723</v>
      </c>
      <c r="C103" s="101">
        <v>7.3787677949185809E-2</v>
      </c>
      <c r="D103" s="101">
        <v>0</v>
      </c>
      <c r="E103" s="101"/>
      <c r="F103" s="101">
        <v>7.3787677949185809E-2</v>
      </c>
      <c r="G103" s="21"/>
    </row>
    <row r="104" spans="1:7" x14ac:dyDescent="0.25">
      <c r="A104" s="21" t="s">
        <v>535</v>
      </c>
      <c r="B104" s="38" t="s">
        <v>2724</v>
      </c>
      <c r="C104" s="101">
        <v>2.9521385782460836E-2</v>
      </c>
      <c r="D104" s="101">
        <v>0</v>
      </c>
      <c r="E104" s="101"/>
      <c r="F104" s="101">
        <v>2.9521385782460836E-2</v>
      </c>
      <c r="G104" s="21"/>
    </row>
    <row r="105" spans="1:7" x14ac:dyDescent="0.25">
      <c r="A105" s="21" t="s">
        <v>536</v>
      </c>
      <c r="B105" s="38" t="s">
        <v>2725</v>
      </c>
      <c r="C105" s="101">
        <v>0.21015174887719765</v>
      </c>
      <c r="D105" s="101">
        <v>0</v>
      </c>
      <c r="E105" s="101"/>
      <c r="F105" s="101">
        <v>0.21015174887719765</v>
      </c>
      <c r="G105" s="21"/>
    </row>
    <row r="106" spans="1:7" x14ac:dyDescent="0.25">
      <c r="A106" s="21" t="s">
        <v>537</v>
      </c>
      <c r="B106" s="38" t="s">
        <v>2726</v>
      </c>
      <c r="C106" s="101">
        <v>8.0683941938198903E-2</v>
      </c>
      <c r="D106" s="101">
        <v>0</v>
      </c>
      <c r="E106" s="101"/>
      <c r="F106" s="101">
        <v>8.0683941938198903E-2</v>
      </c>
      <c r="G106" s="21"/>
    </row>
    <row r="107" spans="1:7" x14ac:dyDescent="0.25">
      <c r="A107" s="21" t="s">
        <v>538</v>
      </c>
      <c r="B107" s="38" t="s">
        <v>2727</v>
      </c>
      <c r="C107" s="101">
        <v>7.8242333184771404E-2</v>
      </c>
      <c r="D107" s="101">
        <v>0</v>
      </c>
      <c r="E107" s="101"/>
      <c r="F107" s="101">
        <v>7.8242333184771404E-2</v>
      </c>
      <c r="G107" s="21"/>
    </row>
    <row r="108" spans="1:7" x14ac:dyDescent="0.25">
      <c r="A108" s="21" t="s">
        <v>539</v>
      </c>
      <c r="B108" s="38" t="s">
        <v>2728</v>
      </c>
      <c r="C108" s="101">
        <v>2.7230690023399499E-2</v>
      </c>
      <c r="D108" s="101">
        <v>0</v>
      </c>
      <c r="E108" s="101"/>
      <c r="F108" s="101">
        <v>2.7230690023399499E-2</v>
      </c>
      <c r="G108" s="21"/>
    </row>
    <row r="109" spans="1:7" x14ac:dyDescent="0.25">
      <c r="A109" s="21" t="s">
        <v>540</v>
      </c>
      <c r="B109" s="38" t="s">
        <v>2729</v>
      </c>
      <c r="C109" s="101">
        <v>5.5932986609290011E-2</v>
      </c>
      <c r="D109" s="101">
        <v>0</v>
      </c>
      <c r="E109" s="101"/>
      <c r="F109" s="101">
        <v>5.5932986609290011E-2</v>
      </c>
      <c r="G109" s="21"/>
    </row>
    <row r="110" spans="1:7" x14ac:dyDescent="0.25">
      <c r="A110" s="21" t="s">
        <v>541</v>
      </c>
      <c r="B110" s="38" t="s">
        <v>2730</v>
      </c>
      <c r="C110" s="101">
        <v>4.7116692510382849E-2</v>
      </c>
      <c r="D110" s="101">
        <v>0</v>
      </c>
      <c r="E110" s="101"/>
      <c r="F110" s="101">
        <v>4.7116692510382849E-2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0.91430044970935709</v>
      </c>
      <c r="D150" s="101">
        <v>0</v>
      </c>
      <c r="E150" s="102"/>
      <c r="F150" s="101">
        <v>0.91430044970935709</v>
      </c>
    </row>
    <row r="151" spans="1:7" x14ac:dyDescent="0.25">
      <c r="A151" s="21" t="s">
        <v>564</v>
      </c>
      <c r="B151" s="21" t="s">
        <v>565</v>
      </c>
      <c r="C151" s="101">
        <v>8.5696251312714175E-2</v>
      </c>
      <c r="D151" s="101">
        <v>0</v>
      </c>
      <c r="E151" s="102"/>
      <c r="F151" s="101">
        <v>8.5696251312714175E-2</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82">
        <v>0.11816622030846048</v>
      </c>
      <c r="D160" s="182">
        <v>0</v>
      </c>
      <c r="E160" s="102"/>
      <c r="F160" s="182">
        <v>0.11816622030846048</v>
      </c>
    </row>
    <row r="161" spans="1:7" x14ac:dyDescent="0.25">
      <c r="A161" s="21" t="s">
        <v>576</v>
      </c>
      <c r="B161" s="21" t="s">
        <v>577</v>
      </c>
      <c r="C161" s="182">
        <v>0.88183377969153942</v>
      </c>
      <c r="D161" s="182">
        <v>0</v>
      </c>
      <c r="E161" s="102"/>
      <c r="F161" s="182">
        <v>0.88183377969153942</v>
      </c>
    </row>
    <row r="162" spans="1:7" x14ac:dyDescent="0.25">
      <c r="A162" s="21" t="s">
        <v>578</v>
      </c>
      <c r="B162" s="21" t="s">
        <v>94</v>
      </c>
      <c r="C162" s="182">
        <v>0</v>
      </c>
      <c r="D162" s="182">
        <v>0</v>
      </c>
      <c r="E162" s="102"/>
      <c r="F162" s="182">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82">
        <v>5.1003198242403645E-2</v>
      </c>
      <c r="D170" s="182">
        <v>0</v>
      </c>
      <c r="E170" s="102"/>
      <c r="F170" s="182">
        <v>5.1003198242403645E-2</v>
      </c>
    </row>
    <row r="171" spans="1:7" x14ac:dyDescent="0.25">
      <c r="A171" s="21" t="s">
        <v>588</v>
      </c>
      <c r="B171" s="17" t="s">
        <v>589</v>
      </c>
      <c r="C171" s="182">
        <v>0.30950778768657755</v>
      </c>
      <c r="D171" s="182">
        <v>0</v>
      </c>
      <c r="E171" s="102"/>
      <c r="F171" s="182">
        <v>0.30950778768657755</v>
      </c>
    </row>
    <row r="172" spans="1:7" x14ac:dyDescent="0.25">
      <c r="A172" s="21" t="s">
        <v>590</v>
      </c>
      <c r="B172" s="17" t="s">
        <v>591</v>
      </c>
      <c r="C172" s="182">
        <v>0.16772282083986034</v>
      </c>
      <c r="D172" s="182">
        <v>0</v>
      </c>
      <c r="E172" s="101"/>
      <c r="F172" s="182">
        <v>0.16772282083986034</v>
      </c>
    </row>
    <row r="173" spans="1:7" x14ac:dyDescent="0.25">
      <c r="A173" s="21" t="s">
        <v>592</v>
      </c>
      <c r="B173" s="17" t="s">
        <v>593</v>
      </c>
      <c r="C173" s="182">
        <v>0.2687213104848738</v>
      </c>
      <c r="D173" s="182">
        <v>0</v>
      </c>
      <c r="E173" s="101"/>
      <c r="F173" s="182">
        <v>0.2687213104848738</v>
      </c>
    </row>
    <row r="174" spans="1:7" x14ac:dyDescent="0.25">
      <c r="A174" s="21" t="s">
        <v>594</v>
      </c>
      <c r="B174" s="17" t="s">
        <v>595</v>
      </c>
      <c r="C174" s="182">
        <v>0.20304488274628463</v>
      </c>
      <c r="D174" s="182">
        <v>0</v>
      </c>
      <c r="E174" s="101"/>
      <c r="F174" s="182">
        <v>0.20304488274628463</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87">
        <v>0</v>
      </c>
      <c r="D180" s="158">
        <v>0</v>
      </c>
      <c r="E180" s="102"/>
      <c r="F180" s="187">
        <v>0</v>
      </c>
    </row>
    <row r="181" spans="1:7" outlineLevel="1" x14ac:dyDescent="0.25">
      <c r="A181" s="21" t="s">
        <v>2591</v>
      </c>
      <c r="B181" s="95" t="s">
        <v>2590</v>
      </c>
      <c r="C181" s="158" t="s">
        <v>34</v>
      </c>
      <c r="D181" s="158" t="s">
        <v>34</v>
      </c>
      <c r="E181" s="102"/>
      <c r="F181" s="158"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141.08507</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2731</v>
      </c>
      <c r="C190" s="107">
        <v>14.707746999999999</v>
      </c>
      <c r="D190" s="107">
        <v>8099</v>
      </c>
      <c r="E190" s="35"/>
      <c r="F190" s="113">
        <f>IF($C$214=0,"",IF(C190="[for completion]","",IF(C190="","",C190/$C$214)))</f>
        <v>6.9915873822642873E-4</v>
      </c>
      <c r="G190" s="113">
        <f>IF($D$214=0,"",IF(D190="[for completion]","",IF(D190="","",D190/$D$214)))</f>
        <v>5.4317791608541686E-2</v>
      </c>
    </row>
    <row r="191" spans="1:7" x14ac:dyDescent="0.25">
      <c r="A191" s="21" t="s">
        <v>614</v>
      </c>
      <c r="B191" s="38" t="s">
        <v>2732</v>
      </c>
      <c r="C191" s="107">
        <v>33.518546999999998</v>
      </c>
      <c r="D191" s="107">
        <v>4492</v>
      </c>
      <c r="E191" s="35"/>
      <c r="F191" s="113">
        <f t="shared" ref="F191:F213" si="1">IF($C$214=0,"",IF(C191="[for completion]","",IF(C191="","",C191/$C$214)))</f>
        <v>1.5933633497845216E-3</v>
      </c>
      <c r="G191" s="113">
        <f t="shared" ref="G191:G213" si="2">IF($D$214=0,"",IF(D191="[for completion]","",IF(D191="","",D191/$D$214)))</f>
        <v>3.0126623028221913E-2</v>
      </c>
    </row>
    <row r="192" spans="1:7" x14ac:dyDescent="0.25">
      <c r="A192" s="21" t="s">
        <v>615</v>
      </c>
      <c r="B192" s="38" t="s">
        <v>2733</v>
      </c>
      <c r="C192" s="107">
        <v>169.05673100000001</v>
      </c>
      <c r="D192" s="107">
        <v>9795</v>
      </c>
      <c r="E192" s="35"/>
      <c r="F192" s="113">
        <f t="shared" si="1"/>
        <v>8.0364103852646369E-3</v>
      </c>
      <c r="G192" s="113">
        <f t="shared" si="2"/>
        <v>6.5692402618306681E-2</v>
      </c>
    </row>
    <row r="193" spans="1:7" x14ac:dyDescent="0.25">
      <c r="A193" s="21" t="s">
        <v>616</v>
      </c>
      <c r="B193" s="38" t="s">
        <v>2734</v>
      </c>
      <c r="C193" s="107">
        <v>553.80080799999996</v>
      </c>
      <c r="D193" s="107">
        <v>14762</v>
      </c>
      <c r="E193" s="35"/>
      <c r="F193" s="113">
        <f t="shared" si="1"/>
        <v>2.6325899823409847E-2</v>
      </c>
      <c r="G193" s="113">
        <f t="shared" si="2"/>
        <v>9.9004721536645565E-2</v>
      </c>
    </row>
    <row r="194" spans="1:7" x14ac:dyDescent="0.25">
      <c r="A194" s="21" t="s">
        <v>617</v>
      </c>
      <c r="B194" s="38" t="s">
        <v>2735</v>
      </c>
      <c r="C194" s="107">
        <v>950.94708200000002</v>
      </c>
      <c r="D194" s="107">
        <v>15183</v>
      </c>
      <c r="E194" s="35"/>
      <c r="F194" s="113">
        <f t="shared" si="1"/>
        <v>4.5204949607252853E-2</v>
      </c>
      <c r="G194" s="113">
        <f t="shared" si="2"/>
        <v>0.10182825410451765</v>
      </c>
    </row>
    <row r="195" spans="1:7" x14ac:dyDescent="0.25">
      <c r="A195" s="21" t="s">
        <v>618</v>
      </c>
      <c r="B195" s="38" t="s">
        <v>2736</v>
      </c>
      <c r="C195" s="107">
        <v>1371.5627999999999</v>
      </c>
      <c r="D195" s="107">
        <v>15671</v>
      </c>
      <c r="E195" s="35"/>
      <c r="F195" s="113">
        <f t="shared" si="1"/>
        <v>6.5199660875748522E-2</v>
      </c>
      <c r="G195" s="113">
        <f t="shared" si="2"/>
        <v>0.10510113746110097</v>
      </c>
    </row>
    <row r="196" spans="1:7" x14ac:dyDescent="0.25">
      <c r="A196" s="21" t="s">
        <v>619</v>
      </c>
      <c r="B196" s="38" t="s">
        <v>2737</v>
      </c>
      <c r="C196" s="107">
        <v>3300.5428569999999</v>
      </c>
      <c r="D196" s="107">
        <v>26691</v>
      </c>
      <c r="E196" s="35"/>
      <c r="F196" s="113">
        <f t="shared" si="1"/>
        <v>0.15689713586740187</v>
      </c>
      <c r="G196" s="113">
        <f t="shared" si="2"/>
        <v>0.17900928211181458</v>
      </c>
    </row>
    <row r="197" spans="1:7" x14ac:dyDescent="0.25">
      <c r="A197" s="21" t="s">
        <v>620</v>
      </c>
      <c r="B197" s="38" t="s">
        <v>2738</v>
      </c>
      <c r="C197" s="107">
        <v>3173.8908569999999</v>
      </c>
      <c r="D197" s="107">
        <v>18320</v>
      </c>
      <c r="E197" s="35"/>
      <c r="F197" s="113">
        <f t="shared" si="1"/>
        <v>0.15087650928782761</v>
      </c>
      <c r="G197" s="113">
        <f t="shared" si="2"/>
        <v>0.12286726043566906</v>
      </c>
    </row>
    <row r="198" spans="1:7" x14ac:dyDescent="0.25">
      <c r="A198" s="21" t="s">
        <v>621</v>
      </c>
      <c r="B198" s="38" t="s">
        <v>2739</v>
      </c>
      <c r="C198" s="107">
        <v>2977.0672239999999</v>
      </c>
      <c r="D198" s="107">
        <v>13321</v>
      </c>
      <c r="E198" s="35"/>
      <c r="F198" s="113">
        <f t="shared" si="1"/>
        <v>0.14152015015944297</v>
      </c>
      <c r="G198" s="113">
        <f t="shared" si="2"/>
        <v>8.9340326215259142E-2</v>
      </c>
    </row>
    <row r="199" spans="1:7" x14ac:dyDescent="0.25">
      <c r="A199" s="21" t="s">
        <v>622</v>
      </c>
      <c r="B199" s="38" t="s">
        <v>2740</v>
      </c>
      <c r="C199" s="107">
        <v>2241.7125919999999</v>
      </c>
      <c r="D199" s="107">
        <v>8221</v>
      </c>
      <c r="E199" s="38"/>
      <c r="F199" s="113">
        <f t="shared" si="1"/>
        <v>0.10656376855605533</v>
      </c>
      <c r="G199" s="113">
        <f t="shared" si="2"/>
        <v>5.5136012447687517E-2</v>
      </c>
    </row>
    <row r="200" spans="1:7" x14ac:dyDescent="0.25">
      <c r="A200" s="21" t="s">
        <v>623</v>
      </c>
      <c r="B200" s="38" t="s">
        <v>2741</v>
      </c>
      <c r="C200" s="107">
        <v>1592.728302</v>
      </c>
      <c r="D200" s="107">
        <v>4931</v>
      </c>
      <c r="E200" s="38"/>
      <c r="F200" s="113">
        <f t="shared" si="1"/>
        <v>7.5713153752498083E-2</v>
      </c>
      <c r="G200" s="113">
        <f t="shared" si="2"/>
        <v>3.3070876703508958E-2</v>
      </c>
    </row>
    <row r="201" spans="1:7" x14ac:dyDescent="0.25">
      <c r="A201" s="21" t="s">
        <v>624</v>
      </c>
      <c r="B201" s="38" t="s">
        <v>2742</v>
      </c>
      <c r="C201" s="107">
        <v>1153.012056</v>
      </c>
      <c r="D201" s="107">
        <v>3094</v>
      </c>
      <c r="E201" s="38"/>
      <c r="F201" s="113">
        <f t="shared" si="1"/>
        <v>5.4810465140093891E-2</v>
      </c>
      <c r="G201" s="113">
        <f t="shared" si="2"/>
        <v>2.0750617018993455E-2</v>
      </c>
    </row>
    <row r="202" spans="1:7" x14ac:dyDescent="0.25">
      <c r="A202" s="21" t="s">
        <v>625</v>
      </c>
      <c r="B202" s="38" t="s">
        <v>2743</v>
      </c>
      <c r="C202" s="107">
        <v>825.057186</v>
      </c>
      <c r="D202" s="107">
        <v>1951</v>
      </c>
      <c r="E202" s="38"/>
      <c r="F202" s="113">
        <f t="shared" si="1"/>
        <v>3.9220550987748702E-2</v>
      </c>
      <c r="G202" s="113">
        <f t="shared" si="2"/>
        <v>1.3084826698143578E-2</v>
      </c>
    </row>
    <row r="203" spans="1:7" x14ac:dyDescent="0.25">
      <c r="A203" s="21" t="s">
        <v>626</v>
      </c>
      <c r="B203" s="38" t="s">
        <v>2744</v>
      </c>
      <c r="C203" s="107">
        <v>645.57865600000002</v>
      </c>
      <c r="D203" s="107">
        <v>1361</v>
      </c>
      <c r="E203" s="38"/>
      <c r="F203" s="113">
        <f t="shared" si="1"/>
        <v>3.068872197453993E-2</v>
      </c>
      <c r="G203" s="113">
        <f t="shared" si="2"/>
        <v>9.127857066208821E-3</v>
      </c>
    </row>
    <row r="204" spans="1:7" x14ac:dyDescent="0.25">
      <c r="A204" s="21" t="s">
        <v>627</v>
      </c>
      <c r="B204" s="38" t="s">
        <v>2745</v>
      </c>
      <c r="C204" s="107">
        <v>904.77937299999996</v>
      </c>
      <c r="D204" s="107">
        <v>1671</v>
      </c>
      <c r="E204" s="38"/>
      <c r="F204" s="113">
        <f t="shared" si="1"/>
        <v>4.3010285994175675E-2</v>
      </c>
      <c r="G204" s="113">
        <f t="shared" si="2"/>
        <v>1.1206942805021998E-2</v>
      </c>
    </row>
    <row r="205" spans="1:7" x14ac:dyDescent="0.25">
      <c r="A205" s="21" t="s">
        <v>628</v>
      </c>
      <c r="B205" s="38" t="s">
        <v>2746</v>
      </c>
      <c r="C205" s="107">
        <v>452.28538700000001</v>
      </c>
      <c r="D205" s="107">
        <v>702</v>
      </c>
      <c r="F205" s="113">
        <f t="shared" si="1"/>
        <v>2.1500184936086544E-2</v>
      </c>
      <c r="G205" s="113">
        <f t="shared" si="2"/>
        <v>4.7081231891833884E-3</v>
      </c>
    </row>
    <row r="206" spans="1:7" x14ac:dyDescent="0.25">
      <c r="A206" s="21" t="s">
        <v>629</v>
      </c>
      <c r="B206" s="38" t="s">
        <v>2747</v>
      </c>
      <c r="C206" s="107">
        <v>328.70412299999998</v>
      </c>
      <c r="D206" s="107">
        <v>441</v>
      </c>
      <c r="E206" s="95"/>
      <c r="F206" s="113">
        <f t="shared" si="1"/>
        <v>1.5625531217426086E-2</v>
      </c>
      <c r="G206" s="113">
        <f t="shared" si="2"/>
        <v>2.9576671316664878E-3</v>
      </c>
    </row>
    <row r="207" spans="1:7" x14ac:dyDescent="0.25">
      <c r="A207" s="21" t="s">
        <v>630</v>
      </c>
      <c r="B207" s="38" t="s">
        <v>2748</v>
      </c>
      <c r="C207" s="107">
        <v>233.67214799999999</v>
      </c>
      <c r="D207" s="107">
        <v>277</v>
      </c>
      <c r="E207" s="95"/>
      <c r="F207" s="113">
        <f t="shared" si="1"/>
        <v>1.1108018390195271E-2</v>
      </c>
      <c r="G207" s="113">
        <f t="shared" si="2"/>
        <v>1.8577637085524198E-3</v>
      </c>
    </row>
    <row r="208" spans="1:7" x14ac:dyDescent="0.25">
      <c r="A208" s="21" t="s">
        <v>631</v>
      </c>
      <c r="B208" s="38" t="s">
        <v>2749</v>
      </c>
      <c r="C208" s="107">
        <v>113.724204</v>
      </c>
      <c r="D208" s="107">
        <v>121</v>
      </c>
      <c r="E208" s="95"/>
      <c r="F208" s="113">
        <f t="shared" si="1"/>
        <v>5.4060809568212582E-3</v>
      </c>
      <c r="G208" s="113">
        <f t="shared" si="2"/>
        <v>8.1151411095611121E-4</v>
      </c>
    </row>
    <row r="209" spans="1:7" x14ac:dyDescent="0.25">
      <c r="A209" s="21" t="s">
        <v>632</v>
      </c>
      <c r="B209" s="38" t="s">
        <v>2750</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21036.348679999999</v>
      </c>
      <c r="D214" s="46">
        <f>SUM(D190:D213)</f>
        <v>149104</v>
      </c>
      <c r="E214" s="95"/>
      <c r="F214" s="122">
        <f>SUM(F190:F213)</f>
        <v>1</v>
      </c>
      <c r="G214" s="122">
        <f>SUM(G190:G213)</f>
        <v>0.99999999999999989</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82">
        <v>0.61421000000000003</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3227.5993370000001</v>
      </c>
      <c r="D219" s="107">
        <v>50531</v>
      </c>
      <c r="F219" s="113">
        <f t="shared" ref="F219:F233" si="3">IF($C$227=0,"",IF(C219="[for completion]","",C219/$C$227))</f>
        <v>0.15342963675829036</v>
      </c>
      <c r="G219" s="113">
        <f t="shared" ref="G219:G233" si="4">IF($D$227=0,"",IF(D219="[for completion]","",D219/$D$227))</f>
        <v>0.33889768215473765</v>
      </c>
    </row>
    <row r="220" spans="1:7" x14ac:dyDescent="0.25">
      <c r="A220" s="21" t="s">
        <v>644</v>
      </c>
      <c r="B220" s="21" t="s">
        <v>645</v>
      </c>
      <c r="C220" s="107">
        <v>2370.8345899999999</v>
      </c>
      <c r="D220" s="107">
        <v>16313</v>
      </c>
      <c r="F220" s="113">
        <f t="shared" si="3"/>
        <v>0.11270181084365807</v>
      </c>
      <c r="G220" s="113">
        <f t="shared" si="4"/>
        <v>0.10940685695890116</v>
      </c>
    </row>
    <row r="221" spans="1:7" x14ac:dyDescent="0.25">
      <c r="A221" s="21" t="s">
        <v>646</v>
      </c>
      <c r="B221" s="21" t="s">
        <v>647</v>
      </c>
      <c r="C221" s="107">
        <v>3033.7761250000003</v>
      </c>
      <c r="D221" s="107">
        <v>17861</v>
      </c>
      <c r="F221" s="113">
        <f t="shared" si="3"/>
        <v>0.14421590794394307</v>
      </c>
      <c r="G221" s="113">
        <f t="shared" si="4"/>
        <v>0.11978887219658761</v>
      </c>
    </row>
    <row r="222" spans="1:7" x14ac:dyDescent="0.25">
      <c r="A222" s="21" t="s">
        <v>648</v>
      </c>
      <c r="B222" s="21" t="s">
        <v>649</v>
      </c>
      <c r="C222" s="107">
        <v>4241.2353199999998</v>
      </c>
      <c r="D222" s="107">
        <v>21308</v>
      </c>
      <c r="F222" s="113">
        <f t="shared" si="3"/>
        <v>0.20161461402420386</v>
      </c>
      <c r="G222" s="113">
        <f t="shared" si="4"/>
        <v>0.14290696426655219</v>
      </c>
    </row>
    <row r="223" spans="1:7" x14ac:dyDescent="0.25">
      <c r="A223" s="21" t="s">
        <v>650</v>
      </c>
      <c r="B223" s="21" t="s">
        <v>651</v>
      </c>
      <c r="C223" s="107">
        <v>4094.1961080000001</v>
      </c>
      <c r="D223" s="107">
        <v>20995</v>
      </c>
      <c r="F223" s="113">
        <f t="shared" si="3"/>
        <v>0.19462484530422561</v>
      </c>
      <c r="G223" s="113">
        <f t="shared" si="4"/>
        <v>0.14080775834316986</v>
      </c>
    </row>
    <row r="224" spans="1:7" x14ac:dyDescent="0.25">
      <c r="A224" s="21" t="s">
        <v>652</v>
      </c>
      <c r="B224" s="21" t="s">
        <v>653</v>
      </c>
      <c r="C224" s="107">
        <v>3906.8081080000002</v>
      </c>
      <c r="D224" s="107">
        <v>21003</v>
      </c>
      <c r="F224" s="113">
        <f t="shared" si="3"/>
        <v>0.18571702566153539</v>
      </c>
      <c r="G224" s="113">
        <f t="shared" si="4"/>
        <v>0.14086141216868764</v>
      </c>
    </row>
    <row r="225" spans="1:7" x14ac:dyDescent="0.25">
      <c r="A225" s="21" t="s">
        <v>654</v>
      </c>
      <c r="B225" s="21" t="s">
        <v>655</v>
      </c>
      <c r="C225" s="107">
        <v>161.33874</v>
      </c>
      <c r="D225" s="107">
        <v>1081</v>
      </c>
      <c r="F225" s="113">
        <f t="shared" si="3"/>
        <v>7.6695220467633439E-3</v>
      </c>
      <c r="G225" s="113">
        <f t="shared" si="4"/>
        <v>7.2499731730872414E-3</v>
      </c>
    </row>
    <row r="226" spans="1:7" x14ac:dyDescent="0.25">
      <c r="A226" s="21" t="s">
        <v>656</v>
      </c>
      <c r="B226" s="21" t="s">
        <v>657</v>
      </c>
      <c r="C226" s="107">
        <v>0.56035400000000002</v>
      </c>
      <c r="D226" s="107">
        <v>12</v>
      </c>
      <c r="F226" s="113">
        <f t="shared" si="3"/>
        <v>2.6637417380302008E-5</v>
      </c>
      <c r="G226" s="113">
        <f t="shared" si="4"/>
        <v>8.0480738276639125E-5</v>
      </c>
    </row>
    <row r="227" spans="1:7" x14ac:dyDescent="0.25">
      <c r="A227" s="21" t="s">
        <v>658</v>
      </c>
      <c r="B227" s="48" t="s">
        <v>96</v>
      </c>
      <c r="C227" s="106">
        <f>SUM(C219:C226)</f>
        <v>21036.348682</v>
      </c>
      <c r="D227" s="107">
        <f>SUM(D219:D226)</f>
        <v>149104</v>
      </c>
      <c r="F227" s="101">
        <f>SUM(F219:F226)</f>
        <v>0.99999999999999989</v>
      </c>
      <c r="G227" s="101">
        <f>SUM(G219:G226)</f>
        <v>1</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0.54295899999999997</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4885.2202280000001</v>
      </c>
      <c r="D241" s="107">
        <v>65260</v>
      </c>
      <c r="F241" s="113">
        <f>IF($C$249=0,"",IF(C241="[Mark as ND1 if not relevant]","",C241/$C$249))</f>
        <v>0.23222757437997424</v>
      </c>
      <c r="G241" s="113">
        <f>IF($D$249=0,"",IF(D241="[Mark as ND1 if not relevant]","",D241/$D$249))</f>
        <v>0.43768108166112246</v>
      </c>
    </row>
    <row r="242" spans="1:7" x14ac:dyDescent="0.25">
      <c r="A242" s="21" t="s">
        <v>677</v>
      </c>
      <c r="B242" s="21" t="s">
        <v>645</v>
      </c>
      <c r="C242" s="107">
        <v>3130.9951390000001</v>
      </c>
      <c r="D242" s="107">
        <v>19477</v>
      </c>
      <c r="F242" s="113">
        <f t="shared" ref="F242:F248" si="5">IF($C$249=0,"",IF(C242="[Mark as ND1 if not relevant]","",C242/$C$249))</f>
        <v>0.14883738554057674</v>
      </c>
      <c r="G242" s="113">
        <f t="shared" ref="G242:G248" si="6">IF($D$249=0,"",IF(D242="[Mark as ND1 if not relevant]","",D242/$D$249))</f>
        <v>0.13062694495117502</v>
      </c>
    </row>
    <row r="243" spans="1:7" x14ac:dyDescent="0.25">
      <c r="A243" s="21" t="s">
        <v>678</v>
      </c>
      <c r="B243" s="21" t="s">
        <v>647</v>
      </c>
      <c r="C243" s="107">
        <v>3791.6705219999999</v>
      </c>
      <c r="D243" s="107">
        <v>20190</v>
      </c>
      <c r="F243" s="113">
        <f t="shared" si="5"/>
        <v>0.18024375710337182</v>
      </c>
      <c r="G243" s="113">
        <f t="shared" si="6"/>
        <v>0.13540884215044532</v>
      </c>
    </row>
    <row r="244" spans="1:7" x14ac:dyDescent="0.25">
      <c r="A244" s="21" t="s">
        <v>679</v>
      </c>
      <c r="B244" s="21" t="s">
        <v>649</v>
      </c>
      <c r="C244" s="107">
        <v>4726.551786</v>
      </c>
      <c r="D244" s="107">
        <v>22426</v>
      </c>
      <c r="F244" s="113">
        <f t="shared" si="5"/>
        <v>0.22468498966595923</v>
      </c>
      <c r="G244" s="113">
        <f t="shared" si="6"/>
        <v>0.15040508638265909</v>
      </c>
    </row>
    <row r="245" spans="1:7" x14ac:dyDescent="0.25">
      <c r="A245" s="21" t="s">
        <v>680</v>
      </c>
      <c r="B245" s="21" t="s">
        <v>651</v>
      </c>
      <c r="C245" s="107">
        <v>3051.869173</v>
      </c>
      <c r="D245" s="107">
        <v>14705</v>
      </c>
      <c r="F245" s="113">
        <f t="shared" si="5"/>
        <v>0.14507599295292362</v>
      </c>
      <c r="G245" s="113">
        <f t="shared" si="6"/>
        <v>9.8622438029831533E-2</v>
      </c>
    </row>
    <row r="246" spans="1:7" x14ac:dyDescent="0.25">
      <c r="A246" s="21" t="s">
        <v>681</v>
      </c>
      <c r="B246" s="21" t="s">
        <v>653</v>
      </c>
      <c r="C246" s="107">
        <v>1443.2356130000001</v>
      </c>
      <c r="D246" s="107">
        <v>6990</v>
      </c>
      <c r="F246" s="113">
        <f t="shared" si="5"/>
        <v>6.8606754664773575E-2</v>
      </c>
      <c r="G246" s="113">
        <f t="shared" si="6"/>
        <v>4.6880030046142288E-2</v>
      </c>
    </row>
    <row r="247" spans="1:7" x14ac:dyDescent="0.25">
      <c r="A247" s="21" t="s">
        <v>682</v>
      </c>
      <c r="B247" s="21" t="s">
        <v>655</v>
      </c>
      <c r="C247" s="107">
        <v>3.9136069999999998</v>
      </c>
      <c r="D247" s="107">
        <v>35</v>
      </c>
      <c r="F247" s="113">
        <f t="shared" si="5"/>
        <v>1.8604022301335803E-4</v>
      </c>
      <c r="G247" s="113">
        <f t="shared" si="6"/>
        <v>2.3473548664019745E-4</v>
      </c>
    </row>
    <row r="248" spans="1:7" x14ac:dyDescent="0.25">
      <c r="A248" s="21" t="s">
        <v>683</v>
      </c>
      <c r="B248" s="21" t="s">
        <v>657</v>
      </c>
      <c r="C248" s="107">
        <v>2.8926129999999999</v>
      </c>
      <c r="D248" s="107">
        <v>21</v>
      </c>
      <c r="F248" s="113">
        <f t="shared" si="5"/>
        <v>1.3750546940746443E-4</v>
      </c>
      <c r="G248" s="113">
        <f t="shared" si="6"/>
        <v>1.4084129198411847E-4</v>
      </c>
    </row>
    <row r="249" spans="1:7" x14ac:dyDescent="0.25">
      <c r="A249" s="21" t="s">
        <v>684</v>
      </c>
      <c r="B249" s="48" t="s">
        <v>96</v>
      </c>
      <c r="C249" s="106">
        <f>SUM(C241:C248)</f>
        <v>21036.348680999999</v>
      </c>
      <c r="D249" s="107">
        <f>SUM(D241:D248)</f>
        <v>149104</v>
      </c>
      <c r="F249" s="101">
        <f>SUM(F241:F248)</f>
        <v>1.0000000000000002</v>
      </c>
      <c r="G249" s="101">
        <f>SUM(G241:G248)</f>
        <v>1.0000000000000002</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2129</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2130</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2220</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2259</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2035</v>
      </c>
      <c r="B320" s="38" t="s">
        <v>530</v>
      </c>
      <c r="C320" s="106" t="s">
        <v>34</v>
      </c>
      <c r="D320" s="21" t="s">
        <v>34</v>
      </c>
      <c r="E320" s="27"/>
      <c r="F320" s="113" t="str">
        <f t="shared" si="11"/>
        <v/>
      </c>
      <c r="G320" s="113" t="str">
        <f t="shared" si="12"/>
        <v/>
      </c>
    </row>
    <row r="321" spans="1:7" customFormat="1" x14ac:dyDescent="0.25">
      <c r="A321" s="21" t="s">
        <v>2075</v>
      </c>
      <c r="B321" s="38" t="s">
        <v>530</v>
      </c>
      <c r="C321" s="106" t="s">
        <v>34</v>
      </c>
      <c r="D321" s="21" t="s">
        <v>34</v>
      </c>
      <c r="E321" s="27"/>
      <c r="F321" s="113" t="str">
        <f>IF($C$328=0,"",IF(C321="[For completion]","",C321/$C$328))</f>
        <v/>
      </c>
      <c r="G321" s="113" t="str">
        <f t="shared" si="12"/>
        <v/>
      </c>
    </row>
    <row r="322" spans="1:7" customFormat="1" x14ac:dyDescent="0.25">
      <c r="A322" s="21" t="s">
        <v>2076</v>
      </c>
      <c r="B322" s="38" t="s">
        <v>530</v>
      </c>
      <c r="C322" s="106" t="s">
        <v>34</v>
      </c>
      <c r="D322" s="21" t="s">
        <v>34</v>
      </c>
      <c r="E322" s="27"/>
      <c r="F322" s="113" t="str">
        <f t="shared" si="11"/>
        <v/>
      </c>
      <c r="G322" s="113" t="str">
        <f t="shared" si="12"/>
        <v/>
      </c>
    </row>
    <row r="323" spans="1:7" customFormat="1" x14ac:dyDescent="0.25">
      <c r="A323" s="21" t="s">
        <v>2077</v>
      </c>
      <c r="B323" s="38" t="s">
        <v>530</v>
      </c>
      <c r="C323" s="106" t="s">
        <v>34</v>
      </c>
      <c r="D323" s="21" t="s">
        <v>34</v>
      </c>
      <c r="E323" s="27"/>
      <c r="F323" s="113" t="str">
        <f t="shared" si="11"/>
        <v/>
      </c>
      <c r="G323" s="113" t="str">
        <f t="shared" si="12"/>
        <v/>
      </c>
    </row>
    <row r="324" spans="1:7" customFormat="1" x14ac:dyDescent="0.25">
      <c r="A324" s="21" t="s">
        <v>2078</v>
      </c>
      <c r="B324" s="38" t="s">
        <v>530</v>
      </c>
      <c r="C324" s="106" t="s">
        <v>34</v>
      </c>
      <c r="D324" s="21" t="s">
        <v>34</v>
      </c>
      <c r="E324" s="27"/>
      <c r="F324" s="113" t="str">
        <f t="shared" si="11"/>
        <v/>
      </c>
      <c r="G324" s="113" t="str">
        <f t="shared" si="12"/>
        <v/>
      </c>
    </row>
    <row r="325" spans="1:7" customFormat="1" x14ac:dyDescent="0.25">
      <c r="A325" s="21" t="s">
        <v>2079</v>
      </c>
      <c r="B325" s="38" t="s">
        <v>530</v>
      </c>
      <c r="C325" s="106" t="s">
        <v>34</v>
      </c>
      <c r="D325" s="21" t="s">
        <v>34</v>
      </c>
      <c r="E325" s="27"/>
      <c r="F325" s="113" t="str">
        <f t="shared" si="11"/>
        <v/>
      </c>
      <c r="G325" s="113" t="str">
        <f t="shared" si="12"/>
        <v/>
      </c>
    </row>
    <row r="326" spans="1:7" customFormat="1" x14ac:dyDescent="0.25">
      <c r="A326" s="21" t="s">
        <v>2080</v>
      </c>
      <c r="B326" s="38" t="s">
        <v>530</v>
      </c>
      <c r="C326" s="106" t="s">
        <v>34</v>
      </c>
      <c r="D326" s="21" t="s">
        <v>34</v>
      </c>
      <c r="E326" s="27"/>
      <c r="F326" s="113" t="str">
        <f t="shared" si="11"/>
        <v/>
      </c>
      <c r="G326" s="113" t="str">
        <f t="shared" si="12"/>
        <v/>
      </c>
    </row>
    <row r="327" spans="1:7" customFormat="1" x14ac:dyDescent="0.25">
      <c r="A327" s="21" t="s">
        <v>2081</v>
      </c>
      <c r="B327" s="38" t="s">
        <v>1957</v>
      </c>
      <c r="C327" s="106" t="s">
        <v>34</v>
      </c>
      <c r="D327" s="21" t="s">
        <v>34</v>
      </c>
      <c r="E327" s="27"/>
      <c r="F327" s="113" t="str">
        <f t="shared" si="11"/>
        <v/>
      </c>
      <c r="G327" s="113" t="str">
        <f t="shared" si="12"/>
        <v/>
      </c>
    </row>
    <row r="328" spans="1:7" customFormat="1" x14ac:dyDescent="0.25">
      <c r="A328" s="21" t="s">
        <v>2082</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2083</v>
      </c>
      <c r="B330" s="38"/>
      <c r="C330" s="21"/>
      <c r="D330" s="21"/>
      <c r="E330" s="27"/>
      <c r="F330" s="27"/>
      <c r="G330" s="27"/>
    </row>
    <row r="331" spans="1:7" customFormat="1" x14ac:dyDescent="0.25">
      <c r="A331" s="21" t="s">
        <v>2084</v>
      </c>
      <c r="B331" s="38"/>
      <c r="C331" s="21"/>
      <c r="D331" s="21"/>
      <c r="E331" s="27"/>
      <c r="F331" s="27"/>
      <c r="G331" s="27"/>
    </row>
    <row r="332" spans="1:7" customFormat="1" x14ac:dyDescent="0.25">
      <c r="A332" s="41"/>
      <c r="B332" s="41" t="s">
        <v>2221</v>
      </c>
      <c r="C332" s="41" t="s">
        <v>63</v>
      </c>
      <c r="D332" s="41" t="s">
        <v>1563</v>
      </c>
      <c r="E332" s="41"/>
      <c r="F332" s="41" t="s">
        <v>437</v>
      </c>
      <c r="G332" s="41" t="s">
        <v>1822</v>
      </c>
    </row>
    <row r="333" spans="1:7" customFormat="1" x14ac:dyDescent="0.25">
      <c r="A333" s="21" t="s">
        <v>2085</v>
      </c>
      <c r="B333" s="38" t="s">
        <v>1556</v>
      </c>
      <c r="C333" s="106" t="s">
        <v>34</v>
      </c>
      <c r="D333" s="21" t="s">
        <v>34</v>
      </c>
      <c r="E333" s="27"/>
      <c r="F333" s="113" t="str">
        <f>IF($C$346=0,"",IF(C333="[For completion]","",C333/$C$346))</f>
        <v/>
      </c>
      <c r="G333" s="113" t="str">
        <f>IF($D$346=0,"",IF(D333="[For completion]","",D333/$D$346))</f>
        <v/>
      </c>
    </row>
    <row r="334" spans="1:7" customFormat="1" x14ac:dyDescent="0.2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2087</v>
      </c>
      <c r="B335" s="38" t="s">
        <v>2240</v>
      </c>
      <c r="C335" s="106" t="s">
        <v>34</v>
      </c>
      <c r="D335" s="21" t="s">
        <v>34</v>
      </c>
      <c r="E335" s="27"/>
      <c r="F335" s="113" t="str">
        <f t="shared" si="13"/>
        <v/>
      </c>
      <c r="G335" s="113" t="str">
        <f t="shared" si="14"/>
        <v/>
      </c>
    </row>
    <row r="336" spans="1:7" customFormat="1" x14ac:dyDescent="0.25">
      <c r="A336" s="21" t="s">
        <v>2088</v>
      </c>
      <c r="B336" s="38" t="s">
        <v>1558</v>
      </c>
      <c r="C336" s="106" t="s">
        <v>34</v>
      </c>
      <c r="D336" s="21" t="s">
        <v>34</v>
      </c>
      <c r="E336" s="27"/>
      <c r="F336" s="113" t="str">
        <f t="shared" si="13"/>
        <v/>
      </c>
      <c r="G336" s="113" t="str">
        <f t="shared" si="14"/>
        <v/>
      </c>
    </row>
    <row r="337" spans="1:7" customFormat="1" x14ac:dyDescent="0.25">
      <c r="A337" s="21" t="s">
        <v>2089</v>
      </c>
      <c r="B337" s="38" t="s">
        <v>1559</v>
      </c>
      <c r="C337" s="106" t="s">
        <v>34</v>
      </c>
      <c r="D337" s="21" t="s">
        <v>34</v>
      </c>
      <c r="E337" s="27"/>
      <c r="F337" s="113" t="str">
        <f t="shared" si="13"/>
        <v/>
      </c>
      <c r="G337" s="113" t="str">
        <f t="shared" si="14"/>
        <v/>
      </c>
    </row>
    <row r="338" spans="1:7" customFormat="1" x14ac:dyDescent="0.25">
      <c r="A338" s="21" t="s">
        <v>2090</v>
      </c>
      <c r="B338" s="38" t="s">
        <v>1560</v>
      </c>
      <c r="C338" s="106" t="s">
        <v>34</v>
      </c>
      <c r="D338" s="21" t="s">
        <v>34</v>
      </c>
      <c r="E338" s="27"/>
      <c r="F338" s="113" t="str">
        <f t="shared" si="13"/>
        <v/>
      </c>
      <c r="G338" s="113" t="str">
        <f t="shared" si="14"/>
        <v/>
      </c>
    </row>
    <row r="339" spans="1:7" customFormat="1" x14ac:dyDescent="0.25">
      <c r="A339" s="21" t="s">
        <v>2091</v>
      </c>
      <c r="B339" s="38" t="s">
        <v>1561</v>
      </c>
      <c r="C339" s="106" t="s">
        <v>34</v>
      </c>
      <c r="D339" s="21" t="s">
        <v>34</v>
      </c>
      <c r="E339" s="27"/>
      <c r="F339" s="113" t="str">
        <f t="shared" si="13"/>
        <v/>
      </c>
      <c r="G339" s="113" t="str">
        <f t="shared" si="14"/>
        <v/>
      </c>
    </row>
    <row r="340" spans="1:7" customFormat="1" x14ac:dyDescent="0.25">
      <c r="A340" s="21" t="s">
        <v>2092</v>
      </c>
      <c r="B340" s="38" t="s">
        <v>1562</v>
      </c>
      <c r="C340" s="106" t="s">
        <v>34</v>
      </c>
      <c r="D340" s="21" t="s">
        <v>34</v>
      </c>
      <c r="E340" s="27"/>
      <c r="F340" s="113" t="str">
        <f t="shared" si="13"/>
        <v/>
      </c>
      <c r="G340" s="113" t="str">
        <f t="shared" si="14"/>
        <v/>
      </c>
    </row>
    <row r="341" spans="1:7" customFormat="1" x14ac:dyDescent="0.25">
      <c r="A341" s="21" t="s">
        <v>2093</v>
      </c>
      <c r="B341" s="38" t="s">
        <v>2615</v>
      </c>
      <c r="C341" s="106" t="s">
        <v>34</v>
      </c>
      <c r="D341" s="21" t="s">
        <v>34</v>
      </c>
      <c r="E341" s="27"/>
      <c r="F341" s="113" t="str">
        <f t="shared" si="13"/>
        <v/>
      </c>
      <c r="G341" s="113" t="str">
        <f t="shared" si="14"/>
        <v/>
      </c>
    </row>
    <row r="342" spans="1:7" customFormat="1" x14ac:dyDescent="0.25">
      <c r="A342" s="21" t="s">
        <v>2094</v>
      </c>
      <c r="B342" s="21" t="s">
        <v>2618</v>
      </c>
      <c r="C342" s="106" t="s">
        <v>34</v>
      </c>
      <c r="D342" s="21" t="s">
        <v>34</v>
      </c>
      <c r="F342" s="113" t="str">
        <f t="shared" si="13"/>
        <v/>
      </c>
      <c r="G342" s="113" t="str">
        <f t="shared" si="14"/>
        <v/>
      </c>
    </row>
    <row r="343" spans="1:7" customFormat="1" x14ac:dyDescent="0.25">
      <c r="A343" s="21" t="s">
        <v>2095</v>
      </c>
      <c r="B343" s="21" t="s">
        <v>2616</v>
      </c>
      <c r="C343" s="106" t="s">
        <v>34</v>
      </c>
      <c r="D343" s="21" t="s">
        <v>34</v>
      </c>
      <c r="F343" s="113" t="str">
        <f t="shared" si="13"/>
        <v/>
      </c>
      <c r="G343" s="113" t="str">
        <f t="shared" si="14"/>
        <v/>
      </c>
    </row>
    <row r="344" spans="1:7" customFormat="1" x14ac:dyDescent="0.25">
      <c r="A344" s="21" t="s">
        <v>2612</v>
      </c>
      <c r="B344" s="38" t="s">
        <v>2617</v>
      </c>
      <c r="C344" s="106" t="s">
        <v>34</v>
      </c>
      <c r="D344" s="21" t="s">
        <v>34</v>
      </c>
      <c r="E344" s="27"/>
      <c r="F344" s="113" t="str">
        <f t="shared" si="13"/>
        <v/>
      </c>
      <c r="G344" s="113" t="str">
        <f t="shared" si="14"/>
        <v/>
      </c>
    </row>
    <row r="345" spans="1:7" customFormat="1" x14ac:dyDescent="0.25">
      <c r="A345" s="21" t="s">
        <v>2613</v>
      </c>
      <c r="B345" s="21" t="s">
        <v>1957</v>
      </c>
      <c r="C345" s="106" t="s">
        <v>34</v>
      </c>
      <c r="D345" s="21" t="s">
        <v>34</v>
      </c>
      <c r="F345" s="113" t="str">
        <f t="shared" si="13"/>
        <v/>
      </c>
      <c r="G345" s="113" t="str">
        <f t="shared" si="14"/>
        <v/>
      </c>
    </row>
    <row r="346" spans="1:7" customFormat="1" x14ac:dyDescent="0.25">
      <c r="A346" s="21" t="s">
        <v>2614</v>
      </c>
      <c r="B346" s="38" t="s">
        <v>96</v>
      </c>
      <c r="C346" s="106">
        <f>SUM(C333:C345)</f>
        <v>0</v>
      </c>
      <c r="D346" s="21">
        <f>SUM(D333:D345)</f>
        <v>0</v>
      </c>
      <c r="E346" s="27"/>
      <c r="F346" s="121">
        <f>SUM(F333:F345)</f>
        <v>0</v>
      </c>
      <c r="G346" s="121">
        <f>SUM(G333:G345)</f>
        <v>0</v>
      </c>
    </row>
    <row r="347" spans="1:7" customFormat="1" x14ac:dyDescent="0.25">
      <c r="A347" s="21" t="s">
        <v>2096</v>
      </c>
      <c r="B347" s="38"/>
      <c r="C347" s="106"/>
      <c r="D347" s="21"/>
      <c r="E347" s="27"/>
      <c r="F347" s="121"/>
      <c r="G347" s="121"/>
    </row>
    <row r="348" spans="1:7" customFormat="1" x14ac:dyDescent="0.25">
      <c r="A348" s="21" t="s">
        <v>2619</v>
      </c>
      <c r="B348" s="38"/>
      <c r="C348" s="106"/>
      <c r="D348" s="21"/>
      <c r="E348" s="27"/>
      <c r="F348" s="121"/>
      <c r="G348" s="121"/>
    </row>
    <row r="349" spans="1:7" customFormat="1" x14ac:dyDescent="0.25">
      <c r="A349" s="21" t="s">
        <v>2620</v>
      </c>
    </row>
    <row r="350" spans="1:7" customFormat="1" x14ac:dyDescent="0.25">
      <c r="A350" s="21" t="s">
        <v>2621</v>
      </c>
    </row>
    <row r="351" spans="1:7" customFormat="1" x14ac:dyDescent="0.25">
      <c r="A351" s="21" t="s">
        <v>2622</v>
      </c>
      <c r="B351" s="38"/>
      <c r="C351" s="106"/>
      <c r="D351" s="21"/>
      <c r="E351" s="27"/>
      <c r="F351" s="121"/>
      <c r="G351" s="121"/>
    </row>
    <row r="352" spans="1:7" customFormat="1" x14ac:dyDescent="0.25">
      <c r="A352" s="21" t="s">
        <v>2623</v>
      </c>
      <c r="B352" s="38"/>
      <c r="C352" s="106"/>
      <c r="D352" s="21"/>
      <c r="E352" s="27"/>
      <c r="F352" s="121"/>
      <c r="G352" s="121"/>
    </row>
    <row r="353" spans="1:7" customFormat="1" x14ac:dyDescent="0.25">
      <c r="A353" s="21" t="s">
        <v>2624</v>
      </c>
      <c r="B353" s="38"/>
      <c r="C353" s="106"/>
      <c r="D353" s="21"/>
      <c r="E353" s="27"/>
      <c r="F353" s="121"/>
      <c r="G353" s="121"/>
    </row>
    <row r="354" spans="1:7" customFormat="1" x14ac:dyDescent="0.25">
      <c r="A354" s="21" t="s">
        <v>2625</v>
      </c>
      <c r="B354" s="38"/>
      <c r="C354" s="106"/>
      <c r="D354" s="21"/>
      <c r="E354" s="27"/>
      <c r="F354" s="121"/>
      <c r="G354" s="121"/>
    </row>
    <row r="355" spans="1:7" customFormat="1" x14ac:dyDescent="0.25">
      <c r="A355" s="21" t="s">
        <v>2626</v>
      </c>
      <c r="B355" s="38"/>
      <c r="C355" s="21"/>
      <c r="D355" s="21"/>
      <c r="E355" s="27"/>
      <c r="F355" s="27"/>
      <c r="G355" s="27"/>
    </row>
    <row r="356" spans="1:7" customFormat="1" x14ac:dyDescent="0.25">
      <c r="A356" s="21" t="s">
        <v>2642</v>
      </c>
      <c r="B356" s="38"/>
      <c r="C356" s="21"/>
      <c r="D356" s="21"/>
      <c r="E356" s="27"/>
      <c r="F356" s="27"/>
      <c r="G356" s="27"/>
    </row>
    <row r="357" spans="1:7" customFormat="1" x14ac:dyDescent="0.25">
      <c r="A357" s="41"/>
      <c r="B357" s="41" t="s">
        <v>2222</v>
      </c>
      <c r="C357" s="41" t="s">
        <v>63</v>
      </c>
      <c r="D357" s="41" t="s">
        <v>1563</v>
      </c>
      <c r="E357" s="41"/>
      <c r="F357" s="41" t="s">
        <v>437</v>
      </c>
      <c r="G357" s="41" t="s">
        <v>1822</v>
      </c>
    </row>
    <row r="358" spans="1:7" customFormat="1" x14ac:dyDescent="0.25">
      <c r="A358" s="21" t="s">
        <v>2416</v>
      </c>
      <c r="B358" s="38" t="s">
        <v>1945</v>
      </c>
      <c r="C358" s="106" t="s">
        <v>34</v>
      </c>
      <c r="D358" s="21" t="s">
        <v>34</v>
      </c>
      <c r="E358" s="27"/>
      <c r="F358" s="113" t="str">
        <f>IF($C$365=0,"",IF(C358="[For completion]","",C358/$C$365))</f>
        <v/>
      </c>
      <c r="G358" s="113" t="str">
        <f>IF($D$365=0,"",IF(D358="[For completion]","",D358/$D$365))</f>
        <v/>
      </c>
    </row>
    <row r="359" spans="1:7" customFormat="1" x14ac:dyDescent="0.2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2418</v>
      </c>
      <c r="B360" s="38" t="s">
        <v>1947</v>
      </c>
      <c r="C360" s="106" t="s">
        <v>34</v>
      </c>
      <c r="D360" s="21" t="s">
        <v>34</v>
      </c>
      <c r="E360" s="27"/>
      <c r="F360" s="113" t="str">
        <f t="shared" si="15"/>
        <v/>
      </c>
      <c r="G360" s="113" t="str">
        <f t="shared" si="16"/>
        <v/>
      </c>
    </row>
    <row r="361" spans="1:7" customFormat="1" x14ac:dyDescent="0.25">
      <c r="A361" s="21" t="s">
        <v>2419</v>
      </c>
      <c r="B361" s="38" t="s">
        <v>1948</v>
      </c>
      <c r="C361" s="106" t="s">
        <v>34</v>
      </c>
      <c r="D361" s="21" t="s">
        <v>34</v>
      </c>
      <c r="E361" s="27"/>
      <c r="F361" s="113" t="str">
        <f t="shared" si="15"/>
        <v/>
      </c>
      <c r="G361" s="113" t="str">
        <f t="shared" si="16"/>
        <v/>
      </c>
    </row>
    <row r="362" spans="1:7" customFormat="1" x14ac:dyDescent="0.25">
      <c r="A362" s="21" t="s">
        <v>2420</v>
      </c>
      <c r="B362" s="38" t="s">
        <v>1949</v>
      </c>
      <c r="C362" s="106" t="s">
        <v>34</v>
      </c>
      <c r="D362" s="21" t="s">
        <v>34</v>
      </c>
      <c r="E362" s="27"/>
      <c r="F362" s="113" t="str">
        <f t="shared" si="15"/>
        <v/>
      </c>
      <c r="G362" s="113" t="str">
        <f t="shared" si="16"/>
        <v/>
      </c>
    </row>
    <row r="363" spans="1:7" customFormat="1" x14ac:dyDescent="0.25">
      <c r="A363" s="21" t="s">
        <v>2421</v>
      </c>
      <c r="B363" s="38" t="s">
        <v>1950</v>
      </c>
      <c r="C363" s="106" t="s">
        <v>34</v>
      </c>
      <c r="D363" s="21" t="s">
        <v>34</v>
      </c>
      <c r="E363" s="27"/>
      <c r="F363" s="113" t="str">
        <f t="shared" si="15"/>
        <v/>
      </c>
      <c r="G363" s="113" t="str">
        <f t="shared" si="16"/>
        <v/>
      </c>
    </row>
    <row r="364" spans="1:7" customFormat="1" x14ac:dyDescent="0.25">
      <c r="A364" s="21" t="s">
        <v>2422</v>
      </c>
      <c r="B364" s="38" t="s">
        <v>1564</v>
      </c>
      <c r="C364" s="106" t="s">
        <v>34</v>
      </c>
      <c r="D364" s="21" t="s">
        <v>34</v>
      </c>
      <c r="E364" s="27"/>
      <c r="F364" s="113" t="str">
        <f t="shared" si="15"/>
        <v/>
      </c>
      <c r="G364" s="113" t="str">
        <f t="shared" si="16"/>
        <v/>
      </c>
    </row>
    <row r="365" spans="1:7" customFormat="1" x14ac:dyDescent="0.25">
      <c r="A365" s="21" t="s">
        <v>2423</v>
      </c>
      <c r="B365" s="38" t="s">
        <v>96</v>
      </c>
      <c r="C365" s="106">
        <f>SUM(C358:C364)</f>
        <v>0</v>
      </c>
      <c r="D365" s="21">
        <f>SUM(D358:D364)</f>
        <v>0</v>
      </c>
      <c r="E365" s="27"/>
      <c r="F365" s="121">
        <f>SUM(F358:F364)</f>
        <v>0</v>
      </c>
      <c r="G365" s="121">
        <f>SUM(G358:G364)</f>
        <v>0</v>
      </c>
    </row>
    <row r="366" spans="1:7" customFormat="1" x14ac:dyDescent="0.25">
      <c r="A366" s="21" t="s">
        <v>2097</v>
      </c>
      <c r="B366" s="38"/>
      <c r="C366" s="21"/>
      <c r="D366" s="21"/>
      <c r="E366" s="27"/>
      <c r="F366" s="27"/>
      <c r="G366" s="27"/>
    </row>
    <row r="367" spans="1:7" customFormat="1" x14ac:dyDescent="0.25">
      <c r="A367" s="41"/>
      <c r="B367" s="41" t="s">
        <v>2223</v>
      </c>
      <c r="C367" s="41" t="s">
        <v>63</v>
      </c>
      <c r="D367" s="41" t="s">
        <v>1563</v>
      </c>
      <c r="E367" s="41"/>
      <c r="F367" s="41" t="s">
        <v>437</v>
      </c>
      <c r="G367" s="41" t="s">
        <v>1822</v>
      </c>
    </row>
    <row r="368" spans="1:7" customFormat="1" x14ac:dyDescent="0.25">
      <c r="A368" s="21" t="s">
        <v>2424</v>
      </c>
      <c r="B368" s="38" t="s">
        <v>2140</v>
      </c>
      <c r="C368" s="106" t="s">
        <v>34</v>
      </c>
      <c r="D368" s="21" t="s">
        <v>34</v>
      </c>
      <c r="E368" s="27"/>
      <c r="F368" s="113" t="str">
        <f>IF($C$372=0,"",IF(C368="[For completion]","",C368/$C$372))</f>
        <v/>
      </c>
      <c r="G368" s="113" t="str">
        <f>IF($D$372=0,"",IF(D368="[For completion]","",D368/$D$372))</f>
        <v/>
      </c>
    </row>
    <row r="369" spans="1:7" customFormat="1" x14ac:dyDescent="0.25">
      <c r="A369" s="21" t="s">
        <v>2425</v>
      </c>
      <c r="B369" s="127" t="s">
        <v>2187</v>
      </c>
      <c r="C369" s="106" t="s">
        <v>34</v>
      </c>
      <c r="D369" s="21" t="s">
        <v>34</v>
      </c>
      <c r="E369" s="27"/>
      <c r="F369" s="113" t="str">
        <f>IF($C$372=0,"",IF(C369="[For completion]","",C369/$C$372))</f>
        <v/>
      </c>
      <c r="G369" s="113" t="str">
        <f>IF($D$372=0,"",IF(D369="[For completion]","",D369/$D$372))</f>
        <v/>
      </c>
    </row>
    <row r="370" spans="1:7" customFormat="1" x14ac:dyDescent="0.25">
      <c r="A370" s="21" t="s">
        <v>2426</v>
      </c>
      <c r="B370" s="38" t="s">
        <v>1564</v>
      </c>
      <c r="C370" s="106" t="s">
        <v>34</v>
      </c>
      <c r="D370" s="21" t="s">
        <v>34</v>
      </c>
      <c r="E370" s="27"/>
      <c r="F370" s="113" t="str">
        <f>IF($C$372=0,"",IF(C370="[For completion]","",C370/$C$372))</f>
        <v/>
      </c>
      <c r="G370" s="113" t="str">
        <f>IF($D$372=0,"",IF(D370="[For completion]","",D370/$D$372))</f>
        <v/>
      </c>
    </row>
    <row r="371" spans="1:7" customFormat="1" x14ac:dyDescent="0.25">
      <c r="A371" s="21" t="s">
        <v>2427</v>
      </c>
      <c r="B371" s="21" t="s">
        <v>1957</v>
      </c>
      <c r="C371" s="106" t="s">
        <v>34</v>
      </c>
      <c r="D371" s="21" t="s">
        <v>34</v>
      </c>
      <c r="E371" s="27"/>
      <c r="F371" s="113" t="str">
        <f>IF($C$372=0,"",IF(C371="[For completion]","",C371/$C$372))</f>
        <v/>
      </c>
      <c r="G371" s="113" t="str">
        <f>IF($D$372=0,"",IF(D371="[For completion]","",D371/$D$372))</f>
        <v/>
      </c>
    </row>
    <row r="372" spans="1:7" customFormat="1" x14ac:dyDescent="0.25">
      <c r="A372" s="21" t="s">
        <v>2428</v>
      </c>
      <c r="B372" s="38" t="s">
        <v>96</v>
      </c>
      <c r="C372" s="106">
        <f>SUM(C368:C371)</f>
        <v>0</v>
      </c>
      <c r="D372" s="21">
        <f>SUM(D368:D371)</f>
        <v>0</v>
      </c>
      <c r="E372" s="27"/>
      <c r="F372" s="121">
        <f>SUM(F368:F371)</f>
        <v>0</v>
      </c>
      <c r="G372" s="121">
        <f>SUM(G368:G371)</f>
        <v>0</v>
      </c>
    </row>
    <row r="373" spans="1:7" customFormat="1" x14ac:dyDescent="0.25">
      <c r="A373" s="21" t="s">
        <v>2429</v>
      </c>
      <c r="B373" s="38"/>
      <c r="C373" s="21"/>
      <c r="D373" s="21"/>
      <c r="E373" s="27"/>
      <c r="F373" s="27"/>
      <c r="G373" s="27"/>
    </row>
    <row r="374" spans="1:7" customFormat="1" x14ac:dyDescent="0.25">
      <c r="A374" s="41"/>
      <c r="B374" s="41" t="s">
        <v>2606</v>
      </c>
      <c r="C374" s="41" t="s">
        <v>2603</v>
      </c>
      <c r="D374" s="41" t="s">
        <v>2604</v>
      </c>
      <c r="E374" s="41"/>
      <c r="F374" s="41" t="s">
        <v>2605</v>
      </c>
      <c r="G374" s="41"/>
    </row>
    <row r="375" spans="1:7" customFormat="1" x14ac:dyDescent="0.25">
      <c r="A375" s="21" t="s">
        <v>2430</v>
      </c>
      <c r="B375" s="38" t="s">
        <v>1945</v>
      </c>
      <c r="C375" s="172" t="s">
        <v>34</v>
      </c>
      <c r="D375" s="21" t="s">
        <v>34</v>
      </c>
      <c r="E375" s="19"/>
      <c r="F375" s="138" t="s">
        <v>34</v>
      </c>
      <c r="G375" s="113" t="str">
        <f>IF($D$393=0,"",IF(D375="[For completion]","",D375/$D$393))</f>
        <v/>
      </c>
    </row>
    <row r="376" spans="1:7" customFormat="1" x14ac:dyDescent="0.25">
      <c r="A376" s="21" t="s">
        <v>2431</v>
      </c>
      <c r="B376" s="38" t="s">
        <v>1946</v>
      </c>
      <c r="C376" s="172" t="s">
        <v>34</v>
      </c>
      <c r="D376" s="21" t="s">
        <v>34</v>
      </c>
      <c r="E376" s="19"/>
      <c r="F376" s="138" t="s">
        <v>34</v>
      </c>
      <c r="G376" s="113" t="str">
        <f t="shared" ref="G376:G393" si="17">IF($D$393=0,"",IF(D376="[For completion]","",D376/$D$393))</f>
        <v/>
      </c>
    </row>
    <row r="377" spans="1:7" customFormat="1" x14ac:dyDescent="0.25">
      <c r="A377" s="21" t="s">
        <v>2432</v>
      </c>
      <c r="B377" s="38" t="s">
        <v>1947</v>
      </c>
      <c r="C377" s="172" t="s">
        <v>34</v>
      </c>
      <c r="D377" s="21" t="s">
        <v>34</v>
      </c>
      <c r="E377" s="19"/>
      <c r="F377" s="138" t="s">
        <v>34</v>
      </c>
      <c r="G377" s="113" t="str">
        <f t="shared" si="17"/>
        <v/>
      </c>
    </row>
    <row r="378" spans="1:7" customFormat="1" x14ac:dyDescent="0.25">
      <c r="A378" s="21" t="s">
        <v>2433</v>
      </c>
      <c r="B378" s="38" t="s">
        <v>1948</v>
      </c>
      <c r="C378" s="172" t="s">
        <v>34</v>
      </c>
      <c r="D378" s="21" t="s">
        <v>34</v>
      </c>
      <c r="E378" s="19"/>
      <c r="F378" s="138" t="s">
        <v>34</v>
      </c>
      <c r="G378" s="113" t="str">
        <f t="shared" si="17"/>
        <v/>
      </c>
    </row>
    <row r="379" spans="1:7" customFormat="1" x14ac:dyDescent="0.25">
      <c r="A379" s="21" t="s">
        <v>2434</v>
      </c>
      <c r="B379" s="38" t="s">
        <v>1949</v>
      </c>
      <c r="C379" s="172" t="s">
        <v>34</v>
      </c>
      <c r="D379" s="21" t="s">
        <v>34</v>
      </c>
      <c r="E379" s="19"/>
      <c r="F379" s="138" t="s">
        <v>34</v>
      </c>
      <c r="G379" s="113" t="str">
        <f t="shared" si="17"/>
        <v/>
      </c>
    </row>
    <row r="380" spans="1:7" customFormat="1" x14ac:dyDescent="0.25">
      <c r="A380" s="21" t="s">
        <v>2435</v>
      </c>
      <c r="B380" s="38" t="s">
        <v>1950</v>
      </c>
      <c r="C380" s="172" t="s">
        <v>34</v>
      </c>
      <c r="D380" s="21" t="s">
        <v>34</v>
      </c>
      <c r="E380" s="19"/>
      <c r="F380" s="138" t="s">
        <v>34</v>
      </c>
      <c r="G380" s="113" t="str">
        <f t="shared" si="17"/>
        <v/>
      </c>
    </row>
    <row r="381" spans="1:7" customFormat="1" x14ac:dyDescent="0.25">
      <c r="A381" s="21" t="s">
        <v>2436</v>
      </c>
      <c r="B381" s="38" t="s">
        <v>1564</v>
      </c>
      <c r="C381" s="172" t="s">
        <v>34</v>
      </c>
      <c r="D381" s="21" t="s">
        <v>34</v>
      </c>
      <c r="E381" s="19"/>
      <c r="F381" s="138" t="s">
        <v>34</v>
      </c>
      <c r="G381" s="113" t="str">
        <f t="shared" si="17"/>
        <v/>
      </c>
    </row>
    <row r="382" spans="1:7" customFormat="1" x14ac:dyDescent="0.25">
      <c r="A382" s="21" t="s">
        <v>2437</v>
      </c>
      <c r="B382" s="38" t="s">
        <v>1957</v>
      </c>
      <c r="C382" s="172" t="s">
        <v>34</v>
      </c>
      <c r="D382" s="21" t="s">
        <v>34</v>
      </c>
      <c r="E382" s="19"/>
      <c r="F382" s="138" t="s">
        <v>34</v>
      </c>
      <c r="G382" s="113" t="str">
        <f t="shared" si="17"/>
        <v/>
      </c>
    </row>
    <row r="383" spans="1:7" customFormat="1" x14ac:dyDescent="0.25">
      <c r="A383" s="21" t="s">
        <v>2438</v>
      </c>
      <c r="B383" s="38" t="s">
        <v>96</v>
      </c>
      <c r="C383" s="106">
        <v>0</v>
      </c>
      <c r="D383" s="106">
        <v>0</v>
      </c>
      <c r="E383" s="19"/>
      <c r="F383" s="21"/>
      <c r="G383" s="113" t="str">
        <f t="shared" si="17"/>
        <v/>
      </c>
    </row>
    <row r="384" spans="1:7" customFormat="1" x14ac:dyDescent="0.25">
      <c r="A384" s="21" t="s">
        <v>2439</v>
      </c>
      <c r="B384" s="38" t="s">
        <v>2602</v>
      </c>
      <c r="C384" s="21"/>
      <c r="D384" s="21"/>
      <c r="E384" s="21"/>
      <c r="F384" s="138" t="s">
        <v>34</v>
      </c>
      <c r="G384" s="113" t="str">
        <f t="shared" si="17"/>
        <v/>
      </c>
    </row>
    <row r="385" spans="1:7" customFormat="1" x14ac:dyDescent="0.25">
      <c r="A385" s="21" t="s">
        <v>2440</v>
      </c>
      <c r="B385" s="38"/>
      <c r="C385" s="106"/>
      <c r="D385" s="21"/>
      <c r="E385" s="19"/>
      <c r="F385" s="113"/>
      <c r="G385" s="113" t="str">
        <f t="shared" si="17"/>
        <v/>
      </c>
    </row>
    <row r="386" spans="1:7" customFormat="1" x14ac:dyDescent="0.25">
      <c r="A386" s="21" t="s">
        <v>2441</v>
      </c>
      <c r="B386" s="38"/>
      <c r="C386" s="106"/>
      <c r="D386" s="21"/>
      <c r="E386" s="19"/>
      <c r="F386" s="113"/>
      <c r="G386" s="113" t="str">
        <f t="shared" si="17"/>
        <v/>
      </c>
    </row>
    <row r="387" spans="1:7" customFormat="1" x14ac:dyDescent="0.25">
      <c r="A387" s="21" t="s">
        <v>2442</v>
      </c>
      <c r="B387" s="38"/>
      <c r="C387" s="106"/>
      <c r="D387" s="21"/>
      <c r="E387" s="19"/>
      <c r="F387" s="113"/>
      <c r="G387" s="113" t="str">
        <f t="shared" si="17"/>
        <v/>
      </c>
    </row>
    <row r="388" spans="1:7" customFormat="1" x14ac:dyDescent="0.25">
      <c r="A388" s="21" t="s">
        <v>2443</v>
      </c>
      <c r="B388" s="38"/>
      <c r="C388" s="106"/>
      <c r="D388" s="21"/>
      <c r="E388" s="19"/>
      <c r="F388" s="113"/>
      <c r="G388" s="113" t="str">
        <f t="shared" si="17"/>
        <v/>
      </c>
    </row>
    <row r="389" spans="1:7" customFormat="1" x14ac:dyDescent="0.25">
      <c r="A389" s="21" t="s">
        <v>2444</v>
      </c>
      <c r="B389" s="38"/>
      <c r="C389" s="106"/>
      <c r="D389" s="21"/>
      <c r="E389" s="19"/>
      <c r="F389" s="113"/>
      <c r="G389" s="113" t="str">
        <f t="shared" si="17"/>
        <v/>
      </c>
    </row>
    <row r="390" spans="1:7" customFormat="1" x14ac:dyDescent="0.25">
      <c r="A390" s="21" t="s">
        <v>2445</v>
      </c>
      <c r="B390" s="38"/>
      <c r="C390" s="106"/>
      <c r="D390" s="21"/>
      <c r="E390" s="19"/>
      <c r="F390" s="113"/>
      <c r="G390" s="113" t="str">
        <f t="shared" si="17"/>
        <v/>
      </c>
    </row>
    <row r="391" spans="1:7" customFormat="1" x14ac:dyDescent="0.25">
      <c r="A391" s="21" t="s">
        <v>2446</v>
      </c>
      <c r="B391" s="38"/>
      <c r="C391" s="106"/>
      <c r="D391" s="21"/>
      <c r="E391" s="19"/>
      <c r="F391" s="113"/>
      <c r="G391" s="113" t="str">
        <f t="shared" si="17"/>
        <v/>
      </c>
    </row>
    <row r="392" spans="1:7" customFormat="1" x14ac:dyDescent="0.25">
      <c r="A392" s="21" t="s">
        <v>2447</v>
      </c>
      <c r="B392" s="38"/>
      <c r="C392" s="106"/>
      <c r="D392" s="21"/>
      <c r="E392" s="19"/>
      <c r="F392" s="113"/>
      <c r="G392" s="113" t="str">
        <f t="shared" si="17"/>
        <v/>
      </c>
    </row>
    <row r="393" spans="1:7" customFormat="1" x14ac:dyDescent="0.25">
      <c r="A393" s="21" t="s">
        <v>2448</v>
      </c>
      <c r="B393" s="38"/>
      <c r="C393" s="106"/>
      <c r="D393" s="21"/>
      <c r="E393" s="19"/>
      <c r="F393" s="113"/>
      <c r="G393" s="113" t="str">
        <f t="shared" si="17"/>
        <v/>
      </c>
    </row>
    <row r="394" spans="1:7" customFormat="1" x14ac:dyDescent="0.25">
      <c r="A394" s="21" t="s">
        <v>2449</v>
      </c>
      <c r="B394" s="21"/>
      <c r="C394" s="161"/>
      <c r="D394" s="21"/>
      <c r="E394" s="19"/>
      <c r="F394" s="19"/>
      <c r="G394" s="19"/>
    </row>
    <row r="395" spans="1:7" customFormat="1" x14ac:dyDescent="0.25">
      <c r="A395" s="21" t="s">
        <v>2450</v>
      </c>
      <c r="B395" s="21"/>
      <c r="C395" s="161"/>
      <c r="D395" s="21"/>
      <c r="E395" s="19"/>
      <c r="F395" s="19"/>
      <c r="G395" s="19"/>
    </row>
    <row r="396" spans="1:7" customFormat="1" x14ac:dyDescent="0.25">
      <c r="A396" s="21" t="s">
        <v>2451</v>
      </c>
      <c r="B396" s="21"/>
      <c r="C396" s="161"/>
      <c r="D396" s="21"/>
      <c r="E396" s="19"/>
      <c r="F396" s="19"/>
      <c r="G396" s="19"/>
    </row>
    <row r="397" spans="1:7" customFormat="1" x14ac:dyDescent="0.25">
      <c r="A397" s="21" t="s">
        <v>2452</v>
      </c>
      <c r="B397" s="21"/>
      <c r="C397" s="161"/>
      <c r="D397" s="21"/>
      <c r="E397" s="19"/>
      <c r="F397" s="19"/>
      <c r="G397" s="19"/>
    </row>
    <row r="398" spans="1:7" customFormat="1" x14ac:dyDescent="0.25">
      <c r="A398" s="21" t="s">
        <v>2453</v>
      </c>
      <c r="B398" s="21"/>
      <c r="C398" s="161"/>
      <c r="D398" s="21"/>
      <c r="E398" s="19"/>
      <c r="F398" s="19"/>
      <c r="G398" s="19"/>
    </row>
    <row r="399" spans="1:7" customFormat="1" x14ac:dyDescent="0.25">
      <c r="A399" s="21" t="s">
        <v>2454</v>
      </c>
      <c r="B399" s="21"/>
      <c r="C399" s="161"/>
      <c r="D399" s="21"/>
      <c r="E399" s="19"/>
      <c r="F399" s="19"/>
      <c r="G399" s="19"/>
    </row>
    <row r="400" spans="1:7" customFormat="1" x14ac:dyDescent="0.25">
      <c r="A400" s="21" t="s">
        <v>2455</v>
      </c>
      <c r="B400" s="21"/>
      <c r="C400" s="161"/>
      <c r="D400" s="21"/>
      <c r="E400" s="19"/>
      <c r="F400" s="19"/>
      <c r="G400" s="19"/>
    </row>
    <row r="401" spans="1:7" customFormat="1" x14ac:dyDescent="0.25">
      <c r="A401" s="21" t="s">
        <v>2456</v>
      </c>
      <c r="B401" s="21"/>
      <c r="C401" s="161"/>
      <c r="D401" s="21"/>
      <c r="E401" s="19"/>
      <c r="F401" s="19"/>
      <c r="G401" s="19"/>
    </row>
    <row r="402" spans="1:7" customFormat="1" x14ac:dyDescent="0.25">
      <c r="A402" s="21" t="s">
        <v>2457</v>
      </c>
      <c r="B402" s="21"/>
      <c r="C402" s="161"/>
      <c r="D402" s="21"/>
      <c r="E402" s="19"/>
      <c r="F402" s="19"/>
      <c r="G402" s="19"/>
    </row>
    <row r="403" spans="1:7" customFormat="1" x14ac:dyDescent="0.25">
      <c r="A403" s="21" t="s">
        <v>2458</v>
      </c>
      <c r="B403" s="21"/>
      <c r="C403" s="161"/>
      <c r="D403" s="21"/>
      <c r="E403" s="19"/>
      <c r="F403" s="19"/>
      <c r="G403" s="19"/>
    </row>
    <row r="404" spans="1:7" customFormat="1" x14ac:dyDescent="0.25">
      <c r="A404" s="21" t="s">
        <v>2459</v>
      </c>
      <c r="B404" s="21"/>
      <c r="C404" s="161"/>
      <c r="D404" s="21"/>
      <c r="E404" s="19"/>
      <c r="F404" s="19"/>
      <c r="G404" s="19"/>
    </row>
    <row r="405" spans="1:7" customFormat="1" x14ac:dyDescent="0.25">
      <c r="A405" s="21" t="s">
        <v>2460</v>
      </c>
      <c r="B405" s="21"/>
      <c r="C405" s="161"/>
      <c r="D405" s="21"/>
      <c r="E405" s="19"/>
      <c r="F405" s="19"/>
      <c r="G405" s="19"/>
    </row>
    <row r="406" spans="1:7" customFormat="1" x14ac:dyDescent="0.25">
      <c r="A406" s="21" t="s">
        <v>2461</v>
      </c>
      <c r="B406" s="21"/>
      <c r="C406" s="161"/>
      <c r="D406" s="21"/>
      <c r="E406" s="19"/>
      <c r="F406" s="19"/>
      <c r="G406" s="19"/>
    </row>
    <row r="407" spans="1:7" customFormat="1" x14ac:dyDescent="0.25">
      <c r="A407" s="21" t="s">
        <v>2462</v>
      </c>
      <c r="B407" s="21"/>
      <c r="C407" s="161"/>
      <c r="D407" s="21"/>
      <c r="E407" s="19"/>
      <c r="F407" s="19"/>
      <c r="G407" s="19"/>
    </row>
    <row r="408" spans="1:7" customFormat="1" x14ac:dyDescent="0.25">
      <c r="A408" s="21" t="s">
        <v>2463</v>
      </c>
      <c r="B408" s="21"/>
      <c r="C408" s="161"/>
      <c r="D408" s="21"/>
      <c r="E408" s="19"/>
      <c r="F408" s="19"/>
      <c r="G408" s="19"/>
    </row>
    <row r="409" spans="1:7" customFormat="1" x14ac:dyDescent="0.25">
      <c r="A409" s="21" t="s">
        <v>2464</v>
      </c>
      <c r="B409" s="21"/>
      <c r="C409" s="161"/>
      <c r="D409" s="21"/>
      <c r="E409" s="19"/>
      <c r="F409" s="19"/>
      <c r="G409" s="19"/>
    </row>
    <row r="410" spans="1:7" customFormat="1" x14ac:dyDescent="0.25">
      <c r="A410" s="21" t="s">
        <v>2465</v>
      </c>
      <c r="B410" s="21"/>
      <c r="C410" s="161"/>
      <c r="D410" s="21"/>
      <c r="E410" s="19"/>
      <c r="F410" s="19"/>
      <c r="G410" s="19"/>
    </row>
    <row r="411" spans="1:7" customFormat="1" x14ac:dyDescent="0.25">
      <c r="A411" s="21" t="s">
        <v>2466</v>
      </c>
      <c r="B411" s="21"/>
      <c r="C411" s="161"/>
      <c r="D411" s="21"/>
      <c r="E411" s="19"/>
      <c r="F411" s="19"/>
      <c r="G411" s="19"/>
    </row>
    <row r="412" spans="1:7" customFormat="1" x14ac:dyDescent="0.25">
      <c r="A412" s="21" t="s">
        <v>2467</v>
      </c>
      <c r="B412" s="21"/>
      <c r="C412" s="161"/>
      <c r="D412" s="21"/>
      <c r="E412" s="19"/>
      <c r="F412" s="19"/>
      <c r="G412" s="19"/>
    </row>
    <row r="413" spans="1:7" customFormat="1" x14ac:dyDescent="0.25">
      <c r="A413" s="21" t="s">
        <v>2468</v>
      </c>
      <c r="B413" s="21"/>
      <c r="C413" s="161"/>
      <c r="D413" s="21"/>
      <c r="E413" s="19"/>
      <c r="F413" s="19"/>
      <c r="G413" s="19"/>
    </row>
    <row r="414" spans="1:7" customFormat="1" x14ac:dyDescent="0.25">
      <c r="A414" s="21" t="s">
        <v>2469</v>
      </c>
      <c r="B414" s="21"/>
      <c r="C414" s="161"/>
      <c r="D414" s="21"/>
      <c r="E414" s="19"/>
      <c r="F414" s="19"/>
      <c r="G414" s="19"/>
    </row>
    <row r="415" spans="1:7" customFormat="1" x14ac:dyDescent="0.25">
      <c r="A415" s="21" t="s">
        <v>2470</v>
      </c>
      <c r="B415" s="21"/>
      <c r="C415" s="161"/>
      <c r="D415" s="21"/>
      <c r="E415" s="19"/>
      <c r="F415" s="19"/>
      <c r="G415" s="19"/>
    </row>
    <row r="416" spans="1:7" customFormat="1" x14ac:dyDescent="0.25">
      <c r="A416" s="21" t="s">
        <v>2471</v>
      </c>
      <c r="B416" s="21"/>
      <c r="C416" s="161"/>
      <c r="D416" s="21"/>
      <c r="E416" s="19"/>
      <c r="F416" s="19"/>
      <c r="G416" s="19"/>
    </row>
    <row r="417" spans="1:7" customFormat="1" x14ac:dyDescent="0.25">
      <c r="A417" s="21" t="s">
        <v>2472</v>
      </c>
      <c r="B417" s="21"/>
      <c r="C417" s="161"/>
      <c r="D417" s="21"/>
      <c r="E417" s="19"/>
      <c r="F417" s="19"/>
      <c r="G417" s="19"/>
    </row>
    <row r="418" spans="1:7" customFormat="1" x14ac:dyDescent="0.25">
      <c r="A418" s="21" t="s">
        <v>2473</v>
      </c>
      <c r="B418" s="21"/>
      <c r="C418" s="161"/>
      <c r="D418" s="21"/>
      <c r="E418" s="19"/>
      <c r="F418" s="19"/>
      <c r="G418" s="19"/>
    </row>
    <row r="419" spans="1:7" customFormat="1" x14ac:dyDescent="0.25">
      <c r="A419" s="21" t="s">
        <v>2474</v>
      </c>
      <c r="B419" s="21"/>
      <c r="C419" s="161"/>
      <c r="D419" s="21"/>
      <c r="E419" s="19"/>
      <c r="F419" s="19"/>
      <c r="G419" s="19"/>
    </row>
    <row r="420" spans="1:7" customFormat="1" x14ac:dyDescent="0.25">
      <c r="A420" s="21" t="s">
        <v>2475</v>
      </c>
      <c r="B420" s="21"/>
      <c r="C420" s="161"/>
      <c r="D420" s="21"/>
      <c r="E420" s="19"/>
      <c r="F420" s="19"/>
      <c r="G420" s="19"/>
    </row>
    <row r="421" spans="1:7" customFormat="1" x14ac:dyDescent="0.25">
      <c r="A421" s="21" t="s">
        <v>2476</v>
      </c>
      <c r="B421" s="21"/>
      <c r="C421" s="161"/>
      <c r="D421" s="21"/>
      <c r="E421" s="19"/>
      <c r="F421" s="19"/>
      <c r="G421" s="19"/>
    </row>
    <row r="422" spans="1:7" customFormat="1" x14ac:dyDescent="0.25">
      <c r="A422" s="21" t="s">
        <v>2477</v>
      </c>
      <c r="B422" s="21"/>
      <c r="C422" s="161"/>
      <c r="D422" s="21"/>
      <c r="E422" s="19"/>
      <c r="F422" s="19"/>
      <c r="G422" s="19"/>
    </row>
    <row r="423" spans="1:7" ht="18.75" x14ac:dyDescent="0.25">
      <c r="A423" s="97"/>
      <c r="B423" s="98" t="s">
        <v>726</v>
      </c>
      <c r="C423" s="97"/>
      <c r="D423" s="97"/>
      <c r="E423" s="97"/>
      <c r="F423" s="99"/>
      <c r="G423" s="99"/>
    </row>
    <row r="424" spans="1:7" ht="15" customHeight="1" x14ac:dyDescent="0.25">
      <c r="A424" s="40"/>
      <c r="B424" s="40" t="s">
        <v>2241</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2242</v>
      </c>
      <c r="B437" s="38" t="s">
        <v>530</v>
      </c>
      <c r="C437" s="106" t="s">
        <v>1163</v>
      </c>
      <c r="D437" s="106" t="s">
        <v>1163</v>
      </c>
      <c r="E437" s="38"/>
      <c r="F437" s="113" t="str">
        <f t="shared" si="18"/>
        <v/>
      </c>
      <c r="G437" s="113" t="str">
        <f t="shared" si="19"/>
        <v/>
      </c>
    </row>
    <row r="438" spans="1:7" x14ac:dyDescent="0.25">
      <c r="A438" s="21" t="s">
        <v>2243</v>
      </c>
      <c r="B438" s="38" t="s">
        <v>530</v>
      </c>
      <c r="C438" s="106" t="s">
        <v>1163</v>
      </c>
      <c r="D438" s="106" t="s">
        <v>1163</v>
      </c>
      <c r="E438" s="38"/>
      <c r="F438" s="113" t="str">
        <f t="shared" si="18"/>
        <v/>
      </c>
      <c r="G438" s="113" t="str">
        <f t="shared" si="19"/>
        <v/>
      </c>
    </row>
    <row r="439" spans="1:7" x14ac:dyDescent="0.25">
      <c r="A439" s="21" t="s">
        <v>2244</v>
      </c>
      <c r="B439" s="38" t="s">
        <v>530</v>
      </c>
      <c r="C439" s="106" t="s">
        <v>1163</v>
      </c>
      <c r="D439" s="106" t="s">
        <v>1163</v>
      </c>
      <c r="E439" s="38"/>
      <c r="F439" s="113" t="str">
        <f t="shared" si="18"/>
        <v/>
      </c>
      <c r="G439" s="113" t="str">
        <f t="shared" si="19"/>
        <v/>
      </c>
    </row>
    <row r="440" spans="1:7" x14ac:dyDescent="0.25">
      <c r="A440" s="21" t="s">
        <v>2245</v>
      </c>
      <c r="B440" s="38" t="s">
        <v>530</v>
      </c>
      <c r="C440" s="106" t="s">
        <v>1163</v>
      </c>
      <c r="D440" s="106" t="s">
        <v>1163</v>
      </c>
      <c r="E440" s="38"/>
      <c r="F440" s="113" t="str">
        <f t="shared" si="18"/>
        <v/>
      </c>
      <c r="G440" s="113" t="str">
        <f t="shared" si="19"/>
        <v/>
      </c>
    </row>
    <row r="441" spans="1:7" x14ac:dyDescent="0.25">
      <c r="A441" s="21" t="s">
        <v>2246</v>
      </c>
      <c r="B441" s="38" t="s">
        <v>530</v>
      </c>
      <c r="C441" s="106" t="s">
        <v>1163</v>
      </c>
      <c r="D441" s="106" t="s">
        <v>1163</v>
      </c>
      <c r="E441" s="38"/>
      <c r="F441" s="113" t="str">
        <f t="shared" si="18"/>
        <v/>
      </c>
      <c r="G441" s="113" t="str">
        <f t="shared" si="19"/>
        <v/>
      </c>
    </row>
    <row r="442" spans="1:7" x14ac:dyDescent="0.25">
      <c r="A442" s="21" t="s">
        <v>2247</v>
      </c>
      <c r="B442" s="38" t="s">
        <v>530</v>
      </c>
      <c r="C442" s="106" t="s">
        <v>1163</v>
      </c>
      <c r="D442" s="106" t="s">
        <v>1163</v>
      </c>
      <c r="E442" s="38"/>
      <c r="F442" s="113" t="str">
        <f t="shared" si="18"/>
        <v/>
      </c>
      <c r="G442" s="113" t="str">
        <f t="shared" si="19"/>
        <v/>
      </c>
    </row>
    <row r="443" spans="1:7" x14ac:dyDescent="0.25">
      <c r="A443" s="21" t="s">
        <v>2248</v>
      </c>
      <c r="B443" s="38" t="s">
        <v>530</v>
      </c>
      <c r="C443" s="106" t="s">
        <v>1163</v>
      </c>
      <c r="D443" s="106" t="s">
        <v>1163</v>
      </c>
      <c r="F443" s="113" t="str">
        <f t="shared" si="18"/>
        <v/>
      </c>
      <c r="G443" s="113" t="str">
        <f t="shared" si="19"/>
        <v/>
      </c>
    </row>
    <row r="444" spans="1:7" x14ac:dyDescent="0.25">
      <c r="A444" s="21" t="s">
        <v>2249</v>
      </c>
      <c r="B444" s="38" t="s">
        <v>530</v>
      </c>
      <c r="C444" s="106" t="s">
        <v>1163</v>
      </c>
      <c r="D444" s="106" t="s">
        <v>1163</v>
      </c>
      <c r="E444" s="95"/>
      <c r="F444" s="113" t="str">
        <f t="shared" si="18"/>
        <v/>
      </c>
      <c r="G444" s="113" t="str">
        <f t="shared" si="19"/>
        <v/>
      </c>
    </row>
    <row r="445" spans="1:7" x14ac:dyDescent="0.25">
      <c r="A445" s="21" t="s">
        <v>2250</v>
      </c>
      <c r="B445" s="38" t="s">
        <v>530</v>
      </c>
      <c r="C445" s="106" t="s">
        <v>1163</v>
      </c>
      <c r="D445" s="106" t="s">
        <v>1163</v>
      </c>
      <c r="E445" s="95"/>
      <c r="F445" s="113" t="str">
        <f t="shared" si="18"/>
        <v/>
      </c>
      <c r="G445" s="113" t="str">
        <f t="shared" si="19"/>
        <v/>
      </c>
    </row>
    <row r="446" spans="1:7" x14ac:dyDescent="0.25">
      <c r="A446" s="21" t="s">
        <v>2251</v>
      </c>
      <c r="B446" s="38" t="s">
        <v>530</v>
      </c>
      <c r="C446" s="106" t="s">
        <v>1163</v>
      </c>
      <c r="D446" s="106" t="s">
        <v>1163</v>
      </c>
      <c r="E446" s="95"/>
      <c r="F446" s="113" t="str">
        <f t="shared" si="18"/>
        <v/>
      </c>
      <c r="G446" s="113" t="str">
        <f t="shared" si="19"/>
        <v/>
      </c>
    </row>
    <row r="447" spans="1:7" x14ac:dyDescent="0.25">
      <c r="A447" s="21" t="s">
        <v>2252</v>
      </c>
      <c r="B447" s="38" t="s">
        <v>530</v>
      </c>
      <c r="C447" s="106" t="s">
        <v>1163</v>
      </c>
      <c r="D447" s="106" t="s">
        <v>1163</v>
      </c>
      <c r="E447" s="95"/>
      <c r="F447" s="113" t="str">
        <f t="shared" si="18"/>
        <v/>
      </c>
      <c r="G447" s="113" t="str">
        <f t="shared" si="19"/>
        <v/>
      </c>
    </row>
    <row r="448" spans="1:7" x14ac:dyDescent="0.25">
      <c r="A448" s="21" t="s">
        <v>2253</v>
      </c>
      <c r="B448" s="38" t="s">
        <v>530</v>
      </c>
      <c r="C448" s="106" t="s">
        <v>1163</v>
      </c>
      <c r="D448" s="106" t="s">
        <v>1163</v>
      </c>
      <c r="E448" s="95"/>
      <c r="F448" s="113" t="str">
        <f t="shared" si="18"/>
        <v/>
      </c>
      <c r="G448" s="113" t="str">
        <f t="shared" si="19"/>
        <v/>
      </c>
    </row>
    <row r="449" spans="1:7" x14ac:dyDescent="0.25">
      <c r="A449" s="21" t="s">
        <v>2254</v>
      </c>
      <c r="B449" s="38" t="s">
        <v>530</v>
      </c>
      <c r="C449" s="106" t="s">
        <v>1163</v>
      </c>
      <c r="D449" s="106" t="s">
        <v>1163</v>
      </c>
      <c r="E449" s="95"/>
      <c r="F449" s="113" t="str">
        <f t="shared" si="18"/>
        <v/>
      </c>
      <c r="G449" s="113" t="str">
        <f t="shared" si="19"/>
        <v/>
      </c>
    </row>
    <row r="450" spans="1:7" x14ac:dyDescent="0.25">
      <c r="A450" s="21" t="s">
        <v>2255</v>
      </c>
      <c r="B450" s="38" t="s">
        <v>530</v>
      </c>
      <c r="C450" s="106" t="s">
        <v>1163</v>
      </c>
      <c r="D450" s="106" t="s">
        <v>1163</v>
      </c>
      <c r="E450" s="95"/>
      <c r="F450" s="113" t="str">
        <f t="shared" si="18"/>
        <v/>
      </c>
      <c r="G450" s="113" t="str">
        <f t="shared" si="19"/>
        <v/>
      </c>
    </row>
    <row r="451" spans="1:7" x14ac:dyDescent="0.25">
      <c r="A451" s="21" t="s">
        <v>2256</v>
      </c>
      <c r="B451" s="38" t="s">
        <v>530</v>
      </c>
      <c r="C451" s="106" t="s">
        <v>1163</v>
      </c>
      <c r="D451" s="106" t="s">
        <v>1163</v>
      </c>
      <c r="E451" s="95"/>
      <c r="F451" s="113" t="str">
        <f t="shared" si="18"/>
        <v/>
      </c>
      <c r="G451" s="113" t="str">
        <f t="shared" si="19"/>
        <v/>
      </c>
    </row>
    <row r="452" spans="1:7" x14ac:dyDescent="0.25">
      <c r="A452" s="21" t="s">
        <v>2257</v>
      </c>
      <c r="B452" s="38" t="s">
        <v>96</v>
      </c>
      <c r="C452" s="108">
        <f>SUM(C428:C451)</f>
        <v>0</v>
      </c>
      <c r="D452" s="46">
        <f>SUM(D428:D451)</f>
        <v>0</v>
      </c>
      <c r="E452" s="95"/>
      <c r="F452" s="122">
        <f>SUM(F428:F451)</f>
        <v>0</v>
      </c>
      <c r="G452" s="122">
        <f>SUM(G428:G451)</f>
        <v>0</v>
      </c>
    </row>
    <row r="453" spans="1:7" ht="15" customHeight="1" x14ac:dyDescent="0.25">
      <c r="A453" s="40"/>
      <c r="B453" s="40" t="s">
        <v>2258</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2326</v>
      </c>
      <c r="C475" s="40" t="s">
        <v>607</v>
      </c>
      <c r="D475" s="40" t="s">
        <v>608</v>
      </c>
      <c r="E475" s="40"/>
      <c r="F475" s="40" t="s">
        <v>438</v>
      </c>
      <c r="G475" s="40" t="s">
        <v>609</v>
      </c>
    </row>
    <row r="476" spans="1:7" x14ac:dyDescent="0.25">
      <c r="A476" s="21" t="s">
        <v>2098</v>
      </c>
      <c r="B476" s="21" t="s">
        <v>640</v>
      </c>
      <c r="C476" s="101" t="s">
        <v>68</v>
      </c>
      <c r="G476" s="21"/>
    </row>
    <row r="477" spans="1:7" x14ac:dyDescent="0.25">
      <c r="G477" s="21"/>
    </row>
    <row r="478" spans="1:7" x14ac:dyDescent="0.25">
      <c r="B478" s="38" t="s">
        <v>641</v>
      </c>
      <c r="G478" s="21"/>
    </row>
    <row r="479" spans="1:7" x14ac:dyDescent="0.2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2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2101</v>
      </c>
      <c r="B481" s="21" t="s">
        <v>647</v>
      </c>
      <c r="C481" s="106" t="s">
        <v>1163</v>
      </c>
      <c r="D481" s="106" t="s">
        <v>1163</v>
      </c>
      <c r="F481" s="113" t="str">
        <f t="shared" si="22"/>
        <v/>
      </c>
      <c r="G481" s="113" t="str">
        <f t="shared" si="23"/>
        <v/>
      </c>
    </row>
    <row r="482" spans="1:7" x14ac:dyDescent="0.25">
      <c r="A482" s="21" t="s">
        <v>2102</v>
      </c>
      <c r="B482" s="21" t="s">
        <v>649</v>
      </c>
      <c r="C482" s="106" t="s">
        <v>1163</v>
      </c>
      <c r="D482" s="106" t="s">
        <v>1163</v>
      </c>
      <c r="F482" s="113" t="str">
        <f t="shared" si="22"/>
        <v/>
      </c>
      <c r="G482" s="113" t="str">
        <f t="shared" si="23"/>
        <v/>
      </c>
    </row>
    <row r="483" spans="1:7" x14ac:dyDescent="0.25">
      <c r="A483" s="21" t="s">
        <v>2103</v>
      </c>
      <c r="B483" s="21" t="s">
        <v>651</v>
      </c>
      <c r="C483" s="106" t="s">
        <v>1163</v>
      </c>
      <c r="D483" s="106" t="s">
        <v>1163</v>
      </c>
      <c r="F483" s="113" t="str">
        <f t="shared" si="22"/>
        <v/>
      </c>
      <c r="G483" s="113" t="str">
        <f t="shared" si="23"/>
        <v/>
      </c>
    </row>
    <row r="484" spans="1:7" x14ac:dyDescent="0.25">
      <c r="A484" s="21" t="s">
        <v>2104</v>
      </c>
      <c r="B484" s="21" t="s">
        <v>653</v>
      </c>
      <c r="C484" s="106" t="s">
        <v>1163</v>
      </c>
      <c r="D484" s="106" t="s">
        <v>1163</v>
      </c>
      <c r="F484" s="113" t="str">
        <f t="shared" si="22"/>
        <v/>
      </c>
      <c r="G484" s="113" t="str">
        <f t="shared" si="23"/>
        <v/>
      </c>
    </row>
    <row r="485" spans="1:7" x14ac:dyDescent="0.25">
      <c r="A485" s="21" t="s">
        <v>2105</v>
      </c>
      <c r="B485" s="21" t="s">
        <v>655</v>
      </c>
      <c r="C485" s="106" t="s">
        <v>1163</v>
      </c>
      <c r="D485" s="106" t="s">
        <v>1163</v>
      </c>
      <c r="F485" s="113" t="str">
        <f t="shared" si="22"/>
        <v/>
      </c>
      <c r="G485" s="113" t="str">
        <f t="shared" si="23"/>
        <v/>
      </c>
    </row>
    <row r="486" spans="1:7" x14ac:dyDescent="0.25">
      <c r="A486" s="21" t="s">
        <v>2106</v>
      </c>
      <c r="B486" s="21" t="s">
        <v>657</v>
      </c>
      <c r="C486" s="106" t="s">
        <v>1163</v>
      </c>
      <c r="D486" s="106" t="s">
        <v>1163</v>
      </c>
      <c r="F486" s="113" t="str">
        <f t="shared" si="22"/>
        <v/>
      </c>
      <c r="G486" s="113" t="str">
        <f t="shared" si="23"/>
        <v/>
      </c>
    </row>
    <row r="487" spans="1:7" x14ac:dyDescent="0.25">
      <c r="A487" s="21" t="s">
        <v>2107</v>
      </c>
      <c r="B487" s="48" t="s">
        <v>96</v>
      </c>
      <c r="C487" s="106">
        <f>SUM(C479:C486)</f>
        <v>0</v>
      </c>
      <c r="D487" s="107">
        <f>SUM(D479:D486)</f>
        <v>0</v>
      </c>
      <c r="F487" s="101">
        <f>SUM(F479:F486)</f>
        <v>0</v>
      </c>
      <c r="G487" s="101">
        <f>SUM(G479:G486)</f>
        <v>0</v>
      </c>
    </row>
    <row r="488" spans="1:7" outlineLevel="1" x14ac:dyDescent="0.2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2109</v>
      </c>
      <c r="B489" s="50" t="s">
        <v>662</v>
      </c>
      <c r="C489" s="106"/>
      <c r="D489" s="107"/>
      <c r="F489" s="113" t="str">
        <f t="shared" si="24"/>
        <v/>
      </c>
      <c r="G489" s="113" t="str">
        <f t="shared" si="25"/>
        <v/>
      </c>
    </row>
    <row r="490" spans="1:7" outlineLevel="1" x14ac:dyDescent="0.25">
      <c r="A490" s="21" t="s">
        <v>2110</v>
      </c>
      <c r="B490" s="50" t="s">
        <v>664</v>
      </c>
      <c r="C490" s="106"/>
      <c r="D490" s="107"/>
      <c r="F490" s="113" t="str">
        <f t="shared" si="24"/>
        <v/>
      </c>
      <c r="G490" s="113" t="str">
        <f t="shared" si="25"/>
        <v/>
      </c>
    </row>
    <row r="491" spans="1:7" outlineLevel="1" x14ac:dyDescent="0.25">
      <c r="A491" s="21" t="s">
        <v>2111</v>
      </c>
      <c r="B491" s="50" t="s">
        <v>666</v>
      </c>
      <c r="C491" s="106"/>
      <c r="D491" s="107"/>
      <c r="F491" s="113" t="str">
        <f t="shared" si="24"/>
        <v/>
      </c>
      <c r="G491" s="113" t="str">
        <f t="shared" si="25"/>
        <v/>
      </c>
    </row>
    <row r="492" spans="1:7" outlineLevel="1" x14ac:dyDescent="0.25">
      <c r="A492" s="21" t="s">
        <v>2112</v>
      </c>
      <c r="B492" s="50" t="s">
        <v>668</v>
      </c>
      <c r="C492" s="106"/>
      <c r="D492" s="107"/>
      <c r="F492" s="113" t="str">
        <f t="shared" si="24"/>
        <v/>
      </c>
      <c r="G492" s="113" t="str">
        <f t="shared" si="25"/>
        <v/>
      </c>
    </row>
    <row r="493" spans="1:7" outlineLevel="1" x14ac:dyDescent="0.25">
      <c r="A493" s="21" t="s">
        <v>2113</v>
      </c>
      <c r="B493" s="50" t="s">
        <v>670</v>
      </c>
      <c r="C493" s="106"/>
      <c r="D493" s="107"/>
      <c r="F493" s="113" t="str">
        <f t="shared" si="24"/>
        <v/>
      </c>
      <c r="G493" s="113" t="str">
        <f t="shared" si="25"/>
        <v/>
      </c>
    </row>
    <row r="494" spans="1:7" outlineLevel="1" x14ac:dyDescent="0.25">
      <c r="A494" s="21" t="s">
        <v>2114</v>
      </c>
      <c r="B494" s="50"/>
      <c r="F494" s="113"/>
      <c r="G494" s="113"/>
    </row>
    <row r="495" spans="1:7" outlineLevel="1" x14ac:dyDescent="0.25">
      <c r="A495" s="21" t="s">
        <v>2115</v>
      </c>
      <c r="B495" s="50"/>
      <c r="F495" s="113"/>
      <c r="G495" s="113"/>
    </row>
    <row r="496" spans="1:7" outlineLevel="1" x14ac:dyDescent="0.25">
      <c r="A496" s="21" t="s">
        <v>2116</v>
      </c>
      <c r="B496" s="50"/>
      <c r="F496" s="113"/>
      <c r="G496" s="101"/>
    </row>
    <row r="497" spans="1:7" ht="15" customHeight="1" x14ac:dyDescent="0.25">
      <c r="A497" s="40"/>
      <c r="B497" s="40" t="s">
        <v>2327</v>
      </c>
      <c r="C497" s="40" t="s">
        <v>727</v>
      </c>
      <c r="D497" s="40"/>
      <c r="E497" s="40"/>
      <c r="F497" s="40"/>
      <c r="G497" s="43"/>
    </row>
    <row r="498" spans="1:7" x14ac:dyDescent="0.25">
      <c r="A498" s="21" t="s">
        <v>2385</v>
      </c>
      <c r="B498" s="38" t="s">
        <v>728</v>
      </c>
      <c r="C498" s="106" t="s">
        <v>1163</v>
      </c>
      <c r="G498" s="21"/>
    </row>
    <row r="499" spans="1:7" x14ac:dyDescent="0.25">
      <c r="A499" s="21" t="s">
        <v>2386</v>
      </c>
      <c r="B499" s="38" t="s">
        <v>729</v>
      </c>
      <c r="C499" s="106" t="s">
        <v>1163</v>
      </c>
      <c r="G499" s="21"/>
    </row>
    <row r="500" spans="1:7" x14ac:dyDescent="0.25">
      <c r="A500" s="21" t="s">
        <v>2387</v>
      </c>
      <c r="B500" s="38" t="s">
        <v>730</v>
      </c>
      <c r="C500" s="106" t="s">
        <v>1163</v>
      </c>
      <c r="G500" s="21"/>
    </row>
    <row r="501" spans="1:7" x14ac:dyDescent="0.25">
      <c r="A501" s="21" t="s">
        <v>2388</v>
      </c>
      <c r="B501" s="38" t="s">
        <v>731</v>
      </c>
      <c r="C501" s="106" t="s">
        <v>1163</v>
      </c>
      <c r="G501" s="21"/>
    </row>
    <row r="502" spans="1:7" x14ac:dyDescent="0.25">
      <c r="A502" s="21" t="s">
        <v>2389</v>
      </c>
      <c r="B502" s="38" t="s">
        <v>732</v>
      </c>
      <c r="C502" s="106" t="s">
        <v>1163</v>
      </c>
      <c r="G502" s="21"/>
    </row>
    <row r="503" spans="1:7" x14ac:dyDescent="0.25">
      <c r="A503" s="21" t="s">
        <v>2390</v>
      </c>
      <c r="B503" s="38" t="s">
        <v>733</v>
      </c>
      <c r="C503" s="106" t="s">
        <v>1163</v>
      </c>
      <c r="G503" s="21"/>
    </row>
    <row r="504" spans="1:7" x14ac:dyDescent="0.25">
      <c r="A504" s="21" t="s">
        <v>2391</v>
      </c>
      <c r="B504" s="38" t="s">
        <v>734</v>
      </c>
      <c r="C504" s="106" t="s">
        <v>1163</v>
      </c>
      <c r="G504" s="21"/>
    </row>
    <row r="505" spans="1:7" x14ac:dyDescent="0.25">
      <c r="A505" s="21" t="s">
        <v>2392</v>
      </c>
      <c r="B505" s="38" t="s">
        <v>2131</v>
      </c>
      <c r="C505" s="106" t="s">
        <v>1163</v>
      </c>
      <c r="G505" s="21"/>
    </row>
    <row r="506" spans="1:7" x14ac:dyDescent="0.25">
      <c r="A506" s="21" t="s">
        <v>2393</v>
      </c>
      <c r="B506" s="38" t="s">
        <v>2132</v>
      </c>
      <c r="C506" s="106" t="s">
        <v>1163</v>
      </c>
      <c r="G506" s="21"/>
    </row>
    <row r="507" spans="1:7" x14ac:dyDescent="0.25">
      <c r="A507" s="21" t="s">
        <v>2394</v>
      </c>
      <c r="B507" s="38" t="s">
        <v>2133</v>
      </c>
      <c r="C507" s="106" t="s">
        <v>1163</v>
      </c>
      <c r="G507" s="21"/>
    </row>
    <row r="508" spans="1:7" x14ac:dyDescent="0.25">
      <c r="A508" s="21" t="s">
        <v>2395</v>
      </c>
      <c r="B508" s="38" t="s">
        <v>735</v>
      </c>
      <c r="C508" s="106" t="s">
        <v>1163</v>
      </c>
      <c r="G508" s="21"/>
    </row>
    <row r="509" spans="1:7" x14ac:dyDescent="0.25">
      <c r="A509" s="21" t="s">
        <v>2396</v>
      </c>
      <c r="B509" s="38" t="s">
        <v>736</v>
      </c>
      <c r="C509" s="106" t="s">
        <v>1163</v>
      </c>
      <c r="G509" s="21"/>
    </row>
    <row r="510" spans="1:7" x14ac:dyDescent="0.25">
      <c r="A510" s="21" t="s">
        <v>2397</v>
      </c>
      <c r="B510" s="38" t="s">
        <v>94</v>
      </c>
      <c r="C510" s="106" t="s">
        <v>1163</v>
      </c>
      <c r="G510" s="21"/>
    </row>
    <row r="511" spans="1:7" outlineLevel="1" x14ac:dyDescent="0.25">
      <c r="A511" s="21" t="s">
        <v>2398</v>
      </c>
      <c r="B511" s="50" t="s">
        <v>2134</v>
      </c>
      <c r="C511" s="101"/>
      <c r="G511" s="21"/>
    </row>
    <row r="512" spans="1:7" outlineLevel="1" x14ac:dyDescent="0.25">
      <c r="A512" s="21" t="s">
        <v>2399</v>
      </c>
      <c r="B512" s="50" t="s">
        <v>98</v>
      </c>
      <c r="C512" s="101"/>
      <c r="G512" s="21"/>
    </row>
    <row r="513" spans="1:7" outlineLevel="1" x14ac:dyDescent="0.25">
      <c r="A513" s="21" t="s">
        <v>2400</v>
      </c>
      <c r="B513" s="50" t="s">
        <v>98</v>
      </c>
      <c r="C513" s="101"/>
      <c r="G513" s="21"/>
    </row>
    <row r="514" spans="1:7" outlineLevel="1" x14ac:dyDescent="0.25">
      <c r="A514" s="21" t="s">
        <v>2401</v>
      </c>
      <c r="B514" s="50" t="s">
        <v>98</v>
      </c>
      <c r="C514" s="101"/>
      <c r="G514" s="21"/>
    </row>
    <row r="515" spans="1:7" outlineLevel="1" x14ac:dyDescent="0.25">
      <c r="A515" s="21" t="s">
        <v>2402</v>
      </c>
      <c r="B515" s="50" t="s">
        <v>98</v>
      </c>
      <c r="C515" s="101"/>
      <c r="G515" s="21"/>
    </row>
    <row r="516" spans="1:7" outlineLevel="1" x14ac:dyDescent="0.25">
      <c r="A516" s="21" t="s">
        <v>2403</v>
      </c>
      <c r="B516" s="50" t="s">
        <v>98</v>
      </c>
      <c r="C516" s="101"/>
      <c r="G516" s="21"/>
    </row>
    <row r="517" spans="1:7" outlineLevel="1" x14ac:dyDescent="0.25">
      <c r="A517" s="21" t="s">
        <v>2404</v>
      </c>
      <c r="B517" s="50" t="s">
        <v>98</v>
      </c>
      <c r="C517" s="101"/>
      <c r="G517" s="21"/>
    </row>
    <row r="518" spans="1:7" outlineLevel="1" x14ac:dyDescent="0.25">
      <c r="A518" s="21" t="s">
        <v>2405</v>
      </c>
      <c r="B518" s="50" t="s">
        <v>98</v>
      </c>
      <c r="C518" s="101"/>
      <c r="G518" s="21"/>
    </row>
    <row r="519" spans="1:7" outlineLevel="1" x14ac:dyDescent="0.25">
      <c r="A519" s="21" t="s">
        <v>2406</v>
      </c>
      <c r="B519" s="50" t="s">
        <v>98</v>
      </c>
      <c r="C519" s="101"/>
      <c r="G519" s="21"/>
    </row>
    <row r="520" spans="1:7" outlineLevel="1" x14ac:dyDescent="0.25">
      <c r="A520" s="21" t="s">
        <v>2407</v>
      </c>
      <c r="B520" s="50" t="s">
        <v>98</v>
      </c>
      <c r="C520" s="101"/>
      <c r="G520" s="21"/>
    </row>
    <row r="521" spans="1:7" outlineLevel="1" x14ac:dyDescent="0.25">
      <c r="A521" s="21" t="s">
        <v>2408</v>
      </c>
      <c r="B521" s="50" t="s">
        <v>98</v>
      </c>
      <c r="C521" s="101"/>
      <c r="G521" s="21"/>
    </row>
    <row r="522" spans="1:7" outlineLevel="1" x14ac:dyDescent="0.25">
      <c r="A522" s="21" t="s">
        <v>2409</v>
      </c>
      <c r="B522" s="50" t="s">
        <v>98</v>
      </c>
      <c r="C522" s="101"/>
    </row>
    <row r="523" spans="1:7" outlineLevel="1" x14ac:dyDescent="0.25">
      <c r="A523" s="21" t="s">
        <v>2410</v>
      </c>
      <c r="B523" s="50" t="s">
        <v>98</v>
      </c>
      <c r="C523" s="101"/>
    </row>
    <row r="524" spans="1:7" outlineLevel="1" x14ac:dyDescent="0.25">
      <c r="A524" s="21" t="s">
        <v>2411</v>
      </c>
      <c r="B524" s="50" t="s">
        <v>98</v>
      </c>
      <c r="C524" s="101"/>
    </row>
    <row r="525" spans="1:7" customFormat="1" x14ac:dyDescent="0.25">
      <c r="A525" s="111"/>
      <c r="B525" s="111" t="s">
        <v>2412</v>
      </c>
      <c r="C525" s="40" t="s">
        <v>63</v>
      </c>
      <c r="D525" s="40" t="s">
        <v>1565</v>
      </c>
      <c r="E525" s="40"/>
      <c r="F525" s="40" t="s">
        <v>438</v>
      </c>
      <c r="G525" s="40" t="s">
        <v>1874</v>
      </c>
    </row>
    <row r="526" spans="1:7" customFormat="1" x14ac:dyDescent="0.2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2480</v>
      </c>
      <c r="B528" s="38" t="s">
        <v>530</v>
      </c>
      <c r="C528" s="106" t="s">
        <v>1163</v>
      </c>
      <c r="D528" s="106" t="s">
        <v>1163</v>
      </c>
      <c r="E528" s="27"/>
      <c r="F528" s="113" t="str">
        <f t="shared" si="26"/>
        <v/>
      </c>
      <c r="G528" s="113" t="str">
        <f t="shared" si="27"/>
        <v/>
      </c>
    </row>
    <row r="529" spans="1:7" customFormat="1" x14ac:dyDescent="0.25">
      <c r="A529" s="21" t="s">
        <v>2481</v>
      </c>
      <c r="B529" s="38" t="s">
        <v>530</v>
      </c>
      <c r="C529" s="106" t="s">
        <v>1163</v>
      </c>
      <c r="D529" s="106" t="s">
        <v>1163</v>
      </c>
      <c r="E529" s="27"/>
      <c r="F529" s="113" t="str">
        <f t="shared" si="26"/>
        <v/>
      </c>
      <c r="G529" s="113" t="str">
        <f t="shared" si="27"/>
        <v/>
      </c>
    </row>
    <row r="530" spans="1:7" customFormat="1" x14ac:dyDescent="0.25">
      <c r="A530" s="21" t="s">
        <v>2482</v>
      </c>
      <c r="B530" s="38" t="s">
        <v>530</v>
      </c>
      <c r="C530" s="106" t="s">
        <v>1163</v>
      </c>
      <c r="D530" s="106" t="s">
        <v>1163</v>
      </c>
      <c r="E530" s="27"/>
      <c r="F530" s="113" t="str">
        <f t="shared" si="26"/>
        <v/>
      </c>
      <c r="G530" s="113" t="str">
        <f t="shared" si="27"/>
        <v/>
      </c>
    </row>
    <row r="531" spans="1:7" customFormat="1" x14ac:dyDescent="0.25">
      <c r="A531" s="21" t="s">
        <v>2483</v>
      </c>
      <c r="B531" s="38" t="s">
        <v>530</v>
      </c>
      <c r="C531" s="106" t="s">
        <v>1163</v>
      </c>
      <c r="D531" s="106" t="s">
        <v>1163</v>
      </c>
      <c r="E531" s="27"/>
      <c r="F531" s="113" t="str">
        <f t="shared" si="26"/>
        <v/>
      </c>
      <c r="G531" s="113" t="str">
        <f t="shared" si="27"/>
        <v/>
      </c>
    </row>
    <row r="532" spans="1:7" customFormat="1" x14ac:dyDescent="0.25">
      <c r="A532" s="21" t="s">
        <v>2484</v>
      </c>
      <c r="B532" s="38" t="s">
        <v>530</v>
      </c>
      <c r="C532" s="106" t="s">
        <v>1163</v>
      </c>
      <c r="D532" s="106" t="s">
        <v>1163</v>
      </c>
      <c r="E532" s="27"/>
      <c r="F532" s="113" t="str">
        <f t="shared" si="26"/>
        <v/>
      </c>
      <c r="G532" s="113" t="str">
        <f t="shared" si="27"/>
        <v/>
      </c>
    </row>
    <row r="533" spans="1:7" customFormat="1" x14ac:dyDescent="0.25">
      <c r="A533" s="21" t="s">
        <v>2485</v>
      </c>
      <c r="B533" s="38" t="s">
        <v>530</v>
      </c>
      <c r="C533" s="106" t="s">
        <v>1163</v>
      </c>
      <c r="D533" s="106" t="s">
        <v>1163</v>
      </c>
      <c r="E533" s="27"/>
      <c r="F533" s="113" t="str">
        <f t="shared" si="26"/>
        <v/>
      </c>
      <c r="G533" s="113" t="str">
        <f t="shared" si="27"/>
        <v/>
      </c>
    </row>
    <row r="534" spans="1:7" customFormat="1" x14ac:dyDescent="0.25">
      <c r="A534" s="21" t="s">
        <v>2486</v>
      </c>
      <c r="B534" s="38" t="s">
        <v>530</v>
      </c>
      <c r="C534" s="106" t="s">
        <v>1163</v>
      </c>
      <c r="D534" s="106" t="s">
        <v>1163</v>
      </c>
      <c r="E534" s="27"/>
      <c r="F534" s="113" t="str">
        <f t="shared" si="26"/>
        <v/>
      </c>
      <c r="G534" s="113" t="str">
        <f t="shared" si="27"/>
        <v/>
      </c>
    </row>
    <row r="535" spans="1:7" customFormat="1" x14ac:dyDescent="0.25">
      <c r="A535" s="21" t="s">
        <v>2487</v>
      </c>
      <c r="B535" s="38" t="s">
        <v>530</v>
      </c>
      <c r="C535" s="106" t="s">
        <v>1163</v>
      </c>
      <c r="D535" s="106" t="s">
        <v>1163</v>
      </c>
      <c r="E535" s="27"/>
      <c r="F535" s="113" t="str">
        <f t="shared" si="26"/>
        <v/>
      </c>
      <c r="G535" s="113" t="str">
        <f t="shared" si="27"/>
        <v/>
      </c>
    </row>
    <row r="536" spans="1:7" customFormat="1" x14ac:dyDescent="0.25">
      <c r="A536" s="21" t="s">
        <v>2488</v>
      </c>
      <c r="B536" s="38" t="s">
        <v>530</v>
      </c>
      <c r="C536" s="106" t="s">
        <v>1163</v>
      </c>
      <c r="D536" s="106" t="s">
        <v>1163</v>
      </c>
      <c r="E536" s="27"/>
      <c r="F536" s="113" t="str">
        <f t="shared" si="26"/>
        <v/>
      </c>
      <c r="G536" s="113" t="str">
        <f t="shared" si="27"/>
        <v/>
      </c>
    </row>
    <row r="537" spans="1:7" customFormat="1" x14ac:dyDescent="0.25">
      <c r="A537" s="21" t="s">
        <v>2489</v>
      </c>
      <c r="B537" s="38" t="s">
        <v>530</v>
      </c>
      <c r="C537" s="106" t="s">
        <v>1163</v>
      </c>
      <c r="D537" s="106" t="s">
        <v>1163</v>
      </c>
      <c r="E537" s="27"/>
      <c r="F537" s="113" t="str">
        <f t="shared" si="26"/>
        <v/>
      </c>
      <c r="G537" s="113" t="str">
        <f t="shared" si="27"/>
        <v/>
      </c>
    </row>
    <row r="538" spans="1:7" customFormat="1" x14ac:dyDescent="0.25">
      <c r="A538" s="21" t="s">
        <v>2490</v>
      </c>
      <c r="B538" s="38" t="s">
        <v>530</v>
      </c>
      <c r="C538" s="106" t="s">
        <v>1163</v>
      </c>
      <c r="D538" s="106" t="s">
        <v>1163</v>
      </c>
      <c r="E538" s="27"/>
      <c r="F538" s="113" t="str">
        <f t="shared" si="26"/>
        <v/>
      </c>
      <c r="G538" s="113" t="str">
        <f t="shared" si="27"/>
        <v/>
      </c>
    </row>
    <row r="539" spans="1:7" customFormat="1" x14ac:dyDescent="0.25">
      <c r="A539" s="21" t="s">
        <v>2491</v>
      </c>
      <c r="B539" s="38" t="s">
        <v>530</v>
      </c>
      <c r="C539" s="106" t="s">
        <v>1163</v>
      </c>
      <c r="D539" s="106" t="s">
        <v>1163</v>
      </c>
      <c r="E539" s="27"/>
      <c r="F539" s="113" t="str">
        <f t="shared" si="26"/>
        <v/>
      </c>
      <c r="G539" s="113" t="str">
        <f t="shared" si="27"/>
        <v/>
      </c>
    </row>
    <row r="540" spans="1:7" customFormat="1" x14ac:dyDescent="0.25">
      <c r="A540" s="21" t="s">
        <v>2492</v>
      </c>
      <c r="B540" s="38" t="s">
        <v>530</v>
      </c>
      <c r="C540" s="106" t="s">
        <v>1163</v>
      </c>
      <c r="D540" s="106" t="s">
        <v>1163</v>
      </c>
      <c r="E540" s="27"/>
      <c r="F540" s="113" t="str">
        <f t="shared" si="26"/>
        <v/>
      </c>
      <c r="G540" s="113" t="str">
        <f t="shared" si="27"/>
        <v/>
      </c>
    </row>
    <row r="541" spans="1:7" customFormat="1" x14ac:dyDescent="0.25">
      <c r="A541" s="21" t="s">
        <v>2493</v>
      </c>
      <c r="B541" s="38" t="s">
        <v>530</v>
      </c>
      <c r="C541" s="106" t="s">
        <v>1163</v>
      </c>
      <c r="D541" s="106" t="s">
        <v>1163</v>
      </c>
      <c r="E541" s="27"/>
      <c r="F541" s="113" t="str">
        <f t="shared" si="26"/>
        <v/>
      </c>
      <c r="G541" s="113" t="str">
        <f t="shared" si="27"/>
        <v/>
      </c>
    </row>
    <row r="542" spans="1:7" customFormat="1" x14ac:dyDescent="0.25">
      <c r="A542" s="21" t="s">
        <v>2494</v>
      </c>
      <c r="B542" s="38" t="s">
        <v>530</v>
      </c>
      <c r="C542" s="106" t="s">
        <v>1163</v>
      </c>
      <c r="D542" s="106" t="s">
        <v>1163</v>
      </c>
      <c r="E542" s="27"/>
      <c r="F542" s="113" t="str">
        <f t="shared" si="26"/>
        <v/>
      </c>
      <c r="G542" s="113" t="str">
        <f t="shared" si="27"/>
        <v/>
      </c>
    </row>
    <row r="543" spans="1:7" customFormat="1" x14ac:dyDescent="0.25">
      <c r="A543" s="21" t="s">
        <v>2495</v>
      </c>
      <c r="B543" s="38" t="s">
        <v>1957</v>
      </c>
      <c r="C543" s="106" t="s">
        <v>1163</v>
      </c>
      <c r="D543" s="106" t="s">
        <v>1163</v>
      </c>
      <c r="E543" s="27"/>
      <c r="F543" s="113" t="str">
        <f t="shared" si="26"/>
        <v/>
      </c>
      <c r="G543" s="113" t="str">
        <f t="shared" si="27"/>
        <v/>
      </c>
    </row>
    <row r="544" spans="1:7" customFormat="1" x14ac:dyDescent="0.25">
      <c r="A544" s="21" t="s">
        <v>2496</v>
      </c>
      <c r="B544" s="38" t="s">
        <v>96</v>
      </c>
      <c r="C544" s="106">
        <f>SUM(C526:C543)</f>
        <v>0</v>
      </c>
      <c r="D544" s="107">
        <f>SUM(D526:D543)</f>
        <v>0</v>
      </c>
      <c r="E544" s="27"/>
      <c r="F544" s="101">
        <f>SUM(F526:F543)</f>
        <v>0</v>
      </c>
      <c r="G544" s="101">
        <f>SUM(G526:G543)</f>
        <v>0</v>
      </c>
    </row>
    <row r="545" spans="1:7" customFormat="1" x14ac:dyDescent="0.25">
      <c r="A545" s="21" t="s">
        <v>2497</v>
      </c>
      <c r="B545" s="38"/>
      <c r="C545" s="21"/>
      <c r="D545" s="21"/>
      <c r="E545" s="27"/>
      <c r="F545" s="27"/>
      <c r="G545" s="27"/>
    </row>
    <row r="546" spans="1:7" customFormat="1" x14ac:dyDescent="0.25">
      <c r="A546" s="21" t="s">
        <v>2498</v>
      </c>
      <c r="B546" s="38"/>
      <c r="C546" s="21"/>
      <c r="D546" s="21"/>
      <c r="E546" s="27"/>
      <c r="F546" s="27"/>
      <c r="G546" s="27"/>
    </row>
    <row r="547" spans="1:7" customFormat="1" x14ac:dyDescent="0.25">
      <c r="A547" s="21" t="s">
        <v>2499</v>
      </c>
      <c r="B547" s="38"/>
      <c r="C547" s="21"/>
      <c r="D547" s="21"/>
      <c r="E547" s="27"/>
      <c r="F547" s="27"/>
      <c r="G547" s="27"/>
    </row>
    <row r="548" spans="1:7" customFormat="1" x14ac:dyDescent="0.25">
      <c r="A548" s="111"/>
      <c r="B548" s="111" t="s">
        <v>2413</v>
      </c>
      <c r="C548" s="40" t="s">
        <v>63</v>
      </c>
      <c r="D548" s="40" t="s">
        <v>1565</v>
      </c>
      <c r="E548" s="40"/>
      <c r="F548" s="40" t="s">
        <v>438</v>
      </c>
      <c r="G548" s="40" t="s">
        <v>1874</v>
      </c>
    </row>
    <row r="549" spans="1:7" customFormat="1" x14ac:dyDescent="0.2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2502</v>
      </c>
      <c r="B551" s="38" t="s">
        <v>530</v>
      </c>
      <c r="C551" s="106" t="s">
        <v>1163</v>
      </c>
      <c r="D551" s="106" t="s">
        <v>1163</v>
      </c>
      <c r="E551" s="27"/>
      <c r="F551" s="113" t="str">
        <f t="shared" si="28"/>
        <v/>
      </c>
      <c r="G551" s="113" t="str">
        <f t="shared" si="29"/>
        <v/>
      </c>
    </row>
    <row r="552" spans="1:7" customFormat="1" x14ac:dyDescent="0.25">
      <c r="A552" s="21" t="s">
        <v>2503</v>
      </c>
      <c r="B552" s="38" t="s">
        <v>530</v>
      </c>
      <c r="C552" s="106" t="s">
        <v>1163</v>
      </c>
      <c r="D552" s="106" t="s">
        <v>1163</v>
      </c>
      <c r="E552" s="27"/>
      <c r="F552" s="113" t="str">
        <f t="shared" si="28"/>
        <v/>
      </c>
      <c r="G552" s="113" t="str">
        <f t="shared" si="29"/>
        <v/>
      </c>
    </row>
    <row r="553" spans="1:7" customFormat="1" x14ac:dyDescent="0.25">
      <c r="A553" s="21" t="s">
        <v>2504</v>
      </c>
      <c r="B553" s="38" t="s">
        <v>530</v>
      </c>
      <c r="C553" s="106" t="s">
        <v>1163</v>
      </c>
      <c r="D553" s="106" t="s">
        <v>1163</v>
      </c>
      <c r="E553" s="27"/>
      <c r="F553" s="113" t="str">
        <f t="shared" si="28"/>
        <v/>
      </c>
      <c r="G553" s="113" t="str">
        <f t="shared" si="29"/>
        <v/>
      </c>
    </row>
    <row r="554" spans="1:7" customFormat="1" x14ac:dyDescent="0.25">
      <c r="A554" s="21" t="s">
        <v>2505</v>
      </c>
      <c r="B554" s="38" t="s">
        <v>530</v>
      </c>
      <c r="C554" s="106" t="s">
        <v>1163</v>
      </c>
      <c r="D554" s="106" t="s">
        <v>1163</v>
      </c>
      <c r="E554" s="27"/>
      <c r="F554" s="113" t="str">
        <f t="shared" si="28"/>
        <v/>
      </c>
      <c r="G554" s="113" t="str">
        <f t="shared" si="29"/>
        <v/>
      </c>
    </row>
    <row r="555" spans="1:7" customFormat="1" x14ac:dyDescent="0.25">
      <c r="A555" s="21" t="s">
        <v>2506</v>
      </c>
      <c r="B555" s="38" t="s">
        <v>530</v>
      </c>
      <c r="C555" s="106" t="s">
        <v>1163</v>
      </c>
      <c r="D555" s="106" t="s">
        <v>1163</v>
      </c>
      <c r="E555" s="27"/>
      <c r="F555" s="113" t="str">
        <f t="shared" si="28"/>
        <v/>
      </c>
      <c r="G555" s="113" t="str">
        <f t="shared" si="29"/>
        <v/>
      </c>
    </row>
    <row r="556" spans="1:7" customFormat="1" x14ac:dyDescent="0.25">
      <c r="A556" s="21" t="s">
        <v>2507</v>
      </c>
      <c r="B556" s="38" t="s">
        <v>530</v>
      </c>
      <c r="C556" s="106" t="s">
        <v>1163</v>
      </c>
      <c r="D556" s="106" t="s">
        <v>1163</v>
      </c>
      <c r="E556" s="27"/>
      <c r="F556" s="113" t="str">
        <f t="shared" si="28"/>
        <v/>
      </c>
      <c r="G556" s="113" t="str">
        <f t="shared" si="29"/>
        <v/>
      </c>
    </row>
    <row r="557" spans="1:7" customFormat="1" x14ac:dyDescent="0.25">
      <c r="A557" s="21" t="s">
        <v>2508</v>
      </c>
      <c r="B557" s="38" t="s">
        <v>530</v>
      </c>
      <c r="C557" s="106" t="s">
        <v>1163</v>
      </c>
      <c r="D557" s="106" t="s">
        <v>1163</v>
      </c>
      <c r="E557" s="27"/>
      <c r="F557" s="113" t="str">
        <f t="shared" si="28"/>
        <v/>
      </c>
      <c r="G557" s="113" t="str">
        <f t="shared" si="29"/>
        <v/>
      </c>
    </row>
    <row r="558" spans="1:7" customFormat="1" x14ac:dyDescent="0.25">
      <c r="A558" s="21" t="s">
        <v>2509</v>
      </c>
      <c r="B558" s="38" t="s">
        <v>530</v>
      </c>
      <c r="C558" s="106" t="s">
        <v>1163</v>
      </c>
      <c r="D558" s="106" t="s">
        <v>1163</v>
      </c>
      <c r="E558" s="27"/>
      <c r="F558" s="113" t="str">
        <f t="shared" si="28"/>
        <v/>
      </c>
      <c r="G558" s="113" t="str">
        <f t="shared" si="29"/>
        <v/>
      </c>
    </row>
    <row r="559" spans="1:7" customFormat="1" x14ac:dyDescent="0.25">
      <c r="A559" s="21" t="s">
        <v>2510</v>
      </c>
      <c r="B559" s="38" t="s">
        <v>530</v>
      </c>
      <c r="C559" s="106" t="s">
        <v>1163</v>
      </c>
      <c r="D559" s="106" t="s">
        <v>1163</v>
      </c>
      <c r="E559" s="27"/>
      <c r="F559" s="113" t="str">
        <f t="shared" si="28"/>
        <v/>
      </c>
      <c r="G559" s="113" t="str">
        <f t="shared" si="29"/>
        <v/>
      </c>
    </row>
    <row r="560" spans="1:7" customFormat="1" x14ac:dyDescent="0.25">
      <c r="A560" s="21" t="s">
        <v>2511</v>
      </c>
      <c r="B560" s="38" t="s">
        <v>530</v>
      </c>
      <c r="C560" s="106" t="s">
        <v>1163</v>
      </c>
      <c r="D560" s="106" t="s">
        <v>1163</v>
      </c>
      <c r="E560" s="27"/>
      <c r="F560" s="113" t="str">
        <f t="shared" si="28"/>
        <v/>
      </c>
      <c r="G560" s="113" t="str">
        <f t="shared" si="29"/>
        <v/>
      </c>
    </row>
    <row r="561" spans="1:7" customFormat="1" x14ac:dyDescent="0.25">
      <c r="A561" s="21" t="s">
        <v>2512</v>
      </c>
      <c r="B561" s="38" t="s">
        <v>530</v>
      </c>
      <c r="C561" s="106" t="s">
        <v>1163</v>
      </c>
      <c r="D561" s="106" t="s">
        <v>1163</v>
      </c>
      <c r="E561" s="27"/>
      <c r="F561" s="113" t="str">
        <f t="shared" si="28"/>
        <v/>
      </c>
      <c r="G561" s="113" t="str">
        <f t="shared" si="29"/>
        <v/>
      </c>
    </row>
    <row r="562" spans="1:7" customFormat="1" x14ac:dyDescent="0.25">
      <c r="A562" s="21" t="s">
        <v>2513</v>
      </c>
      <c r="B562" s="38" t="s">
        <v>530</v>
      </c>
      <c r="C562" s="106" t="s">
        <v>1163</v>
      </c>
      <c r="D562" s="106" t="s">
        <v>1163</v>
      </c>
      <c r="E562" s="27"/>
      <c r="F562" s="113" t="str">
        <f t="shared" si="28"/>
        <v/>
      </c>
      <c r="G562" s="113" t="str">
        <f t="shared" si="29"/>
        <v/>
      </c>
    </row>
    <row r="563" spans="1:7" customFormat="1" x14ac:dyDescent="0.25">
      <c r="A563" s="21" t="s">
        <v>2514</v>
      </c>
      <c r="B563" s="38" t="s">
        <v>530</v>
      </c>
      <c r="C563" s="106" t="s">
        <v>1163</v>
      </c>
      <c r="D563" s="106" t="s">
        <v>1163</v>
      </c>
      <c r="E563" s="27"/>
      <c r="F563" s="113" t="str">
        <f t="shared" si="28"/>
        <v/>
      </c>
      <c r="G563" s="113" t="str">
        <f t="shared" si="29"/>
        <v/>
      </c>
    </row>
    <row r="564" spans="1:7" customFormat="1" x14ac:dyDescent="0.25">
      <c r="A564" s="21" t="s">
        <v>2515</v>
      </c>
      <c r="B564" s="38" t="s">
        <v>530</v>
      </c>
      <c r="C564" s="106" t="s">
        <v>1163</v>
      </c>
      <c r="D564" s="106" t="s">
        <v>1163</v>
      </c>
      <c r="E564" s="27"/>
      <c r="F564" s="113" t="str">
        <f t="shared" si="28"/>
        <v/>
      </c>
      <c r="G564" s="113" t="str">
        <f t="shared" si="29"/>
        <v/>
      </c>
    </row>
    <row r="565" spans="1:7" customFormat="1" x14ac:dyDescent="0.25">
      <c r="A565" s="21" t="s">
        <v>2516</v>
      </c>
      <c r="B565" s="38" t="s">
        <v>530</v>
      </c>
      <c r="C565" s="106" t="s">
        <v>1163</v>
      </c>
      <c r="D565" s="106" t="s">
        <v>1163</v>
      </c>
      <c r="E565" s="27"/>
      <c r="F565" s="113" t="str">
        <f t="shared" si="28"/>
        <v/>
      </c>
      <c r="G565" s="113" t="str">
        <f t="shared" si="29"/>
        <v/>
      </c>
    </row>
    <row r="566" spans="1:7" customFormat="1" x14ac:dyDescent="0.25">
      <c r="A566" s="21" t="s">
        <v>2517</v>
      </c>
      <c r="B566" s="38" t="s">
        <v>1957</v>
      </c>
      <c r="C566" s="106" t="s">
        <v>1163</v>
      </c>
      <c r="D566" s="106" t="s">
        <v>1163</v>
      </c>
      <c r="E566" s="27"/>
      <c r="F566" s="113" t="str">
        <f t="shared" si="28"/>
        <v/>
      </c>
      <c r="G566" s="113" t="str">
        <f t="shared" si="29"/>
        <v/>
      </c>
    </row>
    <row r="567" spans="1:7" customFormat="1" x14ac:dyDescent="0.25">
      <c r="A567" s="21" t="s">
        <v>2518</v>
      </c>
      <c r="B567" s="38" t="s">
        <v>96</v>
      </c>
      <c r="C567" s="106">
        <f>SUM(C549:C566)</f>
        <v>0</v>
      </c>
      <c r="D567" s="107">
        <f>SUM(D549:D566)</f>
        <v>0</v>
      </c>
      <c r="E567" s="27"/>
      <c r="F567" s="101">
        <f>SUM(F549:F566)</f>
        <v>0</v>
      </c>
      <c r="G567" s="101">
        <f>SUM(G549:G566)</f>
        <v>0</v>
      </c>
    </row>
    <row r="568" spans="1:7" customFormat="1" x14ac:dyDescent="0.25">
      <c r="A568" s="21" t="s">
        <v>2519</v>
      </c>
      <c r="B568" s="38"/>
      <c r="C568" s="21"/>
      <c r="D568" s="21"/>
      <c r="E568" s="27"/>
      <c r="F568" s="27"/>
      <c r="G568" s="27"/>
    </row>
    <row r="569" spans="1:7" customFormat="1" x14ac:dyDescent="0.25">
      <c r="A569" s="21" t="s">
        <v>2520</v>
      </c>
      <c r="B569" s="38"/>
      <c r="C569" s="21"/>
      <c r="D569" s="21"/>
      <c r="E569" s="27"/>
      <c r="F569" s="27"/>
      <c r="G569" s="27"/>
    </row>
    <row r="570" spans="1:7" customFormat="1" x14ac:dyDescent="0.25">
      <c r="A570" s="21" t="s">
        <v>2521</v>
      </c>
      <c r="B570" s="38"/>
      <c r="C570" s="21"/>
      <c r="D570" s="21"/>
      <c r="E570" s="27"/>
      <c r="F570" s="27"/>
      <c r="G570" s="27"/>
    </row>
    <row r="571" spans="1:7" customFormat="1" x14ac:dyDescent="0.25">
      <c r="A571" s="111"/>
      <c r="B571" s="111" t="s">
        <v>2414</v>
      </c>
      <c r="C571" s="40" t="s">
        <v>63</v>
      </c>
      <c r="D571" s="40" t="s">
        <v>1565</v>
      </c>
      <c r="E571" s="40"/>
      <c r="F571" s="40" t="s">
        <v>438</v>
      </c>
      <c r="G571" s="40" t="s">
        <v>1874</v>
      </c>
    </row>
    <row r="572" spans="1:7" customFormat="1" x14ac:dyDescent="0.2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2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2528</v>
      </c>
      <c r="B578" s="38" t="s">
        <v>1561</v>
      </c>
      <c r="C578" s="106" t="s">
        <v>1163</v>
      </c>
      <c r="D578" s="106" t="s">
        <v>1163</v>
      </c>
      <c r="E578" s="27"/>
      <c r="F578" s="113" t="str">
        <f t="shared" si="30"/>
        <v/>
      </c>
      <c r="G578" s="113" t="str">
        <f t="shared" si="31"/>
        <v/>
      </c>
    </row>
    <row r="579" spans="1:7" customFormat="1" x14ac:dyDescent="0.25">
      <c r="A579" s="21" t="s">
        <v>2529</v>
      </c>
      <c r="B579" s="38" t="s">
        <v>1562</v>
      </c>
      <c r="C579" s="106" t="s">
        <v>1163</v>
      </c>
      <c r="D579" s="106" t="s">
        <v>1163</v>
      </c>
      <c r="E579" s="27"/>
      <c r="F579" s="113" t="str">
        <f t="shared" si="30"/>
        <v/>
      </c>
      <c r="G579" s="113" t="str">
        <f t="shared" si="31"/>
        <v/>
      </c>
    </row>
    <row r="580" spans="1:7" customFormat="1" x14ac:dyDescent="0.25">
      <c r="A580" s="21" t="s">
        <v>2530</v>
      </c>
      <c r="B580" s="38" t="s">
        <v>2615</v>
      </c>
      <c r="C580" s="106" t="s">
        <v>1163</v>
      </c>
      <c r="D580" s="106" t="s">
        <v>1163</v>
      </c>
      <c r="E580" s="27"/>
      <c r="F580" s="113" t="str">
        <f t="shared" si="30"/>
        <v/>
      </c>
      <c r="G580" s="113" t="str">
        <f t="shared" si="31"/>
        <v/>
      </c>
    </row>
    <row r="581" spans="1:7" customFormat="1" x14ac:dyDescent="0.25">
      <c r="A581" s="21" t="s">
        <v>2531</v>
      </c>
      <c r="B581" s="21" t="s">
        <v>2618</v>
      </c>
      <c r="C581" s="106" t="s">
        <v>1163</v>
      </c>
      <c r="D581" s="106" t="s">
        <v>1163</v>
      </c>
      <c r="F581" s="113" t="str">
        <f t="shared" si="30"/>
        <v/>
      </c>
      <c r="G581" s="113" t="str">
        <f t="shared" si="31"/>
        <v/>
      </c>
    </row>
    <row r="582" spans="1:7" customFormat="1" x14ac:dyDescent="0.25">
      <c r="A582" s="21" t="s">
        <v>2532</v>
      </c>
      <c r="B582" s="21" t="s">
        <v>2616</v>
      </c>
      <c r="C582" s="106" t="s">
        <v>1163</v>
      </c>
      <c r="D582" s="106" t="s">
        <v>1163</v>
      </c>
      <c r="F582" s="113" t="str">
        <f t="shared" si="30"/>
        <v/>
      </c>
      <c r="G582" s="113" t="str">
        <f t="shared" si="31"/>
        <v/>
      </c>
    </row>
    <row r="583" spans="1:7" customFormat="1" x14ac:dyDescent="0.25">
      <c r="A583" s="21" t="s">
        <v>2627</v>
      </c>
      <c r="B583" s="38" t="s">
        <v>2617</v>
      </c>
      <c r="C583" s="106" t="s">
        <v>1163</v>
      </c>
      <c r="D583" s="106" t="s">
        <v>1163</v>
      </c>
      <c r="E583" s="27"/>
      <c r="F583" s="113" t="str">
        <f t="shared" si="30"/>
        <v/>
      </c>
      <c r="G583" s="113" t="str">
        <f t="shared" si="31"/>
        <v/>
      </c>
    </row>
    <row r="584" spans="1:7" customFormat="1" x14ac:dyDescent="0.25">
      <c r="A584" s="21" t="s">
        <v>2628</v>
      </c>
      <c r="B584" s="21" t="s">
        <v>1957</v>
      </c>
      <c r="C584" s="106" t="s">
        <v>1163</v>
      </c>
      <c r="D584" s="106" t="s">
        <v>1163</v>
      </c>
      <c r="E584" s="27"/>
      <c r="F584" s="113" t="str">
        <f t="shared" si="30"/>
        <v/>
      </c>
      <c r="G584" s="113" t="str">
        <f t="shared" si="31"/>
        <v/>
      </c>
    </row>
    <row r="585" spans="1:7" customFormat="1" x14ac:dyDescent="0.25">
      <c r="A585" s="21" t="s">
        <v>2629</v>
      </c>
      <c r="B585" s="38" t="s">
        <v>96</v>
      </c>
      <c r="C585" s="106">
        <f>SUM(C572:C584)</f>
        <v>0</v>
      </c>
      <c r="D585" s="107">
        <f>SUM(D572:D584)</f>
        <v>0</v>
      </c>
      <c r="E585" s="27"/>
      <c r="F585" s="101">
        <f>SUM(F572:F584)</f>
        <v>0</v>
      </c>
      <c r="G585" s="101">
        <f>SUM(G572:G584)</f>
        <v>0</v>
      </c>
    </row>
    <row r="586" spans="1:7" customFormat="1" x14ac:dyDescent="0.25">
      <c r="A586" s="21" t="s">
        <v>2533</v>
      </c>
      <c r="B586" s="38"/>
      <c r="C586" s="106"/>
      <c r="D586" s="107"/>
      <c r="E586" s="27"/>
      <c r="F586" s="113"/>
      <c r="G586" s="113"/>
    </row>
    <row r="587" spans="1:7" customFormat="1" x14ac:dyDescent="0.25">
      <c r="A587" s="21" t="s">
        <v>2630</v>
      </c>
      <c r="B587" s="38"/>
      <c r="C587" s="106"/>
      <c r="D587" s="107"/>
      <c r="E587" s="27"/>
      <c r="F587" s="113"/>
      <c r="G587" s="113"/>
    </row>
    <row r="588" spans="1:7" customFormat="1" x14ac:dyDescent="0.25">
      <c r="A588" s="21" t="s">
        <v>2631</v>
      </c>
      <c r="B588" s="38"/>
      <c r="C588" s="106"/>
      <c r="D588" s="107"/>
      <c r="E588" s="27"/>
      <c r="F588" s="113"/>
      <c r="G588" s="113"/>
    </row>
    <row r="589" spans="1:7" customFormat="1" x14ac:dyDescent="0.25">
      <c r="A589" s="21" t="s">
        <v>2632</v>
      </c>
      <c r="B589" s="38"/>
      <c r="C589" s="106"/>
      <c r="D589" s="107"/>
      <c r="E589" s="27"/>
      <c r="F589" s="113"/>
      <c r="G589" s="113"/>
    </row>
    <row r="590" spans="1:7" customFormat="1" x14ac:dyDescent="0.25">
      <c r="A590" s="21" t="s">
        <v>2633</v>
      </c>
      <c r="B590" s="38"/>
      <c r="C590" s="106"/>
      <c r="D590" s="107"/>
      <c r="E590" s="27"/>
      <c r="F590" s="113"/>
      <c r="G590" s="113"/>
    </row>
    <row r="591" spans="1:7" customFormat="1" x14ac:dyDescent="0.25">
      <c r="A591" s="21" t="s">
        <v>2634</v>
      </c>
      <c r="B591" s="38"/>
      <c r="C591" s="106"/>
      <c r="D591" s="107"/>
      <c r="E591" s="27"/>
      <c r="F591" s="113" t="str">
        <f>IF($C$585=0,"",IF(C591="[for completion]","",IF(C591="","",C591/$C$585)))</f>
        <v/>
      </c>
      <c r="G591" s="113" t="str">
        <f>IF($D$585=0,"",IF(D591="[for completion]","",IF(D591="","",D591/$D$585)))</f>
        <v/>
      </c>
    </row>
    <row r="592" spans="1:7" customFormat="1" x14ac:dyDescent="0.25">
      <c r="A592" s="21" t="s">
        <v>2635</v>
      </c>
    </row>
    <row r="593" spans="1:7" customFormat="1" x14ac:dyDescent="0.25">
      <c r="A593" s="21" t="s">
        <v>2636</v>
      </c>
    </row>
    <row r="594" spans="1:7" x14ac:dyDescent="0.25">
      <c r="A594" s="21" t="s">
        <v>2637</v>
      </c>
    </row>
    <row r="595" spans="1:7" x14ac:dyDescent="0.25">
      <c r="A595" s="21" t="s">
        <v>2643</v>
      </c>
    </row>
    <row r="596" spans="1:7" x14ac:dyDescent="0.25">
      <c r="A596" s="111"/>
      <c r="B596" s="111" t="s">
        <v>2415</v>
      </c>
      <c r="C596" s="40" t="s">
        <v>63</v>
      </c>
      <c r="D596" s="40" t="s">
        <v>1563</v>
      </c>
      <c r="E596" s="40"/>
      <c r="F596" s="40" t="s">
        <v>437</v>
      </c>
      <c r="G596" s="40" t="s">
        <v>1874</v>
      </c>
    </row>
    <row r="597" spans="1:7" x14ac:dyDescent="0.2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2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2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2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25">
      <c r="A601" s="21" t="s">
        <v>2538</v>
      </c>
      <c r="B601" s="38" t="s">
        <v>96</v>
      </c>
      <c r="C601" s="106">
        <f>SUM(C597:C600)</f>
        <v>0</v>
      </c>
      <c r="D601" s="107">
        <f>SUM(D597:D600)</f>
        <v>0</v>
      </c>
      <c r="E601" s="27"/>
      <c r="F601" s="101">
        <f>SUM(F597:F600)</f>
        <v>0</v>
      </c>
      <c r="G601" s="101">
        <f>SUM(G597:G600)</f>
        <v>0</v>
      </c>
    </row>
    <row r="603" spans="1:7" x14ac:dyDescent="0.25">
      <c r="A603" s="111"/>
      <c r="B603" s="111" t="s">
        <v>2607</v>
      </c>
      <c r="C603" s="111" t="s">
        <v>2603</v>
      </c>
      <c r="D603" s="111" t="s">
        <v>2608</v>
      </c>
      <c r="E603" s="111"/>
      <c r="F603" s="111" t="s">
        <v>2605</v>
      </c>
      <c r="G603" s="111"/>
    </row>
    <row r="604" spans="1:7" x14ac:dyDescent="0.25">
      <c r="A604" s="21" t="s">
        <v>2541</v>
      </c>
      <c r="B604" s="38" t="s">
        <v>728</v>
      </c>
      <c r="C604" s="141" t="s">
        <v>1163</v>
      </c>
      <c r="D604" s="141" t="s">
        <v>1163</v>
      </c>
      <c r="E604" s="173"/>
      <c r="F604" s="141" t="s">
        <v>1163</v>
      </c>
      <c r="G604" s="113" t="str">
        <f>IF($D$622=0,"",IF(D604="[for completion]","",IF(D604="","",D604/$D$622)))</f>
        <v/>
      </c>
    </row>
    <row r="605" spans="1:7" x14ac:dyDescent="0.25">
      <c r="A605" s="21" t="s">
        <v>2542</v>
      </c>
      <c r="B605" s="38" t="s">
        <v>729</v>
      </c>
      <c r="C605" s="141" t="s">
        <v>1163</v>
      </c>
      <c r="D605" s="141" t="s">
        <v>1163</v>
      </c>
      <c r="E605" s="173"/>
      <c r="F605" s="141" t="s">
        <v>1163</v>
      </c>
      <c r="G605" s="113" t="str">
        <f t="shared" ref="G605:G622" si="32">IF($D$622=0,"",IF(D605="[for completion]","",IF(D605="","",D605/$D$622)))</f>
        <v/>
      </c>
    </row>
    <row r="606" spans="1:7" x14ac:dyDescent="0.25">
      <c r="A606" s="21" t="s">
        <v>2543</v>
      </c>
      <c r="B606" s="38" t="s">
        <v>730</v>
      </c>
      <c r="C606" s="141" t="s">
        <v>1163</v>
      </c>
      <c r="D606" s="141" t="s">
        <v>1163</v>
      </c>
      <c r="E606" s="173"/>
      <c r="F606" s="141" t="s">
        <v>1163</v>
      </c>
      <c r="G606" s="113" t="str">
        <f t="shared" si="32"/>
        <v/>
      </c>
    </row>
    <row r="607" spans="1:7" x14ac:dyDescent="0.25">
      <c r="A607" s="21" t="s">
        <v>2544</v>
      </c>
      <c r="B607" s="38" t="s">
        <v>731</v>
      </c>
      <c r="C607" s="141" t="s">
        <v>1163</v>
      </c>
      <c r="D607" s="141" t="s">
        <v>1163</v>
      </c>
      <c r="E607" s="173"/>
      <c r="F607" s="141" t="s">
        <v>1163</v>
      </c>
      <c r="G607" s="113" t="str">
        <f t="shared" si="32"/>
        <v/>
      </c>
    </row>
    <row r="608" spans="1:7" x14ac:dyDescent="0.25">
      <c r="A608" s="21" t="s">
        <v>2545</v>
      </c>
      <c r="B608" s="38" t="s">
        <v>732</v>
      </c>
      <c r="C608" s="141" t="s">
        <v>1163</v>
      </c>
      <c r="D608" s="141" t="s">
        <v>1163</v>
      </c>
      <c r="E608" s="173"/>
      <c r="F608" s="141" t="s">
        <v>1163</v>
      </c>
      <c r="G608" s="113" t="str">
        <f t="shared" si="32"/>
        <v/>
      </c>
    </row>
    <row r="609" spans="1:7" x14ac:dyDescent="0.25">
      <c r="A609" s="21" t="s">
        <v>2546</v>
      </c>
      <c r="B609" s="38" t="s">
        <v>733</v>
      </c>
      <c r="C609" s="141" t="s">
        <v>1163</v>
      </c>
      <c r="D609" s="141" t="s">
        <v>1163</v>
      </c>
      <c r="E609" s="173"/>
      <c r="F609" s="141" t="s">
        <v>1163</v>
      </c>
      <c r="G609" s="113" t="str">
        <f t="shared" si="32"/>
        <v/>
      </c>
    </row>
    <row r="610" spans="1:7" x14ac:dyDescent="0.25">
      <c r="A610" s="21" t="s">
        <v>2547</v>
      </c>
      <c r="B610" s="38" t="s">
        <v>734</v>
      </c>
      <c r="C610" s="141" t="s">
        <v>1163</v>
      </c>
      <c r="D610" s="141" t="s">
        <v>1163</v>
      </c>
      <c r="E610" s="173"/>
      <c r="F610" s="141" t="s">
        <v>1163</v>
      </c>
      <c r="G610" s="113" t="str">
        <f t="shared" si="32"/>
        <v/>
      </c>
    </row>
    <row r="611" spans="1:7" x14ac:dyDescent="0.25">
      <c r="A611" s="21" t="s">
        <v>2548</v>
      </c>
      <c r="B611" s="38" t="s">
        <v>2131</v>
      </c>
      <c r="C611" s="141" t="s">
        <v>1163</v>
      </c>
      <c r="D611" s="141" t="s">
        <v>1163</v>
      </c>
      <c r="E611" s="173"/>
      <c r="F611" s="141" t="s">
        <v>1163</v>
      </c>
      <c r="G611" s="113" t="str">
        <f t="shared" si="32"/>
        <v/>
      </c>
    </row>
    <row r="612" spans="1:7" x14ac:dyDescent="0.25">
      <c r="A612" s="21" t="s">
        <v>2549</v>
      </c>
      <c r="B612" s="38" t="s">
        <v>2132</v>
      </c>
      <c r="C612" s="141" t="s">
        <v>1163</v>
      </c>
      <c r="D612" s="141" t="s">
        <v>1163</v>
      </c>
      <c r="E612" s="173"/>
      <c r="F612" s="141" t="s">
        <v>1163</v>
      </c>
      <c r="G612" s="113" t="str">
        <f t="shared" si="32"/>
        <v/>
      </c>
    </row>
    <row r="613" spans="1:7" x14ac:dyDescent="0.25">
      <c r="A613" s="21" t="s">
        <v>2550</v>
      </c>
      <c r="B613" s="38" t="s">
        <v>2133</v>
      </c>
      <c r="C613" s="141" t="s">
        <v>1163</v>
      </c>
      <c r="D613" s="141" t="s">
        <v>1163</v>
      </c>
      <c r="E613" s="173"/>
      <c r="F613" s="141" t="s">
        <v>1163</v>
      </c>
      <c r="G613" s="113" t="str">
        <f t="shared" si="32"/>
        <v/>
      </c>
    </row>
    <row r="614" spans="1:7" x14ac:dyDescent="0.25">
      <c r="A614" s="21" t="s">
        <v>2551</v>
      </c>
      <c r="B614" s="38" t="s">
        <v>735</v>
      </c>
      <c r="C614" s="141" t="s">
        <v>1163</v>
      </c>
      <c r="D614" s="141" t="s">
        <v>1163</v>
      </c>
      <c r="E614" s="173"/>
      <c r="F614" s="141" t="s">
        <v>1163</v>
      </c>
      <c r="G614" s="113" t="str">
        <f t="shared" si="32"/>
        <v/>
      </c>
    </row>
    <row r="615" spans="1:7" x14ac:dyDescent="0.25">
      <c r="A615" s="21" t="s">
        <v>2552</v>
      </c>
      <c r="B615" s="38" t="s">
        <v>736</v>
      </c>
      <c r="C615" s="141" t="s">
        <v>1163</v>
      </c>
      <c r="D615" s="141" t="s">
        <v>1163</v>
      </c>
      <c r="E615" s="173"/>
      <c r="F615" s="141" t="s">
        <v>1163</v>
      </c>
      <c r="G615" s="113" t="str">
        <f t="shared" si="32"/>
        <v/>
      </c>
    </row>
    <row r="616" spans="1:7" x14ac:dyDescent="0.25">
      <c r="A616" s="21" t="s">
        <v>2553</v>
      </c>
      <c r="B616" s="38" t="s">
        <v>94</v>
      </c>
      <c r="C616" s="141" t="s">
        <v>1163</v>
      </c>
      <c r="D616" s="141" t="s">
        <v>1163</v>
      </c>
      <c r="E616" s="173"/>
      <c r="F616" s="141" t="s">
        <v>1163</v>
      </c>
      <c r="G616" s="113" t="str">
        <f t="shared" si="32"/>
        <v/>
      </c>
    </row>
    <row r="617" spans="1:7" x14ac:dyDescent="0.25">
      <c r="A617" s="21" t="s">
        <v>2554</v>
      </c>
      <c r="B617" s="38" t="s">
        <v>1957</v>
      </c>
      <c r="C617" s="141" t="s">
        <v>1163</v>
      </c>
      <c r="D617" s="141" t="s">
        <v>1163</v>
      </c>
      <c r="E617" s="173"/>
      <c r="F617" s="141" t="s">
        <v>1163</v>
      </c>
      <c r="G617" s="113" t="str">
        <f t="shared" si="32"/>
        <v/>
      </c>
    </row>
    <row r="618" spans="1:7" x14ac:dyDescent="0.25">
      <c r="A618" s="21" t="s">
        <v>2555</v>
      </c>
      <c r="B618" s="38" t="s">
        <v>96</v>
      </c>
      <c r="C618" s="106">
        <f>SUM(C604:C617)</f>
        <v>0</v>
      </c>
      <c r="D618" s="21">
        <f>SUM(D604:D617)</f>
        <v>0</v>
      </c>
      <c r="E618" s="19"/>
      <c r="F618" s="106"/>
      <c r="G618" s="113" t="str">
        <f t="shared" si="32"/>
        <v/>
      </c>
    </row>
    <row r="619" spans="1:7" x14ac:dyDescent="0.25">
      <c r="A619" s="21" t="s">
        <v>2556</v>
      </c>
      <c r="B619" s="21" t="s">
        <v>2602</v>
      </c>
      <c r="C619"/>
      <c r="D619"/>
      <c r="E619"/>
      <c r="F619" s="141" t="s">
        <v>1163</v>
      </c>
      <c r="G619" s="113" t="str">
        <f t="shared" si="32"/>
        <v/>
      </c>
    </row>
    <row r="620" spans="1:7" x14ac:dyDescent="0.25">
      <c r="A620" s="21" t="s">
        <v>2557</v>
      </c>
      <c r="B620" s="38"/>
      <c r="C620" s="106"/>
      <c r="D620" s="107"/>
      <c r="E620" s="19"/>
      <c r="F620" s="113"/>
      <c r="G620" s="113" t="str">
        <f t="shared" si="32"/>
        <v/>
      </c>
    </row>
    <row r="621" spans="1:7" x14ac:dyDescent="0.25">
      <c r="A621" s="21" t="s">
        <v>2558</v>
      </c>
      <c r="B621" s="38"/>
      <c r="C621" s="106"/>
      <c r="D621" s="107"/>
      <c r="E621" s="19"/>
      <c r="F621" s="113"/>
      <c r="G621" s="113" t="str">
        <f t="shared" si="32"/>
        <v/>
      </c>
    </row>
    <row r="622" spans="1:7" x14ac:dyDescent="0.2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I1" sqref="I1"/>
    </sheetView>
  </sheetViews>
  <sheetFormatPr defaultColWidth="8.7109375" defaultRowHeight="15" outlineLevelRow="1" x14ac:dyDescent="0.25"/>
  <cols>
    <col min="1" max="1" width="12.28515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7109375"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4" ht="31.5" x14ac:dyDescent="0.25">
      <c r="A1" s="18" t="s">
        <v>737</v>
      </c>
      <c r="B1" s="18"/>
      <c r="C1" s="19"/>
      <c r="D1" s="19"/>
      <c r="E1" s="19"/>
      <c r="F1" s="166" t="s">
        <v>2669</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2218</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2590</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topLeftCell="A15" zoomScale="80" zoomScaleNormal="80" workbookViewId="0"/>
  </sheetViews>
  <sheetFormatPr defaultColWidth="8.71093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7109375" style="51"/>
  </cols>
  <sheetData>
    <row r="1" spans="1:7" ht="31.5" x14ac:dyDescent="0.25">
      <c r="A1" s="18" t="s">
        <v>924</v>
      </c>
      <c r="B1" s="18"/>
      <c r="C1" s="19"/>
      <c r="D1" s="19"/>
      <c r="E1" s="19"/>
      <c r="F1" s="166" t="s">
        <v>2669</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2218</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2590</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7109375" style="21" bestFit="1" customWidth="1"/>
    <col min="3" max="3" width="134.7109375" customWidth="1"/>
  </cols>
  <sheetData>
    <row r="1" spans="1:3" ht="31.5" x14ac:dyDescent="0.25">
      <c r="A1" s="18" t="s">
        <v>1126</v>
      </c>
      <c r="B1" s="18"/>
      <c r="C1" s="166" t="s">
        <v>2669</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2672</v>
      </c>
      <c r="C6" s="174" t="s">
        <v>2671</v>
      </c>
    </row>
    <row r="7" spans="1:3" ht="30" x14ac:dyDescent="0.25">
      <c r="A7" s="1" t="s">
        <v>1130</v>
      </c>
      <c r="B7" s="35" t="s">
        <v>2674</v>
      </c>
      <c r="C7" s="174" t="s">
        <v>2675</v>
      </c>
    </row>
    <row r="8" spans="1:3" ht="30" x14ac:dyDescent="0.25">
      <c r="A8" s="1" t="s">
        <v>1131</v>
      </c>
      <c r="B8" s="35" t="s">
        <v>2673</v>
      </c>
      <c r="C8" s="174" t="s">
        <v>2676</v>
      </c>
    </row>
    <row r="9" spans="1:3" x14ac:dyDescent="0.25">
      <c r="A9" s="1" t="s">
        <v>1132</v>
      </c>
      <c r="B9" s="35" t="s">
        <v>1133</v>
      </c>
      <c r="C9" s="183" t="s">
        <v>2693</v>
      </c>
    </row>
    <row r="10" spans="1:3" ht="44.25" customHeight="1" x14ac:dyDescent="0.25">
      <c r="A10" s="1" t="s">
        <v>1134</v>
      </c>
      <c r="B10" s="35" t="s">
        <v>1348</v>
      </c>
      <c r="C10" s="183" t="s">
        <v>2694</v>
      </c>
    </row>
    <row r="11" spans="1:3" ht="54.75" customHeight="1" x14ac:dyDescent="0.25">
      <c r="A11" s="1" t="s">
        <v>1135</v>
      </c>
      <c r="B11" s="35" t="s">
        <v>1136</v>
      </c>
      <c r="C11" s="183" t="s">
        <v>2716</v>
      </c>
    </row>
    <row r="12" spans="1:3" ht="174" customHeight="1" x14ac:dyDescent="0.25">
      <c r="A12" s="1" t="s">
        <v>1137</v>
      </c>
      <c r="B12" s="35" t="s">
        <v>2600</v>
      </c>
      <c r="C12" s="189" t="s">
        <v>2715</v>
      </c>
    </row>
    <row r="13" spans="1:3" x14ac:dyDescent="0.25">
      <c r="A13" s="1" t="s">
        <v>1139</v>
      </c>
      <c r="B13" s="35" t="s">
        <v>1138</v>
      </c>
      <c r="C13" s="183" t="s">
        <v>2695</v>
      </c>
    </row>
    <row r="14" spans="1:3" x14ac:dyDescent="0.25">
      <c r="A14" s="1" t="s">
        <v>1141</v>
      </c>
      <c r="B14" s="35" t="s">
        <v>1140</v>
      </c>
      <c r="C14" s="183" t="s">
        <v>2696</v>
      </c>
    </row>
    <row r="15" spans="1:3" ht="30" x14ac:dyDescent="0.25">
      <c r="A15" s="1" t="s">
        <v>1143</v>
      </c>
      <c r="B15" s="35" t="s">
        <v>1142</v>
      </c>
      <c r="C15" s="183" t="s">
        <v>2697</v>
      </c>
    </row>
    <row r="16" spans="1:3" x14ac:dyDescent="0.25">
      <c r="A16" s="1" t="s">
        <v>1145</v>
      </c>
      <c r="B16" s="35" t="s">
        <v>1144</v>
      </c>
      <c r="C16" s="183" t="s">
        <v>2698</v>
      </c>
    </row>
    <row r="17" spans="1:3" ht="30" customHeight="1" x14ac:dyDescent="0.25">
      <c r="A17" s="1" t="s">
        <v>1147</v>
      </c>
      <c r="B17" s="39" t="s">
        <v>1146</v>
      </c>
      <c r="C17" s="183" t="s">
        <v>2699</v>
      </c>
    </row>
    <row r="18" spans="1:3" x14ac:dyDescent="0.25">
      <c r="A18" s="1" t="s">
        <v>1149</v>
      </c>
      <c r="B18" s="39" t="s">
        <v>1148</v>
      </c>
      <c r="C18" s="183" t="s">
        <v>2700</v>
      </c>
    </row>
    <row r="19" spans="1:3" ht="45" x14ac:dyDescent="0.25">
      <c r="A19" s="1" t="s">
        <v>2599</v>
      </c>
      <c r="B19" s="39" t="s">
        <v>1150</v>
      </c>
      <c r="C19" s="183" t="s">
        <v>2701</v>
      </c>
    </row>
    <row r="20" spans="1:3" ht="30" x14ac:dyDescent="0.25">
      <c r="A20" s="1" t="s">
        <v>2601</v>
      </c>
      <c r="B20" s="35" t="s">
        <v>2598</v>
      </c>
      <c r="C20" s="183" t="s">
        <v>2697</v>
      </c>
    </row>
    <row r="21" spans="1:3" x14ac:dyDescent="0.25">
      <c r="A21" s="1" t="s">
        <v>1151</v>
      </c>
      <c r="B21" s="36" t="s">
        <v>1152</v>
      </c>
      <c r="C21" s="175"/>
    </row>
    <row r="22" spans="1:3" x14ac:dyDescent="0.25">
      <c r="A22" s="1" t="s">
        <v>1153</v>
      </c>
      <c r="B22"/>
      <c r="C22" s="175"/>
    </row>
    <row r="23" spans="1:3" outlineLevel="1" x14ac:dyDescent="0.25">
      <c r="A23" s="1" t="s">
        <v>1154</v>
      </c>
      <c r="C23" s="138"/>
    </row>
    <row r="24" spans="1:3" outlineLevel="1" x14ac:dyDescent="0.25">
      <c r="A24" s="1" t="s">
        <v>1155</v>
      </c>
      <c r="B24" s="65"/>
      <c r="C24" s="138"/>
    </row>
    <row r="25" spans="1:3" outlineLevel="1" x14ac:dyDescent="0.25">
      <c r="A25" s="1" t="s">
        <v>1156</v>
      </c>
      <c r="B25" s="65"/>
      <c r="C25" s="138"/>
    </row>
    <row r="26" spans="1:3" outlineLevel="1" x14ac:dyDescent="0.25">
      <c r="A26" s="1" t="s">
        <v>2260</v>
      </c>
      <c r="B26" s="65"/>
      <c r="C26" s="138"/>
    </row>
    <row r="27" spans="1:3" outlineLevel="1" x14ac:dyDescent="0.25">
      <c r="A27" s="1" t="s">
        <v>2261</v>
      </c>
      <c r="B27" s="65"/>
      <c r="C27" s="138"/>
    </row>
    <row r="28" spans="1:3" ht="18.75" outlineLevel="1" x14ac:dyDescent="0.25">
      <c r="A28" s="32"/>
      <c r="B28" s="32" t="s">
        <v>2192</v>
      </c>
      <c r="C28" s="72" t="s">
        <v>1502</v>
      </c>
    </row>
    <row r="29" spans="1:3" outlineLevel="1" x14ac:dyDescent="0.25">
      <c r="A29" s="1" t="s">
        <v>1158</v>
      </c>
      <c r="B29" s="35" t="s">
        <v>2190</v>
      </c>
      <c r="C29" s="138" t="s">
        <v>34</v>
      </c>
    </row>
    <row r="30" spans="1:3" outlineLevel="1" x14ac:dyDescent="0.25">
      <c r="A30" s="1" t="s">
        <v>1161</v>
      </c>
      <c r="B30" s="35" t="s">
        <v>2191</v>
      </c>
      <c r="C30" s="138" t="s">
        <v>34</v>
      </c>
    </row>
    <row r="31" spans="1:3" outlineLevel="1" x14ac:dyDescent="0.25">
      <c r="A31" s="1" t="s">
        <v>1164</v>
      </c>
      <c r="B31" s="35" t="s">
        <v>2189</v>
      </c>
      <c r="C31" s="138" t="s">
        <v>34</v>
      </c>
    </row>
    <row r="32" spans="1:3" outlineLevel="1" x14ac:dyDescent="0.25">
      <c r="A32" s="1" t="s">
        <v>1167</v>
      </c>
      <c r="B32" s="176"/>
      <c r="C32" s="138"/>
    </row>
    <row r="33" spans="1:3" outlineLevel="1" x14ac:dyDescent="0.25">
      <c r="A33" s="1" t="s">
        <v>1168</v>
      </c>
      <c r="B33" s="176"/>
      <c r="C33" s="138"/>
    </row>
    <row r="34" spans="1:3" outlineLevel="1" x14ac:dyDescent="0.25">
      <c r="A34" s="1" t="s">
        <v>1488</v>
      </c>
      <c r="B34" s="176"/>
      <c r="C34" s="138"/>
    </row>
    <row r="35" spans="1:3" outlineLevel="1" x14ac:dyDescent="0.25">
      <c r="A35" s="1" t="s">
        <v>2203</v>
      </c>
      <c r="B35" s="176"/>
      <c r="C35" s="138"/>
    </row>
    <row r="36" spans="1:3" outlineLevel="1" x14ac:dyDescent="0.25">
      <c r="A36" s="1" t="s">
        <v>2204</v>
      </c>
      <c r="B36" s="176"/>
      <c r="C36" s="138"/>
    </row>
    <row r="37" spans="1:3" outlineLevel="1" x14ac:dyDescent="0.25">
      <c r="A37" s="1" t="s">
        <v>2205</v>
      </c>
      <c r="B37" s="176"/>
      <c r="C37" s="138"/>
    </row>
    <row r="38" spans="1:3" outlineLevel="1" x14ac:dyDescent="0.25">
      <c r="A38" s="1" t="s">
        <v>2206</v>
      </c>
      <c r="B38" s="176"/>
      <c r="C38" s="138"/>
    </row>
    <row r="39" spans="1:3" outlineLevel="1" x14ac:dyDescent="0.25">
      <c r="A39" s="1" t="s">
        <v>2207</v>
      </c>
      <c r="B39" s="176"/>
      <c r="C39" s="138"/>
    </row>
    <row r="40" spans="1:3" outlineLevel="1" x14ac:dyDescent="0.25">
      <c r="A40" s="1" t="s">
        <v>2208</v>
      </c>
      <c r="B40" s="176"/>
      <c r="C40" s="138"/>
    </row>
    <row r="41" spans="1:3" outlineLevel="1" x14ac:dyDescent="0.25">
      <c r="A41" s="1" t="s">
        <v>2209</v>
      </c>
      <c r="B41" s="176"/>
      <c r="C41" s="138"/>
    </row>
    <row r="42" spans="1:3" outlineLevel="1" x14ac:dyDescent="0.25">
      <c r="A42" s="1" t="s">
        <v>2210</v>
      </c>
      <c r="B42" s="176"/>
      <c r="C42" s="138"/>
    </row>
    <row r="43" spans="1:3" outlineLevel="1" x14ac:dyDescent="0.25">
      <c r="A43" s="1" t="s">
        <v>2211</v>
      </c>
      <c r="B43" s="176"/>
      <c r="C43" s="138"/>
    </row>
    <row r="44" spans="1:3" ht="18.75" x14ac:dyDescent="0.25">
      <c r="A44" s="32"/>
      <c r="B44" s="32" t="s">
        <v>2193</v>
      </c>
      <c r="C44" s="72" t="s">
        <v>1157</v>
      </c>
    </row>
    <row r="45" spans="1:3" x14ac:dyDescent="0.25">
      <c r="A45" s="1" t="s">
        <v>1169</v>
      </c>
      <c r="B45" s="39" t="s">
        <v>1159</v>
      </c>
      <c r="C45" s="21" t="s">
        <v>1160</v>
      </c>
    </row>
    <row r="46" spans="1:3" x14ac:dyDescent="0.25">
      <c r="A46" s="1" t="s">
        <v>2195</v>
      </c>
      <c r="B46" s="39" t="s">
        <v>1162</v>
      </c>
      <c r="C46" s="21" t="s">
        <v>1163</v>
      </c>
    </row>
    <row r="47" spans="1:3" x14ac:dyDescent="0.25">
      <c r="A47" s="1" t="s">
        <v>2196</v>
      </c>
      <c r="B47" s="39" t="s">
        <v>1165</v>
      </c>
      <c r="C47" s="21" t="s">
        <v>1166</v>
      </c>
    </row>
    <row r="48" spans="1:3" outlineLevel="1" x14ac:dyDescent="0.25">
      <c r="A48" s="1" t="s">
        <v>1171</v>
      </c>
      <c r="B48" s="153"/>
      <c r="C48" s="138"/>
    </row>
    <row r="49" spans="1:3" outlineLevel="1" x14ac:dyDescent="0.25">
      <c r="A49" s="1" t="s">
        <v>1172</v>
      </c>
      <c r="B49" s="153"/>
      <c r="C49" s="138"/>
    </row>
    <row r="50" spans="1:3" outlineLevel="1" x14ac:dyDescent="0.25">
      <c r="A50" s="1" t="s">
        <v>1173</v>
      </c>
      <c r="B50" s="177"/>
      <c r="C50" s="138"/>
    </row>
    <row r="51" spans="1:3" ht="18.75" x14ac:dyDescent="0.25">
      <c r="A51" s="32"/>
      <c r="B51" s="32" t="s">
        <v>2194</v>
      </c>
      <c r="C51" s="72" t="s">
        <v>1502</v>
      </c>
    </row>
    <row r="52" spans="1:3" x14ac:dyDescent="0.25">
      <c r="A52" s="1" t="s">
        <v>2197</v>
      </c>
      <c r="B52" s="35" t="s">
        <v>1170</v>
      </c>
      <c r="C52" s="21" t="s">
        <v>34</v>
      </c>
    </row>
    <row r="53" spans="1:3" x14ac:dyDescent="0.25">
      <c r="A53" s="1" t="s">
        <v>2198</v>
      </c>
      <c r="B53" s="153"/>
      <c r="C53" s="175"/>
    </row>
    <row r="54" spans="1:3" x14ac:dyDescent="0.25">
      <c r="A54" s="1" t="s">
        <v>2199</v>
      </c>
      <c r="B54" s="153"/>
      <c r="C54" s="175"/>
    </row>
    <row r="55" spans="1:3" x14ac:dyDescent="0.25">
      <c r="A55" s="1" t="s">
        <v>2200</v>
      </c>
      <c r="B55" s="153"/>
      <c r="C55" s="175"/>
    </row>
    <row r="56" spans="1:3" x14ac:dyDescent="0.25">
      <c r="A56" s="1" t="s">
        <v>2201</v>
      </c>
      <c r="B56" s="153"/>
      <c r="C56" s="175"/>
    </row>
    <row r="57" spans="1:3" x14ac:dyDescent="0.25">
      <c r="A57" s="1" t="s">
        <v>2202</v>
      </c>
      <c r="B57" s="153"/>
      <c r="C57" s="175"/>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topLeftCell="A16" zoomScaleNormal="100" workbookViewId="0">
      <selection activeCell="B28" sqref="B28"/>
    </sheetView>
  </sheetViews>
  <sheetFormatPr defaultColWidth="8.71093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3" ht="45" customHeight="1" x14ac:dyDescent="0.25">
      <c r="A1" s="196" t="s">
        <v>1458</v>
      </c>
      <c r="B1" s="196"/>
    </row>
    <row r="2" spans="1:13" ht="31.5" x14ac:dyDescent="0.25">
      <c r="A2" s="18" t="s">
        <v>1457</v>
      </c>
      <c r="B2" s="18"/>
      <c r="C2" s="19"/>
      <c r="D2" s="19"/>
      <c r="E2" s="19"/>
      <c r="F2" s="166" t="s">
        <v>2669</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84" t="s">
        <v>1163</v>
      </c>
      <c r="D14" s="184" t="s">
        <v>1163</v>
      </c>
      <c r="E14" s="27"/>
      <c r="F14" s="27"/>
      <c r="G14" s="27"/>
      <c r="H14" s="19"/>
      <c r="L14" s="19"/>
      <c r="M14" s="19"/>
    </row>
    <row r="15" spans="1:13" x14ac:dyDescent="0.25">
      <c r="A15" s="21" t="s">
        <v>1361</v>
      </c>
      <c r="B15" s="38" t="s">
        <v>355</v>
      </c>
      <c r="C15" s="21" t="s">
        <v>2688</v>
      </c>
      <c r="D15" s="21" t="s">
        <v>2702</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2688</v>
      </c>
      <c r="D18" s="21" t="s">
        <v>2702</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2688</v>
      </c>
      <c r="D20" s="21" t="s">
        <v>2702</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2703</v>
      </c>
      <c r="D23" s="21" t="s">
        <v>2704</v>
      </c>
      <c r="E23" s="27"/>
      <c r="F23" s="27"/>
      <c r="G23" s="27"/>
      <c r="H23" s="19"/>
      <c r="L23" s="19"/>
      <c r="M23" s="19"/>
    </row>
    <row r="24" spans="1:13" x14ac:dyDescent="0.25">
      <c r="A24" s="21" t="s">
        <v>1437</v>
      </c>
      <c r="B24" s="38" t="s">
        <v>1436</v>
      </c>
      <c r="C24" s="21" t="s">
        <v>2705</v>
      </c>
      <c r="D24" s="21" t="s">
        <v>2706</v>
      </c>
      <c r="E24" s="27"/>
      <c r="F24" s="27"/>
      <c r="G24" s="27"/>
      <c r="H24" s="19"/>
      <c r="L24" s="19"/>
      <c r="M24" s="19"/>
    </row>
    <row r="25" spans="1:13" outlineLevel="1" x14ac:dyDescent="0.25">
      <c r="A25" s="21" t="s">
        <v>1370</v>
      </c>
      <c r="B25" s="36" t="s">
        <v>2540</v>
      </c>
      <c r="C25" s="21" t="s">
        <v>34</v>
      </c>
      <c r="D25" s="21" t="s">
        <v>34</v>
      </c>
      <c r="E25" s="27"/>
      <c r="F25" s="27"/>
      <c r="G25" s="27"/>
      <c r="H25" s="19"/>
      <c r="L25" s="19"/>
      <c r="M25" s="19"/>
    </row>
    <row r="26" spans="1:13" outlineLevel="1" x14ac:dyDescent="0.25">
      <c r="A26" s="21" t="s">
        <v>1373</v>
      </c>
      <c r="B26" s="156"/>
      <c r="C26" s="138"/>
      <c r="D26" s="138"/>
      <c r="E26" s="27"/>
      <c r="F26" s="27"/>
      <c r="G26" s="27"/>
      <c r="H26" s="19"/>
      <c r="L26" s="19"/>
      <c r="M26" s="19"/>
    </row>
    <row r="27" spans="1:13" outlineLevel="1" x14ac:dyDescent="0.25">
      <c r="A27" s="21" t="s">
        <v>1374</v>
      </c>
      <c r="B27" s="156"/>
      <c r="C27" s="138"/>
      <c r="D27" s="138"/>
      <c r="E27" s="27"/>
      <c r="F27" s="27"/>
      <c r="G27" s="27"/>
      <c r="H27" s="19"/>
      <c r="L27" s="19"/>
      <c r="M27" s="19"/>
    </row>
    <row r="28" spans="1:13" outlineLevel="1" x14ac:dyDescent="0.25">
      <c r="A28" s="21" t="s">
        <v>1375</v>
      </c>
      <c r="B28" s="156"/>
      <c r="C28" s="138"/>
      <c r="D28" s="138"/>
      <c r="E28" s="27"/>
      <c r="F28" s="27"/>
      <c r="G28" s="27"/>
      <c r="H28" s="19"/>
      <c r="L28" s="19"/>
      <c r="M28" s="19"/>
    </row>
    <row r="29" spans="1:13" outlineLevel="1" x14ac:dyDescent="0.25">
      <c r="A29" s="21" t="s">
        <v>1376</v>
      </c>
      <c r="B29" s="156"/>
      <c r="C29" s="138"/>
      <c r="D29" s="138"/>
      <c r="E29" s="27"/>
      <c r="F29" s="27"/>
      <c r="G29" s="27"/>
      <c r="H29" s="19"/>
      <c r="L29" s="19"/>
      <c r="M29" s="19"/>
    </row>
    <row r="30" spans="1:13" outlineLevel="1" x14ac:dyDescent="0.25">
      <c r="A30" s="21" t="s">
        <v>1377</v>
      </c>
      <c r="B30" s="156"/>
      <c r="C30" s="138"/>
      <c r="D30" s="138"/>
      <c r="E30" s="27"/>
      <c r="F30" s="27"/>
      <c r="G30" s="27"/>
      <c r="H30" s="19"/>
      <c r="L30" s="19"/>
      <c r="M30" s="19"/>
    </row>
    <row r="31" spans="1:13" outlineLevel="1" x14ac:dyDescent="0.25">
      <c r="A31" s="21" t="s">
        <v>1378</v>
      </c>
      <c r="B31" s="156"/>
      <c r="C31" s="138"/>
      <c r="D31" s="138"/>
      <c r="E31" s="27"/>
      <c r="F31" s="27"/>
      <c r="G31" s="27"/>
      <c r="H31" s="19"/>
      <c r="L31" s="19"/>
      <c r="M31" s="19"/>
    </row>
    <row r="32" spans="1:13" outlineLevel="1" x14ac:dyDescent="0.25">
      <c r="A32" s="21" t="s">
        <v>1379</v>
      </c>
      <c r="B32" s="156"/>
      <c r="C32" s="138"/>
      <c r="D32" s="138"/>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2707</v>
      </c>
      <c r="C35" s="21" t="s">
        <v>1163</v>
      </c>
      <c r="D35" s="21" t="s">
        <v>2708</v>
      </c>
      <c r="E35" s="21" t="s">
        <v>2709</v>
      </c>
      <c r="F35" s="87"/>
      <c r="G35" s="87"/>
      <c r="H35" s="19"/>
      <c r="L35" s="19"/>
      <c r="M35" s="19"/>
    </row>
    <row r="36" spans="1:13" x14ac:dyDescent="0.25">
      <c r="A36" s="21" t="s">
        <v>1396</v>
      </c>
      <c r="B36" s="38" t="s">
        <v>2688</v>
      </c>
      <c r="C36" s="21" t="s">
        <v>1163</v>
      </c>
      <c r="D36" s="21" t="s">
        <v>2702</v>
      </c>
      <c r="E36" s="21" t="s">
        <v>2710</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80">
        <v>46.77</v>
      </c>
      <c r="H75" s="19"/>
    </row>
    <row r="76" spans="1:14" x14ac:dyDescent="0.25">
      <c r="A76" s="21" t="s">
        <v>1421</v>
      </c>
      <c r="B76" s="21" t="s">
        <v>1453</v>
      </c>
      <c r="C76" s="180">
        <v>262.98</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81">
        <v>4.6781160044317028E-3</v>
      </c>
      <c r="D82" s="95">
        <v>0</v>
      </c>
      <c r="E82" s="95">
        <v>0</v>
      </c>
      <c r="F82" s="95">
        <v>0</v>
      </c>
      <c r="G82" s="181">
        <v>4.6781160044317028E-3</v>
      </c>
      <c r="H82" s="19"/>
    </row>
    <row r="83" spans="1:8" x14ac:dyDescent="0.25">
      <c r="A83" s="21" t="s">
        <v>1428</v>
      </c>
      <c r="B83" s="21" t="s">
        <v>1443</v>
      </c>
      <c r="C83" s="181">
        <v>7.3911365920394133E-4</v>
      </c>
      <c r="D83" s="95">
        <v>0</v>
      </c>
      <c r="E83" s="95">
        <v>0</v>
      </c>
      <c r="F83" s="95">
        <v>0</v>
      </c>
      <c r="G83" s="181">
        <v>7.3911365920394133E-4</v>
      </c>
      <c r="H83" s="19"/>
    </row>
    <row r="84" spans="1:8" x14ac:dyDescent="0.25">
      <c r="A84" s="21" t="s">
        <v>1429</v>
      </c>
      <c r="B84" s="21" t="s">
        <v>1441</v>
      </c>
      <c r="C84" s="181">
        <v>3.0423065319034344E-5</v>
      </c>
      <c r="D84" s="95">
        <v>0</v>
      </c>
      <c r="E84" s="95">
        <v>0</v>
      </c>
      <c r="F84" s="95">
        <v>0</v>
      </c>
      <c r="G84" s="181">
        <v>3.0423065319034344E-5</v>
      </c>
      <c r="H84" s="19"/>
    </row>
    <row r="85" spans="1:8" x14ac:dyDescent="0.25">
      <c r="A85" s="21" t="s">
        <v>1430</v>
      </c>
      <c r="B85" s="21" t="s">
        <v>1442</v>
      </c>
      <c r="C85" s="181">
        <v>0</v>
      </c>
      <c r="D85" s="95">
        <v>0</v>
      </c>
      <c r="E85" s="95">
        <v>0</v>
      </c>
      <c r="F85" s="95">
        <v>0</v>
      </c>
      <c r="G85" s="181">
        <v>0</v>
      </c>
      <c r="H85" s="19"/>
    </row>
    <row r="86" spans="1:8" x14ac:dyDescent="0.25">
      <c r="A86" s="21" t="s">
        <v>1445</v>
      </c>
      <c r="B86" s="21" t="s">
        <v>1444</v>
      </c>
      <c r="C86" s="181">
        <v>0</v>
      </c>
      <c r="D86" s="95">
        <v>0</v>
      </c>
      <c r="E86" s="95">
        <v>0</v>
      </c>
      <c r="F86" s="95">
        <v>0</v>
      </c>
      <c r="G86" s="181">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2023-05-26T14:26:57Z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