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80" yWindow="360" windowWidth="18840" windowHeight="10815" activeTab="0"/>
  </bookViews>
  <sheets>
    <sheet name="Page 1" sheetId="1" r:id="rId1"/>
    <sheet name="Page 2" sheetId="2" r:id="rId2"/>
    <sheet name="Page 3" sheetId="3" r:id="rId3"/>
    <sheet name="Page 4" sheetId="4" r:id="rId4"/>
    <sheet name="Page 5" sheetId="5" r:id="rId5"/>
    <sheet name="Page 6" sheetId="6" r:id="rId6"/>
    <sheet name="Page 7" sheetId="7" r:id="rId7"/>
    <sheet name="Page 8" sheetId="8" r:id="rId8"/>
    <sheet name="Page 9" sheetId="9" r:id="rId9"/>
    <sheet name="Page 10" sheetId="10" r:id="rId10"/>
    <sheet name="Page 11" sheetId="11" r:id="rId11"/>
    <sheet name="Page 12" sheetId="12" r:id="rId12"/>
    <sheet name="Page 13" sheetId="13" r:id="rId13"/>
    <sheet name="Page 14" sheetId="14" r:id="rId14"/>
    <sheet name="Sheet1" sheetId="15" r:id="rId15"/>
  </sheets>
  <externalReferences>
    <externalReference r:id="rId18"/>
  </externalReferences>
  <definedNames>
    <definedName name="_xlnm.Print_Area" localSheetId="10">'Page 11'!$A$1:$K$66</definedName>
    <definedName name="_xlnm.Print_Area" localSheetId="1">'Page 2'!$B$1:$G$30</definedName>
    <definedName name="CPRMonthly">'[1]CPRfrom TrustCalcs'!$C$10</definedName>
  </definedNames>
  <calcPr fullCalcOnLoad="1"/>
</workbook>
</file>

<file path=xl/sharedStrings.xml><?xml version="1.0" encoding="utf-8"?>
<sst xmlns="http://schemas.openxmlformats.org/spreadsheetml/2006/main" count="1258" uniqueCount="538">
  <si>
    <t>Report Date:</t>
  </si>
  <si>
    <t>Reporting Period:</t>
  </si>
  <si>
    <t>Trust Calculation Date:</t>
  </si>
  <si>
    <t>DISCLAIMER: The following document has been prepared by Santander UK. The document is provided to you for information purposes only.  The document is not intended as an offer or solicitation for the purchase or sale of any financial instrument.  Whilst every effort has been taken to ensure that the document is accurate, current, complete, fit for its intended purpose and compliant with the relevant United Kingdom legislation and regulations as at the date of issue, Santander UK does not warrant that this document is accurate, current, complete, fit for its intended purpose and compliant with the relevant United Kingdom legislation and regulations as errors might occur due to circumstances which are beyond our control.  In particular, Santander UK does not warrant that any market data or prices are complete or accurate.  Any opinions or estimates expressed in the documents may be subject to change without notice and Santander UK is under no obligation to update its opinions, estimates or other of its affiliates, accept any liability whatsoever for any direct or consequential loss arising from any use of this document or its contents.  Please remember that past performance is not necessarily a guide for future performance.  The value of instruments and the income from them can go down as well as up.</t>
  </si>
  <si>
    <t>Contacts:</t>
  </si>
  <si>
    <t>All queries should be directed to:</t>
  </si>
  <si>
    <t>Secured Funding Team</t>
  </si>
  <si>
    <t>0207 756 6165</t>
  </si>
  <si>
    <t>MBF@santander.co.uk</t>
  </si>
  <si>
    <t>Mortgage Loan Profile</t>
  </si>
  <si>
    <t>Original number of Mortgage Loans in Pool</t>
  </si>
  <si>
    <t>Original current value of Mortgage Loans in Pool</t>
  </si>
  <si>
    <t>Current number of Mortgage Loans in Pool</t>
  </si>
  <si>
    <t xml:space="preserve">Current value of Mortgage Loans in Pool </t>
  </si>
  <si>
    <t>Current number of Mortgage Loan product holdings in Pool</t>
  </si>
  <si>
    <t>(A Mortgage Loan may have more than one active loan product)</t>
  </si>
  <si>
    <t>COLLATERAL REPORT</t>
  </si>
  <si>
    <t>Mortgage collections - Interest</t>
  </si>
  <si>
    <t>Mortgage collections - Principal (Scheduled)</t>
  </si>
  <si>
    <t>Mortgage collections - Principal (Unscheduled)</t>
  </si>
  <si>
    <t>Minimum Seller Share (Amount)</t>
  </si>
  <si>
    <t>Minimum Seller Share (% of Total)</t>
  </si>
  <si>
    <t>Arrears Analysis of Non Repossessed Mortgage Loans</t>
  </si>
  <si>
    <t>Number</t>
  </si>
  <si>
    <t>Current balance</t>
  </si>
  <si>
    <t xml:space="preserve">Arrears </t>
  </si>
  <si>
    <t>By Number</t>
  </si>
  <si>
    <t>By current 
balance</t>
  </si>
  <si>
    <t>£</t>
  </si>
  <si>
    <t>%</t>
  </si>
  <si>
    <t>Less than 1 month in arrears</t>
  </si>
  <si>
    <t>More than 12 months in arrears</t>
  </si>
  <si>
    <t>Total</t>
  </si>
  <si>
    <t>Arrears are calculated in accordance with standard market practice in the UK. A mortgage is identified as being in arrears when, on any due date, the overdue amounts which were due on previous dates equal one or more full monthly payments and the total of arrears across all sub-accounts exceeds £150.</t>
  </si>
  <si>
    <t>Properties in Possession</t>
  </si>
  <si>
    <t>Total Properties in Possession Since Inception</t>
  </si>
  <si>
    <t>Repossessed (In Month)</t>
  </si>
  <si>
    <t>Sold (In Month)</t>
  </si>
  <si>
    <t>Current Number in Possession</t>
  </si>
  <si>
    <t>Total Properties Sold Since Inception</t>
  </si>
  <si>
    <t>Losses on Properties in Possession</t>
  </si>
  <si>
    <t>Loss Amount</t>
  </si>
  <si>
    <t>Total Loss on Sale Brought Forward</t>
  </si>
  <si>
    <t>Losses Recorded this Period</t>
  </si>
  <si>
    <t>Total Loss on Sale Carried Forward</t>
  </si>
  <si>
    <t>Substitution, redemptions and repurchases</t>
  </si>
  <si>
    <t>Number of accounts</t>
  </si>
  <si>
    <t>this period</t>
  </si>
  <si>
    <t>Substitution &amp; Top up</t>
  </si>
  <si>
    <t>Redeemed this period*</t>
  </si>
  <si>
    <t>Repurchases this period</t>
  </si>
  <si>
    <t>Current month</t>
  </si>
  <si>
    <t>Previous month</t>
  </si>
  <si>
    <t>Product Breakdown</t>
  </si>
  <si>
    <t xml:space="preserve">No of </t>
  </si>
  <si>
    <t>(By Balance)</t>
  </si>
  <si>
    <t>product holdings</t>
  </si>
  <si>
    <t>by number</t>
  </si>
  <si>
    <t>by balance</t>
  </si>
  <si>
    <t>Bank of England Base Rate Tracker Loans</t>
  </si>
  <si>
    <t>Fixed Rate Loans</t>
  </si>
  <si>
    <t>Discounted SVR Loans</t>
  </si>
  <si>
    <t>Standard Variable Loans</t>
  </si>
  <si>
    <t>Existing Borrowers SVR</t>
  </si>
  <si>
    <t>Effective Date Of Change</t>
  </si>
  <si>
    <t>Previous Existing Borrowers SVR</t>
  </si>
  <si>
    <t>Effective Date of Change</t>
  </si>
  <si>
    <t>Payment Type</t>
  </si>
  <si>
    <t>Repayment</t>
  </si>
  <si>
    <t>Interest only and Combined repayment &amp; int-only</t>
  </si>
  <si>
    <t>Use Of Proceeds</t>
  </si>
  <si>
    <t>House Purchase</t>
  </si>
  <si>
    <t>Remortgage</t>
  </si>
  <si>
    <t>Other</t>
  </si>
  <si>
    <t>Analysis of Mortgage loan size at reporting date</t>
  </si>
  <si>
    <t>of accounts</t>
  </si>
  <si>
    <t>Geographical Analysis By Region</t>
  </si>
  <si>
    <t>East Anglia</t>
  </si>
  <si>
    <t>East Midlands</t>
  </si>
  <si>
    <t>Greater London</t>
  </si>
  <si>
    <t>Northern England</t>
  </si>
  <si>
    <t>North West</t>
  </si>
  <si>
    <t>South East</t>
  </si>
  <si>
    <t>South West</t>
  </si>
  <si>
    <t>West Midlands</t>
  </si>
  <si>
    <t>Yorkshire &amp; Humberside</t>
  </si>
  <si>
    <t>Scotland</t>
  </si>
  <si>
    <t>Wales</t>
  </si>
  <si>
    <t>Northern Ireland</t>
  </si>
  <si>
    <t>Loan to Value at Last Valuation</t>
  </si>
  <si>
    <t xml:space="preserve">Using current capital balance and unindexed latest valuation </t>
  </si>
  <si>
    <t>&gt;0% =&lt;25%</t>
  </si>
  <si>
    <t>&gt;25% =&lt;50%</t>
  </si>
  <si>
    <t>&gt;50% =&lt;75%</t>
  </si>
  <si>
    <t>&gt;75% =&lt;80%</t>
  </si>
  <si>
    <t>&gt;80% =&lt;85%</t>
  </si>
  <si>
    <t>&gt;85% =&lt;90%</t>
  </si>
  <si>
    <t>&gt;90% =&lt;95%</t>
  </si>
  <si>
    <t>Indexed Current Loan to Value</t>
  </si>
  <si>
    <t xml:space="preserve">Using current capital balance and HPI indexed latest valuation </t>
  </si>
  <si>
    <t>Seasoning</t>
  </si>
  <si>
    <t>0 to &lt;6</t>
  </si>
  <si>
    <t>&gt;= 6 to &lt; 12</t>
  </si>
  <si>
    <t>&gt;= 12 to &lt; 18</t>
  </si>
  <si>
    <t>&gt;= 18 to &lt; 24</t>
  </si>
  <si>
    <t>&gt;= 24 to &lt; 30</t>
  </si>
  <si>
    <t>&gt;= 30 to &lt; 36</t>
  </si>
  <si>
    <t>&gt;= 36 to &lt; 42</t>
  </si>
  <si>
    <t>&gt;= 42 to &lt; 48</t>
  </si>
  <si>
    <t>&gt;=48 to &lt; 54</t>
  </si>
  <si>
    <t>&gt;=54 to &lt; 60</t>
  </si>
  <si>
    <t>&gt;= 60 to &lt; 66</t>
  </si>
  <si>
    <t>&gt;= 66 to &lt; 72</t>
  </si>
  <si>
    <t>&gt;= 72 to &lt; 78</t>
  </si>
  <si>
    <t>&gt;= 78 to &lt; 84</t>
  </si>
  <si>
    <t>&gt;= 84 to &lt; 90</t>
  </si>
  <si>
    <t>&gt;= 90 to &lt; 96</t>
  </si>
  <si>
    <t>&gt;= 96 to &lt; 102</t>
  </si>
  <si>
    <t>Remaining Term</t>
  </si>
  <si>
    <t>0 to &lt;5</t>
  </si>
  <si>
    <t>&gt;= 5 to &lt; 10</t>
  </si>
  <si>
    <t>&gt;= 10 to &lt; 15</t>
  </si>
  <si>
    <t>&gt;=15 to &lt; 20</t>
  </si>
  <si>
    <t>&gt;= 20 to &lt; 25</t>
  </si>
  <si>
    <t>&gt;= 25 to &lt; 30</t>
  </si>
  <si>
    <t>&gt;= 30 to &lt; 35</t>
  </si>
  <si>
    <t>&gt;= 35 to &lt; 40</t>
  </si>
  <si>
    <t>&gt;= 40 to &lt; 45</t>
  </si>
  <si>
    <t>LOAN NOTE REPORT</t>
  </si>
  <si>
    <t>Closing date</t>
  </si>
  <si>
    <t>ISIN</t>
  </si>
  <si>
    <t>Currency</t>
  </si>
  <si>
    <t>Applicable Exchange Rate</t>
  </si>
  <si>
    <t>Original Balance</t>
  </si>
  <si>
    <t>Repaid</t>
  </si>
  <si>
    <t>Outstanding</t>
  </si>
  <si>
    <t>Reference rate</t>
  </si>
  <si>
    <t>Margin p.a.%</t>
  </si>
  <si>
    <t>Current interest rate  p.a.%</t>
  </si>
  <si>
    <t>Accrual Period</t>
  </si>
  <si>
    <t>Next coupon date</t>
  </si>
  <si>
    <t>Interest next coupon</t>
  </si>
  <si>
    <t>Step up Date</t>
  </si>
  <si>
    <t>Legal Maturity</t>
  </si>
  <si>
    <t>A1</t>
  </si>
  <si>
    <t>AAA/Aaa/AAA</t>
  </si>
  <si>
    <t>USD</t>
  </si>
  <si>
    <t>A2</t>
  </si>
  <si>
    <t>3M USD LIBOR</t>
  </si>
  <si>
    <t>A3</t>
  </si>
  <si>
    <t>EUR</t>
  </si>
  <si>
    <t>3M EURIBOR</t>
  </si>
  <si>
    <t>A4</t>
  </si>
  <si>
    <t>GBP</t>
  </si>
  <si>
    <t>3M GBP LIBOR</t>
  </si>
  <si>
    <t>A5</t>
  </si>
  <si>
    <t>Series 2010-1 Notes</t>
  </si>
  <si>
    <t>2010-1</t>
  </si>
  <si>
    <t>Z</t>
  </si>
  <si>
    <t>N/A</t>
  </si>
  <si>
    <t>Series 2010-2 Notes</t>
  </si>
  <si>
    <t>2010-2</t>
  </si>
  <si>
    <t>Series 2011-1 Notes</t>
  </si>
  <si>
    <t>2011-1</t>
  </si>
  <si>
    <t>A6</t>
  </si>
  <si>
    <t>A7</t>
  </si>
  <si>
    <t>% of Total</t>
  </si>
  <si>
    <t>Current note</t>
  </si>
  <si>
    <t>Subordination</t>
  </si>
  <si>
    <t>subordination</t>
  </si>
  <si>
    <t>+Reserve Fund</t>
  </si>
  <si>
    <t>Class Z Notes</t>
  </si>
  <si>
    <t>Interest shortfall in period</t>
  </si>
  <si>
    <t>Cumulative interest shortfall</t>
  </si>
  <si>
    <t>Principal shortfall in period</t>
  </si>
  <si>
    <t>Cumulative principal shortfall</t>
  </si>
  <si>
    <t>Cumulative net loss</t>
  </si>
  <si>
    <t>Excess principal paid in current period</t>
  </si>
  <si>
    <t>Balance Brought Forward</t>
  </si>
  <si>
    <t>Drawings</t>
  </si>
  <si>
    <t>Top Up</t>
  </si>
  <si>
    <t>Balance Carried Forward</t>
  </si>
  <si>
    <t>TRIGGER EVENTS</t>
  </si>
  <si>
    <t xml:space="preserve">Asset </t>
  </si>
  <si>
    <t xml:space="preserve">   Amount debited to AAA principal deficiency sub ledger (Funding programme notes outstanding)</t>
  </si>
  <si>
    <t>None</t>
  </si>
  <si>
    <t xml:space="preserve">Non Asset </t>
  </si>
  <si>
    <t>An arrears trigger event will occur if:</t>
  </si>
  <si>
    <t xml:space="preserve">   The outstanding principal balance of the loans in arrears for more than 3 times the monthly payment then due divided by the </t>
  </si>
  <si>
    <t>outstanding principal balance of all of the loans in the mortgages trust (expressed as a percentage) exceeds 2 per cent.</t>
  </si>
  <si>
    <t>Notes</t>
  </si>
  <si>
    <t>Current number of mortgages</t>
  </si>
  <si>
    <t>This is the sum of all product holdings secured by a borrower(s) on a single property.</t>
  </si>
  <si>
    <t>Current value of mortgages</t>
  </si>
  <si>
    <t>Includes all amounts of principal, interest and fees as yet unpaid by the borrower.</t>
  </si>
  <si>
    <t>This is the age of the loan at the report date in months based on the Main Mortgage Completion Date.</t>
  </si>
  <si>
    <t>Main Mortgage Completion Date is the date the borrower first took out a loan on the secured property.  The initial loan may have been repaid and replaced by subsequent lending under the same mortgage agreement and updated terms and conditions.</t>
  </si>
  <si>
    <t>Remaining term</t>
  </si>
  <si>
    <t>This is the remaining term of the loan at the report date in months .</t>
  </si>
  <si>
    <t>Product breakdown</t>
  </si>
  <si>
    <t>Bank of England Base Rate Tracker Loans includes loans issued at a discount or premium to base rate.</t>
  </si>
  <si>
    <t>All loans in the Discount category are linked to SVR.</t>
  </si>
  <si>
    <t>Most loans that are not fully repayment mortgages comprise an interest only portion, on which there are no scheduled principal repayments and a repayment portion for which there is a scheduled amortisation.</t>
  </si>
  <si>
    <t>Loan to Value (LTV) at Last Valuation</t>
  </si>
  <si>
    <t>Bond Type</t>
  </si>
  <si>
    <t>Sched AM</t>
  </si>
  <si>
    <t>P-Through</t>
  </si>
  <si>
    <t>*All bonds are listed on the London Stock Exchange unless designated otherwise</t>
  </si>
  <si>
    <t>&gt; 1,000,000</t>
  </si>
  <si>
    <t>Trust Assets</t>
  </si>
  <si>
    <t>Defaults</t>
  </si>
  <si>
    <t>Recoveries</t>
  </si>
  <si>
    <t>*No of product holdings is reported at sub account for historic Alliance &amp; Leicester mortgages and main account for Santander UK / Abbey Mortgages</t>
  </si>
  <si>
    <t>Standard Variable Rate - Applicable to underwritten Alliance &amp; Leicester mortgages</t>
  </si>
  <si>
    <t>Standard Variable Rate - Applicable to underwritten Santander UK mortgages</t>
  </si>
  <si>
    <t>0 to &lt;=50,000</t>
  </si>
  <si>
    <t>&gt;50,000 to &lt;=100,000</t>
  </si>
  <si>
    <t>&gt;100,000 to &lt;=150,000</t>
  </si>
  <si>
    <t>&gt;150,000 to &lt;=200,000</t>
  </si>
  <si>
    <t>&gt;200,000 to &lt;=250,000</t>
  </si>
  <si>
    <t>&gt;250,000 to &lt;=300,000</t>
  </si>
  <si>
    <t>&gt;300,000 to &lt;=350,000</t>
  </si>
  <si>
    <t>&gt;350,000 to &lt;=400,000</t>
  </si>
  <si>
    <t>&gt;400,000 to &lt;=450,000</t>
  </si>
  <si>
    <t>&gt;450,000 to &lt;=500,000</t>
  </si>
  <si>
    <t>&gt;500,000 to &lt;=550,000</t>
  </si>
  <si>
    <t>&gt;550,000 to &lt;=600,000</t>
  </si>
  <si>
    <t>&gt;600,000 to &lt;=650,000</t>
  </si>
  <si>
    <t>&gt;650,000 to &lt;=700,000</t>
  </si>
  <si>
    <t>&gt;700,000 to &lt;=750,000</t>
  </si>
  <si>
    <t>&gt;750,000 to &lt;=800,000</t>
  </si>
  <si>
    <t>&gt;800,000 to &lt;=850,000</t>
  </si>
  <si>
    <t>&gt;850,000 to &lt;=900,000</t>
  </si>
  <si>
    <t>&gt;900,000 to &lt;=950,000</t>
  </si>
  <si>
    <t>&gt;950,000 to &lt;=1,000,000</t>
  </si>
  <si>
    <t>&gt;95%</t>
  </si>
  <si>
    <t>Series 2008-3 Notes</t>
  </si>
  <si>
    <t>2008-3</t>
  </si>
  <si>
    <t>XS0371055624</t>
  </si>
  <si>
    <t>n/a</t>
  </si>
  <si>
    <t>XS0371056515</t>
  </si>
  <si>
    <t>XS0371056606</t>
  </si>
  <si>
    <t>XS0371056945</t>
  </si>
  <si>
    <t>XS0371057083</t>
  </si>
  <si>
    <t>XS0371057240</t>
  </si>
  <si>
    <t>XS0371057323</t>
  </si>
  <si>
    <t>XS0371057596</t>
  </si>
  <si>
    <t>2008-3 Credit Enhancement</t>
  </si>
  <si>
    <t>Class A1 Notes</t>
  </si>
  <si>
    <t>Class A2 Notes</t>
  </si>
  <si>
    <t>Class A3 Notes</t>
  </si>
  <si>
    <t>Class A4 Notes</t>
  </si>
  <si>
    <t>Class A5 Notes</t>
  </si>
  <si>
    <t>Class A6 Notes</t>
  </si>
  <si>
    <t>Class A7 Notes</t>
  </si>
  <si>
    <t>Issuer Reserve Fund Requirement*</t>
  </si>
  <si>
    <t>*Each issue is entitled to its pro rata share of Funding Reserve</t>
  </si>
  <si>
    <t>Langton 2008-3 Reserve Fund</t>
  </si>
  <si>
    <t>Excess Spread 2008-3</t>
  </si>
  <si>
    <t>Excess spread is calculated on each quarterly interest payment date and includes all payments lower in priority than the credit to the Class Z PDL.</t>
  </si>
  <si>
    <t>XS0546217109</t>
  </si>
  <si>
    <t>XS0546217794</t>
  </si>
  <si>
    <t>XS0546218172</t>
  </si>
  <si>
    <t>XS0546218503</t>
  </si>
  <si>
    <t>XS0546218842</t>
  </si>
  <si>
    <t>XS0546219063</t>
  </si>
  <si>
    <t>XS0546219220</t>
  </si>
  <si>
    <t>A8</t>
  </si>
  <si>
    <t>XS0546219493</t>
  </si>
  <si>
    <t>A9</t>
  </si>
  <si>
    <t>XS0546219816</t>
  </si>
  <si>
    <t>A10</t>
  </si>
  <si>
    <t>XS0546220319</t>
  </si>
  <si>
    <t>Z1</t>
  </si>
  <si>
    <t>XS0546220665</t>
  </si>
  <si>
    <t>NR</t>
  </si>
  <si>
    <t>Z2</t>
  </si>
  <si>
    <t>XS0546221390</t>
  </si>
  <si>
    <t>2010-1 Credit Enhancement</t>
  </si>
  <si>
    <t>Class A8 Notes</t>
  </si>
  <si>
    <t>Class A9 Notes</t>
  </si>
  <si>
    <t>Class A10 Notes</t>
  </si>
  <si>
    <t>Class Z1 Notes</t>
  </si>
  <si>
    <t>Class Z2 Notes</t>
  </si>
  <si>
    <t>Langton 2010-1 Reserve Fund</t>
  </si>
  <si>
    <t>Excess Spread 2010-1</t>
  </si>
  <si>
    <t>XS0548535565</t>
  </si>
  <si>
    <t>XS0548536290</t>
  </si>
  <si>
    <t>XS0548540052</t>
  </si>
  <si>
    <t>P-through</t>
  </si>
  <si>
    <t>XS0548542777</t>
  </si>
  <si>
    <t>XS0548544120</t>
  </si>
  <si>
    <t>XS0607443198</t>
  </si>
  <si>
    <t>XS0607449559</t>
  </si>
  <si>
    <t>XS0607450136</t>
  </si>
  <si>
    <t>Sched-AM</t>
  </si>
  <si>
    <t>XS0607450649</t>
  </si>
  <si>
    <t>XS0607451027</t>
  </si>
  <si>
    <t>XS0607452009</t>
  </si>
  <si>
    <t>XS0607452181</t>
  </si>
  <si>
    <t>XS0607452348</t>
  </si>
  <si>
    <t>2011-1 Credit Enhancement</t>
  </si>
  <si>
    <t>Langton 2011-1 Reserve Fund</t>
  </si>
  <si>
    <t>Excess Spread 2011-1</t>
  </si>
  <si>
    <t>Series 2011-2 Notes</t>
  </si>
  <si>
    <t>2011-2</t>
  </si>
  <si>
    <t>XS0654644201</t>
  </si>
  <si>
    <t>XS0654644623</t>
  </si>
  <si>
    <t>XS0654645273</t>
  </si>
  <si>
    <t>XS0654645513</t>
  </si>
  <si>
    <t>XS0654645604</t>
  </si>
  <si>
    <t>XS0654646164</t>
  </si>
  <si>
    <t>XS0654646677</t>
  </si>
  <si>
    <t>XS0654646834</t>
  </si>
  <si>
    <t>XS0654647212</t>
  </si>
  <si>
    <t>XS0654658250</t>
  </si>
  <si>
    <t>FUNDING 1</t>
  </si>
  <si>
    <t>Funding 1 Reserve Fund</t>
  </si>
  <si>
    <t>Funding 1 Principal Ledger</t>
  </si>
  <si>
    <t>Excess Spread Total for all Issuer vehicles</t>
  </si>
  <si>
    <t xml:space="preserve">   Insolvency event occurs in relation to Seller.</t>
  </si>
  <si>
    <t xml:space="preserve">   Sellers role as administrator terminated &amp; new administrator is not appointed within 60 days.</t>
  </si>
  <si>
    <t xml:space="preserve">   The then current Seller Share is less than the adjusted Minimum Seller Share for two consecutive Trust Calculation Dates.</t>
  </si>
  <si>
    <t xml:space="preserve">   The aggregate outstanding principal balance of loans in the Trust is less than the required loan balance on two consecutive Trust Calculation Dates.</t>
  </si>
  <si>
    <t>Funding Share</t>
  </si>
  <si>
    <t>The percentage funding share is calculated net of accrued interest.</t>
  </si>
  <si>
    <t xml:space="preserve">For the purposes of the Bank of England Market Notice dated 30th November 2010 "defaults" is defined as properties having been taken into possession.     
</t>
  </si>
  <si>
    <t>MORTGAGES TRUSTEE REVENUE WATERFALL</t>
  </si>
  <si>
    <t>FUNDING REVENUE WATERFALL</t>
  </si>
  <si>
    <t>Mortgages Trustee Fees</t>
  </si>
  <si>
    <t>Funding Security Trustee Fees</t>
  </si>
  <si>
    <t>Issuer Security Trustee Fees</t>
  </si>
  <si>
    <t xml:space="preserve">Other third party payments </t>
  </si>
  <si>
    <t>Note Trustee Fees</t>
  </si>
  <si>
    <t>Other third party payments</t>
  </si>
  <si>
    <t>Agent bank fees etc.</t>
  </si>
  <si>
    <t>Servicer Fees</t>
  </si>
  <si>
    <t>Cash Manager Fees</t>
  </si>
  <si>
    <t>Mortgages Trustee Corporate Services Fees</t>
  </si>
  <si>
    <t>Funding 1 Corporate Services Fees</t>
  </si>
  <si>
    <t>Account Bank Fees</t>
  </si>
  <si>
    <t>Issuer Cash Manager Fees</t>
  </si>
  <si>
    <t>Issuer Corporate Services Fees</t>
  </si>
  <si>
    <t>Funding 1</t>
  </si>
  <si>
    <t>Payment to Funding 1 Swap Provider</t>
  </si>
  <si>
    <t>Issuer Account Bank Fees</t>
  </si>
  <si>
    <t>Seller</t>
  </si>
  <si>
    <t>Interest on Class A notes</t>
  </si>
  <si>
    <t>MORTGAGES TRUSTEE PRINCIPAL WATERFALL</t>
  </si>
  <si>
    <t>Interest on Class Z notes</t>
  </si>
  <si>
    <t>Funding</t>
  </si>
  <si>
    <t>Excluded Issuer Swap Payments</t>
  </si>
  <si>
    <t xml:space="preserve">Issuer profit </t>
  </si>
  <si>
    <t>Excluded Swap Payments and other fees under the Intercompany Loan Agreement</t>
  </si>
  <si>
    <t>Repayment of Class A Notes</t>
  </si>
  <si>
    <t xml:space="preserve">Profit to Funding 1 </t>
  </si>
  <si>
    <t>Repayment of Class Z Notes</t>
  </si>
  <si>
    <t>FUNDING PRINCIPAL WATERFALL</t>
  </si>
  <si>
    <t>Repayment of AAA loan tranches</t>
  </si>
  <si>
    <t>Repayment of NR loan tranches</t>
  </si>
  <si>
    <t>Credit to Cash Accumulation Ledger</t>
  </si>
  <si>
    <t>Currency Notional</t>
  </si>
  <si>
    <t>Receive Reference Rate</t>
  </si>
  <si>
    <t xml:space="preserve">Receive margin </t>
  </si>
  <si>
    <t xml:space="preserve">Receive Rate </t>
  </si>
  <si>
    <t>Received</t>
  </si>
  <si>
    <t>£ Notional</t>
  </si>
  <si>
    <t>Pay reference rate</t>
  </si>
  <si>
    <t xml:space="preserve">Pay margin </t>
  </si>
  <si>
    <t>Pay rate</t>
  </si>
  <si>
    <t>Paid</t>
  </si>
  <si>
    <t>WATERFALLS</t>
  </si>
  <si>
    <t>Repayment of AA loan tranches</t>
  </si>
  <si>
    <t>Repayment of A loan tranches</t>
  </si>
  <si>
    <t>Repayment of BBB loan tranches</t>
  </si>
  <si>
    <t>MAIN PARTIES TO THE STRUCTURE, RATINGS AND TRIGGERS (IF APPLICABLE)</t>
  </si>
  <si>
    <t xml:space="preserve">Fitch/Moody's/S&amp;P Long Term Rating </t>
  </si>
  <si>
    <t xml:space="preserve">Fitch/Moody's/S&amp;P Short Term Rating </t>
  </si>
  <si>
    <t>Applicable Trigger (loss of)</t>
  </si>
  <si>
    <t>Consequence</t>
  </si>
  <si>
    <t>Issuer</t>
  </si>
  <si>
    <t xml:space="preserve">Mortgages Trustee  </t>
  </si>
  <si>
    <t>Santander UK</t>
  </si>
  <si>
    <t>BBB- / Baa3 / A-2</t>
  </si>
  <si>
    <t>Servicer</t>
  </si>
  <si>
    <t>Cash Manager</t>
  </si>
  <si>
    <t>Mortgages Trustee Account Bank</t>
  </si>
  <si>
    <t>Funding 1 Account Bank</t>
  </si>
  <si>
    <t>Funding Swap Provider</t>
  </si>
  <si>
    <t>Abbey National Treasury Services plc</t>
  </si>
  <si>
    <t>Citibank</t>
  </si>
  <si>
    <t>Structured Finance Management Limited</t>
  </si>
  <si>
    <t>Jersey Corporate Services Provider</t>
  </si>
  <si>
    <t>Arrears Capitalised</t>
  </si>
  <si>
    <t>Amount</t>
  </si>
  <si>
    <t>Capitalisation cases (In Month)</t>
  </si>
  <si>
    <t>Capitalisation cases (Cumulative)</t>
  </si>
  <si>
    <t>ISSUER 2008-3 REVENUE WATERFALL</t>
  </si>
  <si>
    <t>ISSUER 2010-1 REVENUE WATERFALL</t>
  </si>
  <si>
    <t>(a)</t>
  </si>
  <si>
    <t>(b)</t>
  </si>
  <si>
    <t>(c)</t>
  </si>
  <si>
    <t>(d)</t>
  </si>
  <si>
    <t>(including payments to Class A Issuer Swap Providers)</t>
  </si>
  <si>
    <t>(e)</t>
  </si>
  <si>
    <t>(f)</t>
  </si>
  <si>
    <t>(g)</t>
  </si>
  <si>
    <t>(including principal payments to class A swap providers)</t>
  </si>
  <si>
    <t>Langton Funding (No. 1) Limited</t>
  </si>
  <si>
    <t>Langton Mortgages Trustee Limited</t>
  </si>
  <si>
    <t>CPR Analysis</t>
  </si>
  <si>
    <t>Total (including unscheduled repayments and repurchases from the trust)</t>
  </si>
  <si>
    <t>Unscheduled repayments and repurchases from the trust only</t>
  </si>
  <si>
    <t>Prior to 2008, further advances may be made on existing loans based on the indexed LTV without carrying out a formal valuation.  This occasionally gives rise to the unindexed LTV recording an unrealistically high LTV.  Indexed and unindexed LTVs include all further advances on a loan - but exclude any flexible drawdown reservoir.</t>
  </si>
  <si>
    <t xml:space="preserve">   Full details of all trigger events can be found within the Langton Securities (2011-2) plc offering circular</t>
  </si>
  <si>
    <t>*Includes properties in possession cases, cases no longer in arrears but excludes any loans repurchased from the portfolio or loans that have been redeemed</t>
  </si>
  <si>
    <t>ISSUER 2008-3  PRINCIPAL WATERFALL</t>
  </si>
  <si>
    <t>ISSUER 2010-1 PRINCIPAL WATERFALL</t>
  </si>
  <si>
    <t>1 Month CPR</t>
  </si>
  <si>
    <t>3 Month Average CPR</t>
  </si>
  <si>
    <t>12 Month CPR
(Annualised)</t>
  </si>
  <si>
    <t>Note</t>
  </si>
  <si>
    <t>SWAP PAYMENTS</t>
  </si>
  <si>
    <t>Langton Securities (2008-1) plc</t>
  </si>
  <si>
    <t>Langton Securities (2008-3) plc</t>
  </si>
  <si>
    <t>Langton Securities (2010-1) plc</t>
  </si>
  <si>
    <t>Langton Securities (2010-2) plc</t>
  </si>
  <si>
    <t>Establish a liquidity reserve - see definition of "issuer liquidity reserve fund rating event" in the relevant prospectus for more detail</t>
  </si>
  <si>
    <t>Completion of legal assignment of mortgages to Mortgages Trust (if loss of Fitch rating) or otherwise notice given to Borrowers of transfer of equitable and beneficial interest</t>
  </si>
  <si>
    <t>F2 / P-2 / A-3</t>
  </si>
  <si>
    <t>Seller unable to sell in new mortgages, Funding Companies unable to make Initial Contributions, Further Contributions or Refinancing Contributions</t>
  </si>
  <si>
    <t>BBB- / Baa3 / BBB-</t>
  </si>
  <si>
    <t>Adjustment to Minimum Seller Share</t>
  </si>
  <si>
    <t>Each Start-up Loan Provider</t>
  </si>
  <si>
    <t>A or F1 (or, if Ratings Watch Negative, A+ or F1+) / P-1 / A or A-1 (or A+ if no ST rating)</t>
  </si>
  <si>
    <t xml:space="preserve">Remedial action required – either (a) obtaining guarantor with required ratings and obtaining confirmation from Ratings Agencies that outstanding notes will not be downgraded; or (b) replacement of Mortgages Trustee Account Bank with financial institution having the required ratings </t>
  </si>
  <si>
    <t xml:space="preserve">Remedial action required – either (a) obtaining guarantor with required ratings within 30 days and obtaining confirmation from Ratings Agencies that outstanding notes will not be downgraded; or (b)  replacement of Funding 1 Account Bank with financial institution having the required ratings </t>
  </si>
  <si>
    <t>AA (S&amp;P)</t>
  </si>
  <si>
    <t>If amount standing to credit of General Reserve Ledger exceeds 5% of Funding 1 Share, Funding 1 Account Bank must transfer the excess to a financial institution with the required ratings.</t>
  </si>
  <si>
    <t xml:space="preserve">Each Issuer Account Bank </t>
  </si>
  <si>
    <t>A or F1 (or, if Ratings Watch Negative, A+ or F1+)  / P-1 / A or A-1 (or A+ if no ST rating)</t>
  </si>
  <si>
    <t xml:space="preserve">A or F1 (or, if Ratings Watch Negative, A+ or F1+) / A2 or P-1 (or A1 if no ST rating) / A or A-1 (A+ if not ST rating), </t>
  </si>
  <si>
    <t xml:space="preserve">BBB- or F3 (or, if Ratings Watch Negative, BBB or F2) / A3 or P-2 (or A3 if no ST rating) / BBB+ </t>
  </si>
  <si>
    <t>Further remedial action required including the possibility of obtaining a guarantee or replacement - see swap agreement for more detail</t>
  </si>
  <si>
    <t>Each Issuer Swap Provider</t>
  </si>
  <si>
    <t>A or F1 (or, if Ratings Watch Negative, A+ or F1+) / A2 or P-1 (or A1 if no ST rating) / A or A-1 (or A+ if no ST rating)</t>
  </si>
  <si>
    <t>BBB- or F3 / A3 or P-2 (or A3 if no ST rating) / BBB+</t>
  </si>
  <si>
    <t>Further remedial action required including the possibility of obtaining a guarantee or replacement – see individual swap agreements for more detail</t>
  </si>
  <si>
    <t>Each Paying Agent and related roles</t>
  </si>
  <si>
    <t>Each  Corporate Services Provider</t>
  </si>
  <si>
    <t>State Street Secretaries (Jersey) Limited</t>
  </si>
  <si>
    <t>Each Note Trustee and Each Security Trustee</t>
  </si>
  <si>
    <t>Citicorp Trustee Company Limited (Langton Securities 2008-1, Langton Securities 2008-3, Langton Securities 2010-1)  Citibank N.A. (Langton Securities 2010-2)</t>
  </si>
  <si>
    <t>Weighted Average Yield (Pre-Swap)</t>
  </si>
  <si>
    <t>-</t>
  </si>
  <si>
    <t>19/09/11-19/12/11</t>
  </si>
  <si>
    <t>Excess Spread for the period ended 19 Sep 11 Annualised</t>
  </si>
  <si>
    <t>1&lt;=2 months in arrears</t>
  </si>
  <si>
    <t>2&lt;=3 months in arrears</t>
  </si>
  <si>
    <t>3&lt;=4 months in arrears</t>
  </si>
  <si>
    <t>4&lt;=5 months in arrears</t>
  </si>
  <si>
    <t>5&lt;=6 months in arrears</t>
  </si>
  <si>
    <t>6&lt;=7 months in arrears</t>
  </si>
  <si>
    <t>7&lt;=8 months in arrears</t>
  </si>
  <si>
    <t>8&lt;=9 months in arrears</t>
  </si>
  <si>
    <t>9&lt;=10 months in arrears</t>
  </si>
  <si>
    <t>10&lt;=11 months in arrears</t>
  </si>
  <si>
    <t>11&lt;=12 months in arrears</t>
  </si>
  <si>
    <t>&gt;= 102 to &lt; 108</t>
  </si>
  <si>
    <t>&gt;= 108 to &lt; 114</t>
  </si>
  <si>
    <t>&gt;= 114 to &lt; 120</t>
  </si>
  <si>
    <t>&gt;= 120 to &lt; 126</t>
  </si>
  <si>
    <t>&gt;= 126 to &lt; 132</t>
  </si>
  <si>
    <t>&gt;= 132 to &lt; 138</t>
  </si>
  <si>
    <t>&gt;= 138 to &lt; 144</t>
  </si>
  <si>
    <t>&gt;= 144 to &lt; 150</t>
  </si>
  <si>
    <t>&gt;= 150 to &lt; 156</t>
  </si>
  <si>
    <t>&gt;= 156 to &lt; 162</t>
  </si>
  <si>
    <t>&gt;= 162 to &lt; 168</t>
  </si>
  <si>
    <t>&gt;= 168 to &lt; 174</t>
  </si>
  <si>
    <t>&gt;= 174 to &lt; 180</t>
  </si>
  <si>
    <t>&gt;= 180</t>
  </si>
  <si>
    <t>ISSUER 2010-2/2011-2 REVENUE WATERFALL</t>
  </si>
  <si>
    <t>ISSUER 2010-2/2011-2  PRINCIPAL WATERFALL</t>
  </si>
  <si>
    <t>ISSUER 20011-1 PRINCIPAL WATERFALL</t>
  </si>
  <si>
    <t>ISSUER 2011-1 REVENUE WATERFALL</t>
  </si>
  <si>
    <t>Current Ratings
S&amp;P/Moody's/Fitch</t>
  </si>
  <si>
    <t>Original Ratings
S&amp;P/Moody's/Fitch</t>
  </si>
  <si>
    <t xml:space="preserve"> Current Ratings
S&amp;P/Moody's/Fitch</t>
  </si>
  <si>
    <t xml:space="preserve"> Original Ratings
S&amp;P/Moody's/Fitch</t>
  </si>
  <si>
    <t>Counterparty</t>
  </si>
  <si>
    <t>Account Bank Fees etc</t>
  </si>
  <si>
    <t>Payments due and payable under the Intercompany loan agreement</t>
  </si>
  <si>
    <t>Funding 1 issuer post reserve payments</t>
  </si>
  <si>
    <t>Credit to Funding 1 reserve ledger</t>
  </si>
  <si>
    <t>Further payments to Funding 1 issuers</t>
  </si>
  <si>
    <t>Retained amounts</t>
  </si>
  <si>
    <t>Deferred Consideration</t>
  </si>
  <si>
    <t>Remedial action required including posting collateral or possibility of obtaining guarantor or transfer to eligible transferee - see individual swap agreements for more detail</t>
  </si>
  <si>
    <t>Remedial action required including posting collateral or possibility of obtaining guarantor or transfer to eligible transferee - see swap agreement for more detail</t>
  </si>
  <si>
    <t>The table above is a summary only and investors are advised to read the relevant transaction documents to understand  precisely the legal terms and conditions associated with these roles.</t>
  </si>
  <si>
    <t>Credit to the AAA principal deficiency ledger</t>
  </si>
  <si>
    <t>Credit to issuer reserve fund</t>
  </si>
  <si>
    <t>Credit to class Z principal deficiency ledger</t>
  </si>
  <si>
    <t>Balance payable to the issuer</t>
  </si>
  <si>
    <t>(h)</t>
  </si>
  <si>
    <t>(i)</t>
  </si>
  <si>
    <t>(j)</t>
  </si>
  <si>
    <t>(k)</t>
  </si>
  <si>
    <t>(l)</t>
  </si>
  <si>
    <t>Repayment of the issuer start-up loan</t>
  </si>
  <si>
    <t>Current note subordination</t>
  </si>
  <si>
    <t>Subordination + Reserve Fund</t>
  </si>
  <si>
    <t>01-Nov-11 to 30-Nov-11</t>
  </si>
  <si>
    <t>Remedial action required – either (a) obtaining guarantor with required ratings within 30 days and obtaining confirmation from Ratings Agencies that outstanding notes will not be downgraded; or (b) replacement of Issuer Account Bank with financial institution having the required ratings - see page 103 of the prospectus for a summary</t>
  </si>
  <si>
    <t>Current value of Mortgage Loans in Pool at 30-Nov-11</t>
  </si>
  <si>
    <t>Last months Closing Trust Assets at 31-Oct-11</t>
  </si>
  <si>
    <t>Principal Ledger as calculated on 1-Dec-11</t>
  </si>
  <si>
    <t>Funding Share as calculated on 1-Dec-11</t>
  </si>
  <si>
    <t>Funding Share % as calculated on 1-Dec-11</t>
  </si>
  <si>
    <t>Seller Share as calculated on 1-Dec-11</t>
  </si>
  <si>
    <t>Seller Share % as calculated on 1-Dec-11</t>
  </si>
  <si>
    <t>*Redemptions this period include 4537 accounts where minor balances totalling £ 527,639,740  remain to be collected after redemption.  These balances have been repurchased by the Seller.</t>
  </si>
  <si>
    <t>The weighted average loan size was approximately £104,302 and the maximum loan size was £997,127.65. The minimum loan size was £0</t>
  </si>
  <si>
    <t>The weighted average remaining term of loans was approximately 204 months and the maximum remaining term of loans was 494 months. The minimum remianing term of loans was 0 months.</t>
  </si>
  <si>
    <t>The weighted average seasoning of loans was approximately 62 months and the maximum seasoning of loans was 607 months. The minimum seasoning of loans was 15 months.</t>
  </si>
  <si>
    <t>The weighted average Indexed loan to value was approximately 69.01% and the maximum Indexed loan to value was 388.89%. The minimum indexed loan to value was 0%.</t>
  </si>
  <si>
    <t>The weighted average loan to value was approximately 63.40% and the maximum loan to value was 348.14%. The minimum loan to value was 0%.</t>
  </si>
  <si>
    <t>(other than principal and the funding start-up loan)</t>
  </si>
  <si>
    <t>There were no swap payments made during the Reporting Period 01-Nov-11 to 30-Nov-11</t>
  </si>
  <si>
    <r>
      <t xml:space="preserve">Investors (or other appropriate third parties) can register at https://boeportal.co.uk/santanderuk (Internet Explorer version 8 or higher required) to download further disclosures in accordance with the Bank of England Market Notice </t>
    </r>
    <r>
      <rPr>
        <b/>
        <i/>
        <sz val="10"/>
        <rFont val="Arial"/>
        <family val="2"/>
      </rPr>
      <t>Detailed eligibility requirements for residential mortgage backed securities and covered bonds backed by residential mortgages</t>
    </r>
    <r>
      <rPr>
        <b/>
        <sz val="10"/>
        <rFont val="Arial"/>
        <family val="2"/>
      </rPr>
      <t xml:space="preserve"> dated 30th November 2010. </t>
    </r>
  </si>
  <si>
    <t>A+/A1/AA-</t>
  </si>
  <si>
    <t>F1/P-1/A-1+</t>
  </si>
  <si>
    <t>A+*-/A1/A+</t>
  </si>
  <si>
    <t>F1+*-/P-1/A-1</t>
  </si>
  <si>
    <t>2010-2 / 2011-2 Credit Enhancement</t>
  </si>
  <si>
    <t>Langton 2010-2 / 2011-2 Reserve Fund</t>
  </si>
  <si>
    <t>Excess Spread 2010-2 / 2011-2</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</si>
</sst>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Red]\-&quot;£&quot;#,##0"/>
    <numFmt numFmtId="165" formatCode="_-* #,##0_-;\-* #,##0_-;_-* &quot;-&quot;_-;_-@_-"/>
    <numFmt numFmtId="166" formatCode="_-* #,##0.00_-;\-* #,##0.00_-;_-* &quot;-&quot;??_-;_-@_-"/>
    <numFmt numFmtId="167" formatCode="_(* #,##0_);_(* \(#,##0\);_(* &quot;0&quot;_);_(@_)"/>
    <numFmt numFmtId="168" formatCode="_-* #,##0_-;\-* #,##0_-;_-* &quot;-&quot;??_-;_-@_-"/>
    <numFmt numFmtId="169" formatCode="&quot;£&quot;_(* #,##0_);_(* \(&quot;£&quot;#,##0\);_(* &quot;-&quot;_);_(@_)"/>
    <numFmt numFmtId="170" formatCode="0.00000%"/>
    <numFmt numFmtId="171" formatCode="&quot;£&quot;#,##0"/>
    <numFmt numFmtId="172" formatCode="_(* #,##0_);_(* \(#,##0\);_(* &quot;-&quot;??_);_(@_)"/>
    <numFmt numFmtId="173" formatCode="mmm\-yyyy"/>
    <numFmt numFmtId="174" formatCode="0.0000000%"/>
    <numFmt numFmtId="175" formatCode="_(* #,##0.00_);_(* \(#,##0.00\);_(* &quot;0&quot;_);_(@_)"/>
    <numFmt numFmtId="176" formatCode="0.0000%"/>
    <numFmt numFmtId="177" formatCode="[$-F800]dddd\,\ mmmm\ dd\,\ yyyy"/>
    <numFmt numFmtId="178" formatCode="0.000%"/>
    <numFmt numFmtId="179" formatCode="_(* #,##0.000_);_(* \(#,##0.000\);_(* &quot;0&quot;_);_(@_)"/>
    <numFmt numFmtId="180" formatCode="#,##0_ ;\-#,##0\ "/>
  </numFmts>
  <fonts count="70">
    <font>
      <sz val="9"/>
      <color theme="1"/>
      <name val="arial"/>
      <family val="2"/>
    </font>
    <font>
      <sz val="11"/>
      <color indexed="8"/>
      <name val="Calibri"/>
      <family val="2"/>
    </font>
    <font>
      <sz val="9"/>
      <color indexed="8"/>
      <name val="arial"/>
      <family val="2"/>
    </font>
    <font>
      <sz val="10"/>
      <name val="Arial"/>
      <family val="2"/>
    </font>
    <font>
      <u val="single"/>
      <sz val="10"/>
      <color indexed="12"/>
      <name val="Arial"/>
      <family val="2"/>
    </font>
    <font>
      <sz val="9"/>
      <name val="Arial"/>
      <family val="2"/>
    </font>
    <font>
      <b/>
      <sz val="9"/>
      <name val="Arial"/>
      <family val="2"/>
    </font>
    <font>
      <u val="single"/>
      <sz val="9"/>
      <color indexed="12"/>
      <name val="Arial"/>
      <family val="2"/>
    </font>
    <font>
      <b/>
      <u val="single"/>
      <sz val="10"/>
      <name val="Arial"/>
      <family val="2"/>
    </font>
    <font>
      <sz val="10"/>
      <color indexed="51"/>
      <name val="Arial"/>
      <family val="2"/>
    </font>
    <font>
      <u val="single"/>
      <sz val="10"/>
      <color indexed="8"/>
      <name val="Arial"/>
      <family val="2"/>
    </font>
    <font>
      <b/>
      <u val="single"/>
      <sz val="10"/>
      <color indexed="8"/>
      <name val="Arial"/>
      <family val="2"/>
    </font>
    <font>
      <b/>
      <sz val="10"/>
      <color indexed="8"/>
      <name val="ARIAL"/>
      <family val="2"/>
    </font>
    <font>
      <sz val="10"/>
      <color indexed="8"/>
      <name val="Arial"/>
      <family val="2"/>
    </font>
    <font>
      <b/>
      <sz val="10"/>
      <name val="Arial"/>
      <family val="2"/>
    </font>
    <font>
      <b/>
      <i/>
      <sz val="10"/>
      <name val="Arial"/>
      <family val="2"/>
    </font>
    <font>
      <sz val="9"/>
      <color indexed="8"/>
      <name val="Calibri"/>
      <family val="2"/>
    </font>
    <font>
      <b/>
      <sz val="9"/>
      <color indexed="8"/>
      <name val="arial"/>
      <family val="2"/>
    </font>
    <font>
      <sz val="9"/>
      <color indexed="9"/>
      <name val="arial"/>
      <family val="2"/>
    </font>
    <font>
      <b/>
      <sz val="9"/>
      <color indexed="9"/>
      <name val="arial"/>
      <family val="2"/>
    </font>
    <font>
      <sz val="10"/>
      <color indexed="9"/>
      <name val="Arial"/>
      <family val="2"/>
    </font>
    <font>
      <b/>
      <u val="single"/>
      <sz val="10"/>
      <color indexed="9"/>
      <name val="Arial"/>
      <family val="2"/>
    </font>
    <font>
      <b/>
      <sz val="10"/>
      <color indexed="9"/>
      <name val="Arial"/>
      <family val="2"/>
    </font>
    <font>
      <b/>
      <sz val="9"/>
      <color indexed="26"/>
      <name val="arial"/>
      <family val="2"/>
    </font>
    <font>
      <b/>
      <sz val="9"/>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8"/>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0"/>
      <name val="Arial"/>
      <family val="2"/>
    </font>
    <font>
      <b/>
      <u val="single"/>
      <sz val="10"/>
      <color theme="0"/>
      <name val="Arial"/>
      <family val="2"/>
    </font>
    <font>
      <sz val="10"/>
      <color theme="1"/>
      <name val="Arial"/>
      <family val="2"/>
    </font>
    <font>
      <b/>
      <sz val="10"/>
      <color theme="0"/>
      <name val="Arial"/>
      <family val="2"/>
    </font>
    <font>
      <b/>
      <sz val="9"/>
      <color theme="0"/>
      <name val="arial"/>
      <family val="2"/>
    </font>
    <font>
      <sz val="9"/>
      <color theme="0"/>
      <name val="arial"/>
      <family val="2"/>
    </font>
    <font>
      <b/>
      <sz val="9"/>
      <color theme="1"/>
      <name val="arial"/>
      <family val="2"/>
    </font>
    <font>
      <b/>
      <sz val="9"/>
      <color theme="2"/>
      <name val="arial"/>
      <family val="2"/>
    </font>
    <font>
      <b/>
      <sz val="9"/>
      <color rgb="FFFFFFFF"/>
      <name val="arial"/>
      <family val="2"/>
    </font>
    <font>
      <b/>
      <sz val="9"/>
      <color rgb="FF000000"/>
      <name val="Calibri"/>
      <family val="2"/>
    </font>
    <font>
      <sz val="9"/>
      <color rgb="FF00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0000"/>
        <bgColor indexed="64"/>
      </patternFill>
    </fill>
    <fill>
      <patternFill patternType="solid">
        <fgColor theme="0" tint="-0.1499900072813034"/>
        <bgColor indexed="64"/>
      </patternFill>
    </fill>
    <fill>
      <patternFill patternType="solid">
        <fgColor rgb="FFFF0000"/>
        <bgColor indexed="64"/>
      </patternFill>
    </fill>
    <fill>
      <patternFill patternType="solid">
        <fgColor theme="0" tint="-0.04997999966144562"/>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style="thin"/>
      <bottom/>
    </border>
    <border>
      <left/>
      <right/>
      <top style="thin"/>
      <bottom/>
    </border>
    <border>
      <left style="thin"/>
      <right/>
      <top/>
      <bottom/>
    </border>
    <border>
      <left style="thin"/>
      <right/>
      <top/>
      <bottom style="thin"/>
    </border>
    <border>
      <left/>
      <right/>
      <top/>
      <bottom style="thin"/>
    </border>
    <border>
      <left/>
      <right style="thin"/>
      <top/>
      <bottom style="thin"/>
    </border>
    <border>
      <left/>
      <right/>
      <top/>
      <bottom style="medium"/>
    </border>
    <border>
      <left style="medium"/>
      <right style="medium"/>
      <top/>
      <bottom/>
    </border>
    <border>
      <left style="medium"/>
      <right style="medium"/>
      <top style="medium"/>
      <bottom style="medium"/>
    </border>
    <border>
      <left style="medium"/>
      <right style="medium"/>
      <top style="medium"/>
      <bottom/>
    </border>
    <border>
      <left style="medium"/>
      <right style="medium"/>
      <top/>
      <bottom style="medium"/>
    </border>
    <border>
      <left/>
      <right style="medium"/>
      <top style="medium"/>
      <bottom/>
    </border>
    <border>
      <left/>
      <right style="medium"/>
      <top style="medium"/>
      <bottom style="medium"/>
    </border>
    <border>
      <left style="medium"/>
      <right/>
      <top style="medium"/>
      <bottom/>
    </border>
    <border>
      <left style="medium"/>
      <right/>
      <top/>
      <bottom/>
    </border>
    <border>
      <left/>
      <right style="medium"/>
      <top/>
      <bottom/>
    </border>
    <border>
      <left style="medium"/>
      <right/>
      <top/>
      <bottom style="medium"/>
    </border>
    <border>
      <left style="medium"/>
      <right/>
      <top style="medium"/>
      <bottom style="medium"/>
    </border>
    <border>
      <left/>
      <right style="medium"/>
      <top/>
      <bottom style="medium"/>
    </border>
    <border>
      <left/>
      <right/>
      <top style="medium"/>
      <bottom/>
    </border>
    <border>
      <left/>
      <right/>
      <top style="medium"/>
      <bottom style="medium"/>
    </border>
    <border>
      <left/>
      <right/>
      <top/>
      <bottom style="double"/>
    </border>
    <border>
      <left/>
      <right/>
      <top style="thick"/>
      <bottom style="medium"/>
    </border>
    <border>
      <left/>
      <right style="thin"/>
      <top style="thin"/>
      <bottom/>
    </border>
    <border>
      <left/>
      <right style="thin"/>
      <top/>
      <bottom/>
    </border>
  </borders>
  <cellStyleXfs count="11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20" borderId="0" applyNumberFormat="0" applyBorder="0" applyAlignment="0" applyProtection="0"/>
    <xf numFmtId="0" fontId="45" fillId="21" borderId="1" applyNumberFormat="0" applyAlignment="0" applyProtection="0"/>
    <xf numFmtId="0" fontId="46" fillId="22" borderId="2" applyNumberFormat="0" applyAlignment="0" applyProtection="0"/>
    <xf numFmtId="0" fontId="47" fillId="0" borderId="3" applyNumberFormat="0" applyFill="0" applyAlignment="0" applyProtection="0"/>
    <xf numFmtId="167" fontId="3" fillId="0" borderId="0" applyFont="0" applyFill="0" applyBorder="0" applyAlignment="0" applyProtection="0"/>
    <xf numFmtId="167" fontId="3" fillId="0" borderId="0" applyFont="0" applyFill="0" applyBorder="0" applyAlignment="0" applyProtection="0"/>
    <xf numFmtId="166"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74" fontId="3" fillId="0" borderId="0" applyFont="0" applyFill="0" applyBorder="0" applyAlignment="0" applyProtection="0"/>
    <xf numFmtId="174" fontId="3" fillId="0" borderId="0" applyFont="0" applyFill="0" applyBorder="0" applyAlignment="0" applyProtection="0"/>
    <xf numFmtId="174" fontId="3"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74" fontId="3" fillId="0" borderId="0" applyFont="0" applyFill="0" applyBorder="0" applyAlignment="0" applyProtection="0"/>
    <xf numFmtId="167" fontId="3" fillId="0" borderId="0" applyFont="0" applyFill="0" applyBorder="0" applyAlignment="0" applyProtection="0"/>
    <xf numFmtId="166" fontId="3" fillId="0" borderId="0" applyFont="0" applyFill="0" applyBorder="0" applyAlignment="0" applyProtection="0"/>
    <xf numFmtId="0" fontId="48" fillId="0" borderId="0" applyNumberFormat="0" applyFill="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49" fillId="29" borderId="1" applyNumberFormat="0" applyAlignment="0" applyProtection="0"/>
    <xf numFmtId="0" fontId="4" fillId="0" borderId="0" applyNumberFormat="0" applyFill="0" applyBorder="0" applyAlignment="0" applyProtection="0"/>
    <xf numFmtId="0" fontId="50" fillId="30" borderId="0" applyNumberFormat="0" applyBorder="0" applyAlignment="0" applyProtection="0"/>
    <xf numFmtId="166"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31"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32" borderId="4"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0" fillId="0" borderId="0" applyFont="0" applyFill="0" applyBorder="0" applyAlignment="0" applyProtection="0"/>
    <xf numFmtId="0" fontId="52" fillId="21" borderId="5"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6" applyNumberFormat="0" applyFill="0" applyAlignment="0" applyProtection="0"/>
    <xf numFmtId="0" fontId="57" fillId="0" borderId="7" applyNumberFormat="0" applyFill="0" applyAlignment="0" applyProtection="0"/>
    <xf numFmtId="0" fontId="48" fillId="0" borderId="8" applyNumberFormat="0" applyFill="0" applyAlignment="0" applyProtection="0"/>
    <xf numFmtId="0" fontId="58" fillId="0" borderId="9" applyNumberFormat="0" applyFill="0" applyAlignment="0" applyProtection="0"/>
  </cellStyleXfs>
  <cellXfs count="731">
    <xf numFmtId="0" fontId="0" fillId="0" borderId="0" xfId="0" applyAlignment="1">
      <alignment/>
    </xf>
    <xf numFmtId="0" fontId="0" fillId="0" borderId="0" xfId="0" applyFont="1" applyAlignment="1">
      <alignment/>
    </xf>
    <xf numFmtId="0" fontId="5" fillId="0" borderId="0" xfId="0" applyFont="1" applyBorder="1" applyAlignment="1">
      <alignment/>
    </xf>
    <xf numFmtId="0" fontId="5" fillId="0" borderId="0" xfId="0" applyFont="1" applyFill="1" applyAlignment="1">
      <alignment/>
    </xf>
    <xf numFmtId="0" fontId="5" fillId="0" borderId="0" xfId="0" applyFont="1" applyFill="1" applyBorder="1" applyAlignment="1">
      <alignment/>
    </xf>
    <xf numFmtId="0" fontId="5" fillId="0" borderId="0" xfId="0" applyFont="1" applyFill="1" applyBorder="1" applyAlignment="1">
      <alignment horizontal="left"/>
    </xf>
    <xf numFmtId="0" fontId="5" fillId="0" borderId="0" xfId="0" applyFont="1" applyBorder="1" applyAlignment="1">
      <alignment horizontal="left"/>
    </xf>
    <xf numFmtId="167" fontId="5" fillId="0" borderId="0" xfId="63" applyNumberFormat="1" applyFont="1" applyBorder="1" applyAlignment="1">
      <alignment/>
    </xf>
    <xf numFmtId="0" fontId="5" fillId="0" borderId="0" xfId="0" applyFont="1" applyFill="1" applyAlignment="1">
      <alignment/>
    </xf>
    <xf numFmtId="0" fontId="5" fillId="0" borderId="0" xfId="0" applyFont="1" applyAlignment="1">
      <alignment/>
    </xf>
    <xf numFmtId="0" fontId="5" fillId="0" borderId="0" xfId="0" applyFont="1" applyFill="1" applyAlignment="1">
      <alignment horizontal="left"/>
    </xf>
    <xf numFmtId="0" fontId="5" fillId="0" borderId="0" xfId="0" applyFont="1" applyAlignment="1">
      <alignment horizontal="left"/>
    </xf>
    <xf numFmtId="167" fontId="5" fillId="0" borderId="0" xfId="63" applyNumberFormat="1" applyFont="1" applyAlignment="1">
      <alignment/>
    </xf>
    <xf numFmtId="0" fontId="5" fillId="0" borderId="0" xfId="0" applyFont="1" applyFill="1" applyBorder="1" applyAlignment="1">
      <alignment wrapText="1"/>
    </xf>
    <xf numFmtId="0" fontId="5" fillId="0" borderId="0" xfId="0" applyFont="1" applyFill="1" applyAlignment="1">
      <alignment vertical="top" wrapText="1"/>
    </xf>
    <xf numFmtId="0" fontId="5" fillId="0" borderId="0" xfId="61" applyFont="1" applyFill="1" applyBorder="1" applyAlignment="1" applyProtection="1">
      <alignment/>
      <protection/>
    </xf>
    <xf numFmtId="0" fontId="7" fillId="0" borderId="0" xfId="61" applyFont="1" applyFill="1" applyBorder="1" applyAlignment="1" applyProtection="1">
      <alignment/>
      <protection/>
    </xf>
    <xf numFmtId="0" fontId="6" fillId="0" borderId="0" xfId="0" applyFont="1" applyFill="1" applyBorder="1" applyAlignment="1">
      <alignment vertical="top"/>
    </xf>
    <xf numFmtId="0" fontId="3" fillId="0" borderId="0" xfId="0" applyFont="1" applyBorder="1" applyAlignment="1">
      <alignment/>
    </xf>
    <xf numFmtId="0" fontId="8" fillId="0" borderId="0" xfId="0" applyFont="1" applyFill="1" applyBorder="1" applyAlignment="1">
      <alignment wrapText="1"/>
    </xf>
    <xf numFmtId="0" fontId="3" fillId="0" borderId="0" xfId="0" applyFont="1" applyFill="1" applyAlignment="1">
      <alignment/>
    </xf>
    <xf numFmtId="0" fontId="3" fillId="0" borderId="0" xfId="0" applyFont="1" applyFill="1" applyBorder="1" applyAlignment="1">
      <alignment/>
    </xf>
    <xf numFmtId="0" fontId="9" fillId="0" borderId="0" xfId="0" applyFont="1" applyFill="1" applyBorder="1" applyAlignment="1">
      <alignment horizontal="right"/>
    </xf>
    <xf numFmtId="0" fontId="3" fillId="0" borderId="0" xfId="0" applyFont="1" applyFill="1" applyBorder="1" applyAlignment="1">
      <alignment horizontal="left"/>
    </xf>
    <xf numFmtId="0" fontId="3" fillId="0" borderId="0" xfId="0" applyFont="1" applyBorder="1" applyAlignment="1">
      <alignment horizontal="left"/>
    </xf>
    <xf numFmtId="0" fontId="13" fillId="0" borderId="0" xfId="0" applyFont="1" applyFill="1" applyAlignment="1">
      <alignment/>
    </xf>
    <xf numFmtId="0" fontId="3" fillId="0" borderId="0" xfId="0" applyFont="1" applyFill="1" applyAlignment="1">
      <alignment/>
    </xf>
    <xf numFmtId="0" fontId="3" fillId="0" borderId="0" xfId="0" applyFont="1" applyAlignment="1">
      <alignment/>
    </xf>
    <xf numFmtId="0" fontId="14" fillId="0" borderId="10" xfId="69" applyFont="1" applyFill="1" applyBorder="1" applyAlignment="1">
      <alignment horizontal="left"/>
      <protection/>
    </xf>
    <xf numFmtId="0" fontId="14" fillId="0" borderId="11" xfId="69" applyFont="1" applyFill="1" applyBorder="1" applyAlignment="1">
      <alignment horizontal="left"/>
      <protection/>
    </xf>
    <xf numFmtId="15" fontId="14" fillId="0" borderId="0" xfId="0" applyNumberFormat="1" applyFont="1" applyFill="1" applyBorder="1" applyAlignment="1">
      <alignment horizontal="right"/>
    </xf>
    <xf numFmtId="15" fontId="14" fillId="0" borderId="0" xfId="0" applyNumberFormat="1" applyFont="1" applyFill="1" applyBorder="1" applyAlignment="1">
      <alignment/>
    </xf>
    <xf numFmtId="0" fontId="3" fillId="0" borderId="0" xfId="0" applyFont="1" applyFill="1" applyAlignment="1">
      <alignment horizontal="left"/>
    </xf>
    <xf numFmtId="0" fontId="3" fillId="0" borderId="0" xfId="0" applyFont="1" applyAlignment="1">
      <alignment horizontal="left"/>
    </xf>
    <xf numFmtId="0" fontId="14" fillId="0" borderId="12" xfId="69" applyFont="1" applyFill="1" applyBorder="1" applyAlignment="1">
      <alignment horizontal="left"/>
      <protection/>
    </xf>
    <xf numFmtId="0" fontId="14" fillId="0" borderId="0" xfId="69" applyFont="1" applyFill="1" applyBorder="1" applyAlignment="1">
      <alignment horizontal="left"/>
      <protection/>
    </xf>
    <xf numFmtId="0" fontId="14" fillId="0" borderId="13" xfId="0" applyFont="1" applyFill="1" applyBorder="1" applyAlignment="1">
      <alignment horizontal="left"/>
    </xf>
    <xf numFmtId="0" fontId="14" fillId="0" borderId="14" xfId="0" applyFont="1" applyFill="1" applyBorder="1" applyAlignment="1">
      <alignment horizontal="left"/>
    </xf>
    <xf numFmtId="0" fontId="3" fillId="0" borderId="15" xfId="0" applyFont="1" applyFill="1" applyBorder="1" applyAlignment="1">
      <alignment/>
    </xf>
    <xf numFmtId="0" fontId="3" fillId="0" borderId="0" xfId="61" applyFont="1" applyFill="1" applyBorder="1" applyAlignment="1" applyProtection="1">
      <alignment/>
      <protection/>
    </xf>
    <xf numFmtId="0" fontId="4" fillId="0" borderId="0" xfId="61" applyFont="1" applyFill="1" applyBorder="1" applyAlignment="1" applyProtection="1">
      <alignment/>
      <protection/>
    </xf>
    <xf numFmtId="0" fontId="14" fillId="0" borderId="0" xfId="0" applyFont="1" applyFill="1" applyBorder="1" applyAlignment="1">
      <alignment vertical="top"/>
    </xf>
    <xf numFmtId="0" fontId="14" fillId="0" borderId="0" xfId="0" applyFont="1" applyFill="1" applyBorder="1" applyAlignment="1">
      <alignment/>
    </xf>
    <xf numFmtId="0" fontId="6" fillId="0" borderId="16" xfId="0" applyFont="1" applyFill="1" applyBorder="1" applyAlignment="1">
      <alignment/>
    </xf>
    <xf numFmtId="0" fontId="6" fillId="0" borderId="0" xfId="73" applyFont="1" applyBorder="1" applyAlignment="1">
      <alignment/>
      <protection/>
    </xf>
    <xf numFmtId="0" fontId="6" fillId="0" borderId="0" xfId="73" applyFont="1" applyFill="1" applyBorder="1" applyAlignment="1">
      <alignment/>
      <protection/>
    </xf>
    <xf numFmtId="0" fontId="6" fillId="0" borderId="17" xfId="0" applyFont="1" applyFill="1" applyBorder="1" applyAlignment="1">
      <alignment horizontal="left"/>
    </xf>
    <xf numFmtId="168" fontId="6" fillId="0" borderId="17" xfId="63" applyNumberFormat="1" applyFont="1" applyFill="1" applyBorder="1" applyAlignment="1" quotePrefix="1">
      <alignment horizontal="right"/>
    </xf>
    <xf numFmtId="10" fontId="6" fillId="0" borderId="17" xfId="95" applyNumberFormat="1" applyFont="1" applyFill="1" applyBorder="1" applyAlignment="1" quotePrefix="1">
      <alignment horizontal="right"/>
    </xf>
    <xf numFmtId="168" fontId="6" fillId="0" borderId="18" xfId="63" applyNumberFormat="1" applyFont="1" applyFill="1" applyBorder="1" applyAlignment="1" quotePrefix="1">
      <alignment horizontal="right"/>
    </xf>
    <xf numFmtId="0" fontId="6" fillId="0" borderId="19" xfId="0" applyFont="1" applyFill="1" applyBorder="1" applyAlignment="1">
      <alignment horizontal="left"/>
    </xf>
    <xf numFmtId="0" fontId="6" fillId="0" borderId="0" xfId="0" applyFont="1" applyFill="1" applyBorder="1" applyAlignment="1">
      <alignment horizontal="center"/>
    </xf>
    <xf numFmtId="10" fontId="6" fillId="0" borderId="0" xfId="95" applyNumberFormat="1" applyFont="1" applyFill="1" applyBorder="1" applyAlignment="1" quotePrefix="1">
      <alignment horizontal="right"/>
    </xf>
    <xf numFmtId="0" fontId="6" fillId="0" borderId="20" xfId="0" applyFont="1" applyFill="1" applyBorder="1" applyAlignment="1">
      <alignment horizontal="left"/>
    </xf>
    <xf numFmtId="0" fontId="6" fillId="0" borderId="0" xfId="0" applyFont="1" applyFill="1" applyBorder="1" applyAlignment="1">
      <alignment horizontal="left"/>
    </xf>
    <xf numFmtId="0" fontId="0" fillId="0" borderId="21" xfId="0" applyFont="1" applyBorder="1" applyAlignment="1">
      <alignment/>
    </xf>
    <xf numFmtId="0" fontId="0" fillId="0" borderId="22" xfId="0" applyFont="1" applyBorder="1" applyAlignment="1">
      <alignment/>
    </xf>
    <xf numFmtId="0" fontId="6" fillId="0" borderId="23" xfId="0" applyFont="1" applyFill="1" applyBorder="1" applyAlignment="1">
      <alignment horizontal="left"/>
    </xf>
    <xf numFmtId="0" fontId="6" fillId="0" borderId="24" xfId="0" applyFont="1" applyFill="1" applyBorder="1" applyAlignment="1">
      <alignment horizontal="left"/>
    </xf>
    <xf numFmtId="0" fontId="0" fillId="0" borderId="25" xfId="0" applyFont="1" applyBorder="1" applyAlignment="1">
      <alignment/>
    </xf>
    <xf numFmtId="0" fontId="6" fillId="0" borderId="26" xfId="0" applyFont="1" applyFill="1" applyBorder="1" applyAlignment="1">
      <alignment horizontal="left"/>
    </xf>
    <xf numFmtId="0" fontId="6" fillId="0" borderId="0" xfId="0" applyFont="1" applyFill="1" applyAlignment="1">
      <alignment vertical="top" wrapText="1"/>
    </xf>
    <xf numFmtId="168" fontId="6" fillId="0" borderId="22" xfId="63" applyNumberFormat="1" applyFont="1" applyFill="1" applyBorder="1" applyAlignment="1" quotePrefix="1">
      <alignment horizontal="right"/>
    </xf>
    <xf numFmtId="0" fontId="6" fillId="0" borderId="0" xfId="0" applyFont="1" applyFill="1" applyBorder="1" applyAlignment="1">
      <alignment/>
    </xf>
    <xf numFmtId="0" fontId="6" fillId="0" borderId="0" xfId="0" applyFont="1" applyFill="1" applyBorder="1" applyAlignment="1">
      <alignment wrapText="1"/>
    </xf>
    <xf numFmtId="0" fontId="6" fillId="0" borderId="21" xfId="0" applyFont="1" applyFill="1" applyBorder="1" applyAlignment="1">
      <alignment horizontal="left"/>
    </xf>
    <xf numFmtId="0" fontId="6" fillId="0" borderId="25" xfId="0" applyFont="1" applyFill="1" applyBorder="1" applyAlignment="1">
      <alignment horizontal="left"/>
    </xf>
    <xf numFmtId="10" fontId="6" fillId="0" borderId="20" xfId="101" applyNumberFormat="1" applyFont="1" applyFill="1" applyBorder="1" applyAlignment="1">
      <alignment horizontal="right"/>
    </xf>
    <xf numFmtId="10" fontId="6" fillId="0" borderId="17" xfId="95" applyNumberFormat="1" applyFont="1" applyFill="1" applyBorder="1" applyAlignment="1">
      <alignment horizontal="right"/>
    </xf>
    <xf numFmtId="0" fontId="6" fillId="0" borderId="27" xfId="0" applyFont="1" applyFill="1" applyBorder="1" applyAlignment="1">
      <alignment horizontal="left"/>
    </xf>
    <xf numFmtId="172" fontId="6" fillId="0" borderId="27" xfId="63" applyNumberFormat="1" applyFont="1" applyFill="1" applyBorder="1" applyAlignment="1">
      <alignment horizontal="left"/>
    </xf>
    <xf numFmtId="10" fontId="6" fillId="0" borderId="0" xfId="95" applyNumberFormat="1" applyFont="1" applyFill="1" applyBorder="1" applyAlignment="1">
      <alignment horizontal="right"/>
    </xf>
    <xf numFmtId="0" fontId="0" fillId="0" borderId="21" xfId="0" applyBorder="1" applyAlignment="1">
      <alignment/>
    </xf>
    <xf numFmtId="0" fontId="0" fillId="0" borderId="25" xfId="0" applyBorder="1" applyAlignment="1">
      <alignment/>
    </xf>
    <xf numFmtId="0" fontId="0" fillId="0" borderId="28" xfId="0" applyBorder="1" applyAlignment="1">
      <alignment/>
    </xf>
    <xf numFmtId="0" fontId="6" fillId="0" borderId="29" xfId="0" applyFont="1" applyFill="1" applyBorder="1" applyAlignment="1">
      <alignment horizontal="left"/>
    </xf>
    <xf numFmtId="0" fontId="6" fillId="0" borderId="16" xfId="0" applyFont="1" applyFill="1" applyBorder="1" applyAlignment="1">
      <alignment horizontal="left"/>
    </xf>
    <xf numFmtId="0" fontId="6" fillId="0" borderId="0" xfId="68" applyFont="1" applyFill="1" applyBorder="1" applyAlignment="1">
      <alignment wrapText="1"/>
      <protection/>
    </xf>
    <xf numFmtId="0" fontId="0" fillId="0" borderId="22" xfId="0" applyBorder="1" applyAlignment="1">
      <alignment/>
    </xf>
    <xf numFmtId="172" fontId="6" fillId="0" borderId="17" xfId="63" applyNumberFormat="1" applyFont="1" applyFill="1" applyBorder="1" applyAlignment="1">
      <alignment horizontal="right"/>
    </xf>
    <xf numFmtId="172" fontId="6" fillId="0" borderId="25" xfId="63" applyNumberFormat="1" applyFont="1" applyFill="1" applyBorder="1" applyAlignment="1">
      <alignment horizontal="right"/>
    </xf>
    <xf numFmtId="172" fontId="6" fillId="0" borderId="19" xfId="63" applyNumberFormat="1" applyFont="1" applyFill="1" applyBorder="1" applyAlignment="1">
      <alignment horizontal="right"/>
    </xf>
    <xf numFmtId="172" fontId="6" fillId="0" borderId="20" xfId="63" applyNumberFormat="1" applyFont="1" applyFill="1" applyBorder="1" applyAlignment="1">
      <alignment horizontal="right"/>
    </xf>
    <xf numFmtId="172" fontId="6" fillId="0" borderId="20" xfId="0" applyNumberFormat="1" applyFont="1" applyFill="1" applyBorder="1" applyAlignment="1">
      <alignment horizontal="left"/>
    </xf>
    <xf numFmtId="172" fontId="6" fillId="0" borderId="21" xfId="63" applyNumberFormat="1" applyFont="1" applyFill="1" applyBorder="1" applyAlignment="1">
      <alignment horizontal="right"/>
    </xf>
    <xf numFmtId="172" fontId="6" fillId="0" borderId="28" xfId="63" applyNumberFormat="1" applyFont="1" applyFill="1" applyBorder="1" applyAlignment="1">
      <alignment horizontal="right"/>
    </xf>
    <xf numFmtId="172" fontId="6" fillId="0" borderId="28" xfId="0" applyNumberFormat="1" applyFont="1" applyFill="1" applyBorder="1" applyAlignment="1">
      <alignment horizontal="left"/>
    </xf>
    <xf numFmtId="172" fontId="6" fillId="0" borderId="25" xfId="63" applyNumberFormat="1" applyFont="1" applyFill="1" applyBorder="1" applyAlignment="1" quotePrefix="1">
      <alignment horizontal="right"/>
    </xf>
    <xf numFmtId="172" fontId="6" fillId="0" borderId="17" xfId="63" applyNumberFormat="1" applyFont="1" applyFill="1" applyBorder="1" applyAlignment="1" quotePrefix="1">
      <alignment/>
    </xf>
    <xf numFmtId="10" fontId="6" fillId="0" borderId="17" xfId="95" applyNumberFormat="1" applyFont="1" applyFill="1" applyBorder="1" applyAlignment="1" quotePrefix="1">
      <alignment/>
    </xf>
    <xf numFmtId="168" fontId="6" fillId="0" borderId="18" xfId="63" applyNumberFormat="1" applyFont="1" applyFill="1" applyBorder="1" applyAlignment="1" quotePrefix="1">
      <alignment/>
    </xf>
    <xf numFmtId="172" fontId="6" fillId="0" borderId="25" xfId="63" applyNumberFormat="1" applyFont="1" applyFill="1" applyBorder="1" applyAlignment="1" quotePrefix="1">
      <alignment/>
    </xf>
    <xf numFmtId="0" fontId="6" fillId="0" borderId="22" xfId="0" applyFont="1" applyFill="1" applyBorder="1" applyAlignment="1">
      <alignment horizontal="left"/>
    </xf>
    <xf numFmtId="167" fontId="6" fillId="0" borderId="25" xfId="63" applyNumberFormat="1" applyFont="1" applyFill="1" applyBorder="1" applyAlignment="1">
      <alignment horizontal="center"/>
    </xf>
    <xf numFmtId="0" fontId="5" fillId="0" borderId="16" xfId="0" applyFont="1" applyFill="1" applyBorder="1" applyAlignment="1">
      <alignment/>
    </xf>
    <xf numFmtId="0" fontId="6" fillId="0" borderId="0" xfId="0" applyFont="1" applyFill="1" applyAlignment="1">
      <alignment/>
    </xf>
    <xf numFmtId="0" fontId="6" fillId="0" borderId="23" xfId="0" applyFont="1" applyFill="1" applyBorder="1" applyAlignment="1">
      <alignment/>
    </xf>
    <xf numFmtId="0" fontId="6" fillId="0" borderId="24" xfId="0" applyFont="1" applyFill="1" applyBorder="1" applyAlignment="1">
      <alignment/>
    </xf>
    <xf numFmtId="10" fontId="6" fillId="0" borderId="19" xfId="95" applyNumberFormat="1" applyFont="1" applyFill="1" applyBorder="1" applyAlignment="1">
      <alignment horizontal="right"/>
    </xf>
    <xf numFmtId="164" fontId="6" fillId="0" borderId="17" xfId="0" applyNumberFormat="1" applyFont="1" applyFill="1" applyBorder="1" applyAlignment="1">
      <alignment horizontal="right"/>
    </xf>
    <xf numFmtId="164" fontId="6" fillId="0" borderId="20" xfId="0" applyNumberFormat="1" applyFont="1" applyFill="1" applyBorder="1" applyAlignment="1">
      <alignment horizontal="right"/>
    </xf>
    <xf numFmtId="10" fontId="6" fillId="0" borderId="20" xfId="95" applyNumberFormat="1" applyFont="1" applyFill="1" applyBorder="1" applyAlignment="1">
      <alignment horizontal="right"/>
    </xf>
    <xf numFmtId="164" fontId="6" fillId="0" borderId="0" xfId="0" applyNumberFormat="1" applyFont="1" applyFill="1" applyBorder="1" applyAlignment="1">
      <alignment horizontal="right"/>
    </xf>
    <xf numFmtId="10" fontId="6" fillId="0" borderId="0" xfId="95" applyNumberFormat="1" applyFont="1" applyFill="1" applyBorder="1" applyAlignment="1">
      <alignment/>
    </xf>
    <xf numFmtId="171" fontId="6" fillId="0" borderId="19" xfId="0" applyNumberFormat="1" applyFont="1" applyFill="1" applyBorder="1" applyAlignment="1">
      <alignment horizontal="center"/>
    </xf>
    <xf numFmtId="171" fontId="6" fillId="0" borderId="17" xfId="0" applyNumberFormat="1" applyFont="1" applyFill="1" applyBorder="1" applyAlignment="1">
      <alignment horizontal="center"/>
    </xf>
    <xf numFmtId="170" fontId="6" fillId="0" borderId="0" xfId="95" applyNumberFormat="1" applyFont="1" applyFill="1" applyBorder="1" applyAlignment="1">
      <alignment horizontal="right"/>
    </xf>
    <xf numFmtId="0" fontId="6" fillId="0" borderId="26" xfId="0" applyFont="1" applyFill="1" applyBorder="1" applyAlignment="1">
      <alignment horizontal="left" wrapText="1"/>
    </xf>
    <xf numFmtId="171" fontId="6" fillId="0" borderId="20" xfId="0" applyNumberFormat="1" applyFont="1" applyFill="1" applyBorder="1" applyAlignment="1">
      <alignment horizontal="center" wrapText="1"/>
    </xf>
    <xf numFmtId="164" fontId="6" fillId="0" borderId="0" xfId="0" applyNumberFormat="1" applyFont="1" applyFill="1" applyBorder="1" applyAlignment="1">
      <alignment horizontal="right" wrapText="1"/>
    </xf>
    <xf numFmtId="170" fontId="6" fillId="0" borderId="0" xfId="95" applyNumberFormat="1" applyFont="1" applyFill="1" applyBorder="1" applyAlignment="1">
      <alignment horizontal="right" wrapText="1"/>
    </xf>
    <xf numFmtId="10" fontId="6" fillId="0" borderId="17" xfId="95" applyNumberFormat="1" applyFont="1" applyFill="1" applyBorder="1" applyAlignment="1">
      <alignment horizontal="right" wrapText="1"/>
    </xf>
    <xf numFmtId="0" fontId="5" fillId="0" borderId="0" xfId="0" applyFont="1" applyFill="1" applyAlignment="1">
      <alignment wrapText="1"/>
    </xf>
    <xf numFmtId="10" fontId="6" fillId="0" borderId="20" xfId="89" applyNumberFormat="1" applyFont="1" applyFill="1" applyBorder="1" applyAlignment="1">
      <alignment horizontal="right" wrapText="1"/>
    </xf>
    <xf numFmtId="0" fontId="5" fillId="0" borderId="24" xfId="0" applyFont="1" applyFill="1" applyBorder="1" applyAlignment="1">
      <alignment/>
    </xf>
    <xf numFmtId="0" fontId="5" fillId="0" borderId="24" xfId="0" applyFont="1" applyFill="1" applyBorder="1" applyAlignment="1">
      <alignment horizontal="left" indent="1"/>
    </xf>
    <xf numFmtId="0" fontId="5" fillId="0" borderId="26" xfId="0" applyFont="1" applyFill="1" applyBorder="1" applyAlignment="1">
      <alignment/>
    </xf>
    <xf numFmtId="170" fontId="6" fillId="0" borderId="0" xfId="89" applyNumberFormat="1" applyFont="1" applyFill="1" applyBorder="1" applyAlignment="1">
      <alignment horizontal="right"/>
    </xf>
    <xf numFmtId="168" fontId="5" fillId="0" borderId="0" xfId="63" applyNumberFormat="1" applyFont="1" applyFill="1" applyBorder="1" applyAlignment="1">
      <alignment horizontal="right"/>
    </xf>
    <xf numFmtId="0" fontId="6" fillId="0" borderId="0" xfId="0" applyFont="1" applyAlignment="1">
      <alignment vertical="top" wrapText="1"/>
    </xf>
    <xf numFmtId="0" fontId="6" fillId="0" borderId="0" xfId="0" applyFont="1" applyBorder="1" applyAlignment="1">
      <alignment/>
    </xf>
    <xf numFmtId="0" fontId="5" fillId="0" borderId="0" xfId="0" applyFont="1" applyAlignment="1">
      <alignment vertical="top" wrapText="1"/>
    </xf>
    <xf numFmtId="0" fontId="6" fillId="0" borderId="24" xfId="73" applyFont="1" applyFill="1" applyBorder="1" applyAlignment="1">
      <alignment horizontal="left"/>
      <protection/>
    </xf>
    <xf numFmtId="0" fontId="6" fillId="0" borderId="23" xfId="73" applyFont="1" applyFill="1" applyBorder="1" applyAlignment="1">
      <alignment horizontal="left"/>
      <protection/>
    </xf>
    <xf numFmtId="0" fontId="6" fillId="0" borderId="29" xfId="73" applyFont="1" applyBorder="1" applyAlignment="1">
      <alignment/>
      <protection/>
    </xf>
    <xf numFmtId="0" fontId="6" fillId="0" borderId="21" xfId="73" applyFont="1" applyBorder="1" applyAlignment="1">
      <alignment/>
      <protection/>
    </xf>
    <xf numFmtId="0" fontId="6" fillId="0" borderId="25" xfId="73" applyFont="1" applyBorder="1" applyAlignment="1">
      <alignment/>
      <protection/>
    </xf>
    <xf numFmtId="0" fontId="6" fillId="0" borderId="23" xfId="73" applyFont="1" applyFill="1" applyBorder="1" applyAlignment="1">
      <alignment/>
      <protection/>
    </xf>
    <xf numFmtId="0" fontId="6" fillId="0" borderId="26" xfId="73" applyFont="1" applyFill="1" applyBorder="1" applyAlignment="1">
      <alignment/>
      <protection/>
    </xf>
    <xf numFmtId="0" fontId="6" fillId="0" borderId="16" xfId="73" applyFont="1" applyBorder="1" applyAlignment="1">
      <alignment/>
      <protection/>
    </xf>
    <xf numFmtId="0" fontId="6" fillId="0" borderId="28" xfId="73" applyFont="1" applyBorder="1" applyAlignment="1">
      <alignment/>
      <protection/>
    </xf>
    <xf numFmtId="0" fontId="6" fillId="0" borderId="24" xfId="73" applyFont="1" applyFill="1" applyBorder="1" applyAlignment="1">
      <alignment/>
      <protection/>
    </xf>
    <xf numFmtId="0" fontId="6" fillId="0" borderId="16" xfId="73" applyFont="1" applyFill="1" applyBorder="1" applyAlignment="1">
      <alignment/>
      <protection/>
    </xf>
    <xf numFmtId="0" fontId="59" fillId="0" borderId="0" xfId="0" applyFont="1" applyFill="1" applyBorder="1" applyAlignment="1">
      <alignment/>
    </xf>
    <xf numFmtId="167" fontId="5" fillId="0" borderId="0" xfId="63" applyNumberFormat="1" applyFont="1" applyFill="1" applyBorder="1" applyAlignment="1">
      <alignment/>
    </xf>
    <xf numFmtId="0" fontId="0" fillId="0" borderId="0" xfId="0" applyFont="1" applyFill="1" applyAlignment="1">
      <alignment/>
    </xf>
    <xf numFmtId="0" fontId="60" fillId="0" borderId="0" xfId="0" applyFont="1" applyFill="1" applyAlignment="1">
      <alignment/>
    </xf>
    <xf numFmtId="0" fontId="10" fillId="0" borderId="0" xfId="0" applyFont="1" applyFill="1" applyAlignment="1">
      <alignment/>
    </xf>
    <xf numFmtId="0" fontId="11" fillId="0" borderId="0" xfId="0" applyFont="1" applyFill="1" applyAlignment="1">
      <alignment/>
    </xf>
    <xf numFmtId="0" fontId="61" fillId="0" borderId="0" xfId="0" applyFont="1" applyFill="1" applyAlignment="1">
      <alignment/>
    </xf>
    <xf numFmtId="0" fontId="62" fillId="0" borderId="0" xfId="0" applyFont="1" applyFill="1" applyAlignment="1">
      <alignment/>
    </xf>
    <xf numFmtId="0" fontId="12" fillId="0" borderId="0" xfId="0" applyFont="1" applyFill="1" applyAlignment="1">
      <alignment/>
    </xf>
    <xf numFmtId="0" fontId="63" fillId="33" borderId="23" xfId="0" applyFont="1" applyFill="1" applyBorder="1" applyAlignment="1">
      <alignment horizontal="left"/>
    </xf>
    <xf numFmtId="0" fontId="63" fillId="33" borderId="19" xfId="0" applyFont="1" applyFill="1" applyBorder="1" applyAlignment="1">
      <alignment horizontal="center"/>
    </xf>
    <xf numFmtId="0" fontId="63" fillId="33" borderId="19" xfId="0" applyFont="1" applyFill="1" applyBorder="1" applyAlignment="1">
      <alignment horizontal="center" wrapText="1"/>
    </xf>
    <xf numFmtId="0" fontId="63" fillId="33" borderId="20" xfId="0" applyFont="1" applyFill="1" applyBorder="1" applyAlignment="1">
      <alignment horizontal="center"/>
    </xf>
    <xf numFmtId="0" fontId="63" fillId="33" borderId="17" xfId="0" applyFont="1" applyFill="1" applyBorder="1" applyAlignment="1">
      <alignment horizontal="center"/>
    </xf>
    <xf numFmtId="0" fontId="64" fillId="33" borderId="21" xfId="0" applyFont="1" applyFill="1" applyBorder="1" applyAlignment="1">
      <alignment/>
    </xf>
    <xf numFmtId="0" fontId="64" fillId="33" borderId="25" xfId="0" applyFont="1" applyFill="1" applyBorder="1" applyAlignment="1">
      <alignment/>
    </xf>
    <xf numFmtId="0" fontId="64" fillId="33" borderId="28" xfId="0" applyFont="1" applyFill="1" applyBorder="1" applyAlignment="1">
      <alignment/>
    </xf>
    <xf numFmtId="0" fontId="63" fillId="33" borderId="29" xfId="0" applyFont="1" applyFill="1" applyBorder="1" applyAlignment="1">
      <alignment horizontal="center"/>
    </xf>
    <xf numFmtId="0" fontId="63" fillId="33" borderId="16" xfId="0" applyFont="1" applyFill="1" applyBorder="1" applyAlignment="1">
      <alignment horizontal="center"/>
    </xf>
    <xf numFmtId="0" fontId="63" fillId="33" borderId="23" xfId="0" applyFont="1" applyFill="1" applyBorder="1" applyAlignment="1">
      <alignment/>
    </xf>
    <xf numFmtId="0" fontId="63" fillId="33" borderId="24" xfId="0" applyFont="1" applyFill="1" applyBorder="1" applyAlignment="1">
      <alignment/>
    </xf>
    <xf numFmtId="0" fontId="63" fillId="33" borderId="17" xfId="0" applyFont="1" applyFill="1" applyBorder="1" applyAlignment="1">
      <alignment horizontal="center" vertical="top"/>
    </xf>
    <xf numFmtId="164" fontId="63" fillId="33" borderId="19" xfId="0" applyNumberFormat="1" applyFont="1" applyFill="1" applyBorder="1" applyAlignment="1">
      <alignment horizontal="right"/>
    </xf>
    <xf numFmtId="0" fontId="63" fillId="33" borderId="26" xfId="0" applyFont="1" applyFill="1" applyBorder="1" applyAlignment="1">
      <alignment horizontal="left"/>
    </xf>
    <xf numFmtId="164" fontId="63" fillId="33" borderId="20" xfId="0" applyNumberFormat="1" applyFont="1" applyFill="1" applyBorder="1" applyAlignment="1">
      <alignment horizontal="right"/>
    </xf>
    <xf numFmtId="0" fontId="63" fillId="33" borderId="27" xfId="0" applyFont="1" applyFill="1" applyBorder="1" applyAlignment="1">
      <alignment/>
    </xf>
    <xf numFmtId="170" fontId="63" fillId="33" borderId="18" xfId="89" applyNumberFormat="1" applyFont="1" applyFill="1" applyBorder="1" applyAlignment="1">
      <alignment horizontal="right"/>
    </xf>
    <xf numFmtId="2" fontId="5" fillId="0" borderId="0" xfId="0" applyNumberFormat="1" applyFont="1" applyFill="1" applyBorder="1" applyAlignment="1">
      <alignment/>
    </xf>
    <xf numFmtId="0" fontId="2" fillId="0" borderId="0" xfId="0" applyFont="1" applyAlignment="1">
      <alignment/>
    </xf>
    <xf numFmtId="0" fontId="16" fillId="0" borderId="0" xfId="0" applyFont="1" applyAlignment="1">
      <alignment/>
    </xf>
    <xf numFmtId="167" fontId="0" fillId="0" borderId="0" xfId="0" applyNumberFormat="1" applyAlignment="1">
      <alignment/>
    </xf>
    <xf numFmtId="0" fontId="4" fillId="0" borderId="0" xfId="61" applyFill="1" applyBorder="1" applyAlignment="1" applyProtection="1">
      <alignment/>
      <protection/>
    </xf>
    <xf numFmtId="0" fontId="2" fillId="0" borderId="0" xfId="0" applyFont="1" applyAlignment="1">
      <alignment wrapText="1"/>
    </xf>
    <xf numFmtId="0" fontId="0" fillId="0" borderId="20" xfId="0" applyBorder="1" applyAlignment="1">
      <alignment/>
    </xf>
    <xf numFmtId="0" fontId="0" fillId="0" borderId="20" xfId="0" applyBorder="1" applyAlignment="1">
      <alignment horizontal="center"/>
    </xf>
    <xf numFmtId="0" fontId="63" fillId="33" borderId="23" xfId="0" applyFont="1" applyFill="1" applyBorder="1" applyAlignment="1">
      <alignment horizontal="center"/>
    </xf>
    <xf numFmtId="0" fontId="63" fillId="33" borderId="21" xfId="0" applyFont="1" applyFill="1" applyBorder="1" applyAlignment="1">
      <alignment horizontal="center"/>
    </xf>
    <xf numFmtId="0" fontId="63" fillId="33" borderId="26" xfId="0" applyFont="1" applyFill="1" applyBorder="1" applyAlignment="1">
      <alignment horizontal="center"/>
    </xf>
    <xf numFmtId="0" fontId="63" fillId="33" borderId="28" xfId="0" applyFont="1" applyFill="1" applyBorder="1" applyAlignment="1">
      <alignment horizontal="center"/>
    </xf>
    <xf numFmtId="0" fontId="63" fillId="33" borderId="0" xfId="0" applyFont="1" applyFill="1" applyBorder="1" applyAlignment="1">
      <alignment horizontal="center"/>
    </xf>
    <xf numFmtId="0" fontId="0" fillId="0" borderId="0" xfId="0" applyFont="1" applyBorder="1" applyAlignment="1">
      <alignment/>
    </xf>
    <xf numFmtId="167" fontId="6" fillId="0" borderId="19" xfId="44" applyFont="1" applyFill="1" applyBorder="1" applyAlignment="1">
      <alignment horizontal="left"/>
    </xf>
    <xf numFmtId="10" fontId="6" fillId="0" borderId="0" xfId="88" applyNumberFormat="1" applyFont="1" applyFill="1" applyBorder="1" applyAlignment="1">
      <alignment horizontal="right"/>
    </xf>
    <xf numFmtId="172" fontId="6" fillId="0" borderId="23" xfId="44" applyNumberFormat="1" applyFont="1" applyFill="1" applyBorder="1" applyAlignment="1">
      <alignment horizontal="left"/>
    </xf>
    <xf numFmtId="10" fontId="6" fillId="0" borderId="19" xfId="88" applyNumberFormat="1" applyFont="1" applyFill="1" applyBorder="1" applyAlignment="1">
      <alignment horizontal="right"/>
    </xf>
    <xf numFmtId="0" fontId="63" fillId="33" borderId="20" xfId="0" applyFont="1" applyFill="1" applyBorder="1" applyAlignment="1">
      <alignment horizontal="center" vertical="top"/>
    </xf>
    <xf numFmtId="167" fontId="6" fillId="0" borderId="17" xfId="44" applyFont="1" applyFill="1" applyBorder="1" applyAlignment="1">
      <alignment horizontal="left"/>
    </xf>
    <xf numFmtId="172" fontId="6" fillId="0" borderId="24" xfId="44" applyNumberFormat="1" applyFont="1" applyFill="1" applyBorder="1" applyAlignment="1">
      <alignment horizontal="left"/>
    </xf>
    <xf numFmtId="10" fontId="6" fillId="0" borderId="17" xfId="88" applyNumberFormat="1" applyFont="1" applyFill="1" applyBorder="1" applyAlignment="1">
      <alignment horizontal="right"/>
    </xf>
    <xf numFmtId="172" fontId="6" fillId="0" borderId="18" xfId="63" applyNumberFormat="1" applyFont="1" applyFill="1" applyBorder="1" applyAlignment="1">
      <alignment horizontal="left"/>
    </xf>
    <xf numFmtId="9" fontId="6" fillId="0" borderId="22" xfId="95" applyNumberFormat="1" applyFont="1" applyFill="1" applyBorder="1" applyAlignment="1" quotePrefix="1">
      <alignment horizontal="right"/>
    </xf>
    <xf numFmtId="9" fontId="6" fillId="0" borderId="18" xfId="95" applyNumberFormat="1" applyFont="1" applyFill="1" applyBorder="1" applyAlignment="1" quotePrefix="1">
      <alignment horizontal="right"/>
    </xf>
    <xf numFmtId="0" fontId="5" fillId="0" borderId="29" xfId="0" applyFont="1" applyFill="1" applyBorder="1" applyAlignment="1">
      <alignment horizontal="left"/>
    </xf>
    <xf numFmtId="172" fontId="6" fillId="0" borderId="29" xfId="63" applyNumberFormat="1" applyFont="1" applyFill="1" applyBorder="1" applyAlignment="1">
      <alignment horizontal="left"/>
    </xf>
    <xf numFmtId="9" fontId="6" fillId="0" borderId="29" xfId="95" applyNumberFormat="1" applyFont="1" applyFill="1" applyBorder="1" applyAlignment="1" quotePrefix="1">
      <alignment horizontal="right"/>
    </xf>
    <xf numFmtId="167" fontId="6" fillId="0" borderId="0" xfId="68" applyNumberFormat="1" applyFont="1" applyFill="1" applyBorder="1" applyAlignment="1">
      <alignment wrapText="1"/>
      <protection/>
    </xf>
    <xf numFmtId="0" fontId="63" fillId="33" borderId="29" xfId="0" applyFont="1" applyFill="1" applyBorder="1" applyAlignment="1">
      <alignment horizontal="center" wrapText="1"/>
    </xf>
    <xf numFmtId="0" fontId="0" fillId="0" borderId="29" xfId="0" applyBorder="1" applyAlignment="1">
      <alignment/>
    </xf>
    <xf numFmtId="168" fontId="6" fillId="0" borderId="23" xfId="63" applyNumberFormat="1" applyFont="1" applyFill="1" applyBorder="1" applyAlignment="1">
      <alignment horizontal="right"/>
    </xf>
    <xf numFmtId="172" fontId="6" fillId="0" borderId="29" xfId="63" applyNumberFormat="1" applyFont="1" applyFill="1" applyBorder="1" applyAlignment="1">
      <alignment horizontal="right"/>
    </xf>
    <xf numFmtId="0" fontId="0" fillId="0" borderId="0" xfId="0" applyBorder="1" applyAlignment="1">
      <alignment/>
    </xf>
    <xf numFmtId="168" fontId="6" fillId="0" borderId="24" xfId="63" applyNumberFormat="1" applyFont="1" applyFill="1" applyBorder="1" applyAlignment="1">
      <alignment horizontal="right"/>
    </xf>
    <xf numFmtId="172" fontId="6" fillId="0" borderId="0" xfId="63" applyNumberFormat="1" applyFont="1" applyFill="1" applyBorder="1" applyAlignment="1">
      <alignment horizontal="right"/>
    </xf>
    <xf numFmtId="0" fontId="65" fillId="0" borderId="24" xfId="0" applyFont="1" applyBorder="1" applyAlignment="1">
      <alignment/>
    </xf>
    <xf numFmtId="0" fontId="0" fillId="0" borderId="30" xfId="0" applyBorder="1" applyAlignment="1">
      <alignment/>
    </xf>
    <xf numFmtId="168" fontId="65" fillId="0" borderId="27" xfId="63" applyNumberFormat="1" applyFont="1" applyBorder="1" applyAlignment="1">
      <alignment/>
    </xf>
    <xf numFmtId="9" fontId="65" fillId="0" borderId="18" xfId="0" applyNumberFormat="1" applyFont="1" applyBorder="1" applyAlignment="1">
      <alignment/>
    </xf>
    <xf numFmtId="168" fontId="65" fillId="0" borderId="18" xfId="63" applyNumberFormat="1" applyFont="1" applyBorder="1" applyAlignment="1">
      <alignment/>
    </xf>
    <xf numFmtId="9" fontId="65" fillId="0" borderId="22" xfId="0" applyNumberFormat="1" applyFont="1" applyBorder="1" applyAlignment="1">
      <alignment/>
    </xf>
    <xf numFmtId="168" fontId="65" fillId="0" borderId="0" xfId="63" applyNumberFormat="1" applyFont="1" applyBorder="1" applyAlignment="1">
      <alignment/>
    </xf>
    <xf numFmtId="9" fontId="65" fillId="0" borderId="0" xfId="0" applyNumberFormat="1" applyFont="1" applyBorder="1" applyAlignment="1">
      <alignment/>
    </xf>
    <xf numFmtId="9" fontId="6" fillId="0" borderId="18" xfId="95" applyNumberFormat="1" applyFont="1" applyFill="1" applyBorder="1" applyAlignment="1">
      <alignment horizontal="right"/>
    </xf>
    <xf numFmtId="172" fontId="6" fillId="0" borderId="0" xfId="0" applyNumberFormat="1" applyFont="1" applyFill="1" applyBorder="1" applyAlignment="1">
      <alignment horizontal="left"/>
    </xf>
    <xf numFmtId="9" fontId="6" fillId="0" borderId="0" xfId="95" applyNumberFormat="1" applyFont="1" applyFill="1" applyBorder="1" applyAlignment="1">
      <alignment horizontal="right"/>
    </xf>
    <xf numFmtId="0" fontId="6" fillId="0" borderId="23" xfId="79" applyFont="1" applyFill="1" applyBorder="1">
      <alignment/>
      <protection/>
    </xf>
    <xf numFmtId="0" fontId="0" fillId="0" borderId="21" xfId="0" applyFont="1" applyFill="1" applyBorder="1" applyAlignment="1">
      <alignment/>
    </xf>
    <xf numFmtId="167" fontId="6" fillId="0" borderId="19" xfId="41" applyFont="1" applyFill="1" applyBorder="1" applyAlignment="1">
      <alignment/>
    </xf>
    <xf numFmtId="10" fontId="6" fillId="0" borderId="19" xfId="87" applyNumberFormat="1" applyFont="1" applyFill="1" applyBorder="1" applyAlignment="1">
      <alignment/>
    </xf>
    <xf numFmtId="0" fontId="6" fillId="0" borderId="24" xfId="79" applyFont="1" applyFill="1" applyBorder="1">
      <alignment/>
      <protection/>
    </xf>
    <xf numFmtId="0" fontId="0" fillId="0" borderId="25" xfId="0" applyFont="1" applyFill="1" applyBorder="1" applyAlignment="1">
      <alignment/>
    </xf>
    <xf numFmtId="167" fontId="6" fillId="0" borderId="17" xfId="41" applyFont="1" applyFill="1" applyBorder="1" applyAlignment="1">
      <alignment/>
    </xf>
    <xf numFmtId="10" fontId="6" fillId="0" borderId="17" xfId="87" applyNumberFormat="1" applyFont="1" applyFill="1" applyBorder="1" applyAlignment="1">
      <alignment/>
    </xf>
    <xf numFmtId="0" fontId="6" fillId="0" borderId="26" xfId="79" applyFont="1" applyFill="1" applyBorder="1">
      <alignment/>
      <protection/>
    </xf>
    <xf numFmtId="0" fontId="0" fillId="0" borderId="28" xfId="0" applyFont="1" applyFill="1" applyBorder="1" applyAlignment="1">
      <alignment/>
    </xf>
    <xf numFmtId="167" fontId="6" fillId="0" borderId="20" xfId="41" applyFont="1" applyFill="1" applyBorder="1" applyAlignment="1">
      <alignment/>
    </xf>
    <xf numFmtId="10" fontId="6" fillId="0" borderId="20" xfId="87" applyNumberFormat="1" applyFont="1" applyFill="1" applyBorder="1" applyAlignment="1">
      <alignment/>
    </xf>
    <xf numFmtId="9" fontId="6" fillId="0" borderId="28" xfId="105" applyFont="1" applyFill="1" applyBorder="1" applyAlignment="1">
      <alignment horizontal="right"/>
    </xf>
    <xf numFmtId="168" fontId="6" fillId="0" borderId="24" xfId="0" applyNumberFormat="1" applyFont="1" applyFill="1" applyBorder="1" applyAlignment="1">
      <alignment horizontal="center"/>
    </xf>
    <xf numFmtId="172" fontId="6" fillId="0" borderId="21" xfId="63" applyNumberFormat="1" applyFont="1" applyFill="1" applyBorder="1" applyAlignment="1" quotePrefix="1">
      <alignment/>
    </xf>
    <xf numFmtId="10" fontId="6" fillId="0" borderId="19" xfId="95" applyNumberFormat="1" applyFont="1" applyFill="1" applyBorder="1" applyAlignment="1" quotePrefix="1">
      <alignment/>
    </xf>
    <xf numFmtId="172" fontId="6" fillId="0" borderId="19" xfId="63" applyNumberFormat="1" applyFont="1" applyFill="1" applyBorder="1" applyAlignment="1" quotePrefix="1">
      <alignment/>
    </xf>
    <xf numFmtId="172" fontId="6" fillId="0" borderId="22" xfId="63" applyNumberFormat="1" applyFont="1" applyFill="1" applyBorder="1" applyAlignment="1" quotePrefix="1">
      <alignment/>
    </xf>
    <xf numFmtId="9" fontId="6" fillId="0" borderId="18" xfId="95" applyNumberFormat="1" applyFont="1" applyFill="1" applyBorder="1" applyAlignment="1" quotePrefix="1">
      <alignment/>
    </xf>
    <xf numFmtId="172" fontId="6" fillId="0" borderId="18" xfId="63" applyNumberFormat="1" applyFont="1" applyFill="1" applyBorder="1" applyAlignment="1" quotePrefix="1">
      <alignment/>
    </xf>
    <xf numFmtId="10" fontId="6" fillId="0" borderId="19" xfId="91" applyNumberFormat="1" applyFont="1" applyFill="1" applyBorder="1" applyAlignment="1">
      <alignment/>
    </xf>
    <xf numFmtId="10" fontId="6" fillId="0" borderId="17" xfId="91" applyNumberFormat="1" applyFont="1" applyFill="1" applyBorder="1" applyAlignment="1">
      <alignment/>
    </xf>
    <xf numFmtId="170" fontId="5" fillId="0" borderId="0" xfId="95" applyNumberFormat="1" applyFont="1" applyFill="1" applyBorder="1" applyAlignment="1">
      <alignment horizontal="right"/>
    </xf>
    <xf numFmtId="164" fontId="6" fillId="0" borderId="16" xfId="0" applyNumberFormat="1" applyFont="1" applyFill="1" applyBorder="1" applyAlignment="1">
      <alignment horizontal="right"/>
    </xf>
    <xf numFmtId="0" fontId="65" fillId="0" borderId="19" xfId="0" applyFont="1" applyBorder="1" applyAlignment="1">
      <alignment/>
    </xf>
    <xf numFmtId="0" fontId="63" fillId="33" borderId="19" xfId="0" applyFont="1" applyFill="1" applyBorder="1" applyAlignment="1">
      <alignment horizontal="left"/>
    </xf>
    <xf numFmtId="0" fontId="63" fillId="33" borderId="20" xfId="0" applyFont="1" applyFill="1" applyBorder="1" applyAlignment="1">
      <alignment horizontal="left"/>
    </xf>
    <xf numFmtId="0" fontId="6" fillId="0" borderId="19" xfId="0" applyFont="1" applyFill="1" applyBorder="1" applyAlignment="1">
      <alignment horizontal="left" wrapText="1"/>
    </xf>
    <xf numFmtId="0" fontId="65" fillId="0" borderId="20" xfId="0" applyFont="1" applyBorder="1" applyAlignment="1">
      <alignment/>
    </xf>
    <xf numFmtId="0" fontId="0" fillId="0" borderId="19" xfId="0" applyBorder="1" applyAlignment="1">
      <alignment horizontal="center"/>
    </xf>
    <xf numFmtId="0" fontId="0" fillId="0" borderId="17" xfId="0" applyBorder="1" applyAlignment="1">
      <alignment horizontal="center"/>
    </xf>
    <xf numFmtId="0" fontId="6" fillId="0" borderId="0" xfId="74" applyFont="1" applyAlignment="1">
      <alignment vertical="top" wrapText="1"/>
      <protection/>
    </xf>
    <xf numFmtId="0" fontId="6" fillId="0" borderId="0" xfId="74" applyFont="1" applyFill="1" applyBorder="1" applyAlignment="1">
      <alignment wrapText="1"/>
      <protection/>
    </xf>
    <xf numFmtId="0" fontId="63" fillId="33" borderId="0" xfId="0" applyFont="1" applyFill="1" applyBorder="1" applyAlignment="1">
      <alignment/>
    </xf>
    <xf numFmtId="0" fontId="2" fillId="0" borderId="0" xfId="0" applyFont="1" applyAlignment="1">
      <alignment/>
    </xf>
    <xf numFmtId="4" fontId="2" fillId="34" borderId="0" xfId="0" applyNumberFormat="1" applyFont="1" applyFill="1" applyAlignment="1">
      <alignment/>
    </xf>
    <xf numFmtId="0" fontId="2" fillId="0" borderId="31" xfId="0" applyFont="1" applyBorder="1" applyAlignment="1">
      <alignment/>
    </xf>
    <xf numFmtId="4" fontId="2" fillId="0" borderId="31" xfId="0" applyNumberFormat="1" applyFont="1" applyBorder="1" applyAlignment="1">
      <alignment/>
    </xf>
    <xf numFmtId="0" fontId="2" fillId="0" borderId="0" xfId="0" applyFont="1" applyBorder="1" applyAlignment="1">
      <alignment/>
    </xf>
    <xf numFmtId="4" fontId="2" fillId="0" borderId="0" xfId="0" applyNumberFormat="1" applyFont="1" applyAlignment="1">
      <alignment/>
    </xf>
    <xf numFmtId="0" fontId="2" fillId="0" borderId="0" xfId="0" applyFont="1" applyAlignment="1">
      <alignment wrapText="1"/>
    </xf>
    <xf numFmtId="4" fontId="16" fillId="0" borderId="0" xfId="0" applyNumberFormat="1" applyFont="1" applyAlignment="1">
      <alignment/>
    </xf>
    <xf numFmtId="0" fontId="64" fillId="0" borderId="0" xfId="0" applyFont="1" applyAlignment="1">
      <alignment/>
    </xf>
    <xf numFmtId="0" fontId="6" fillId="0" borderId="0" xfId="70" applyFont="1" applyFill="1" applyBorder="1">
      <alignment/>
      <protection/>
    </xf>
    <xf numFmtId="0" fontId="5" fillId="0" borderId="0" xfId="70" applyFont="1">
      <alignment/>
      <protection/>
    </xf>
    <xf numFmtId="0" fontId="5" fillId="0" borderId="0" xfId="70" applyFont="1" applyAlignment="1">
      <alignment horizontal="center"/>
      <protection/>
    </xf>
    <xf numFmtId="0" fontId="5" fillId="0" borderId="0" xfId="70" applyFont="1" applyFill="1" applyBorder="1" applyAlignment="1">
      <alignment horizontal="center"/>
      <protection/>
    </xf>
    <xf numFmtId="0" fontId="5" fillId="0" borderId="0" xfId="70" applyFont="1" applyFill="1" applyBorder="1">
      <alignment/>
      <protection/>
    </xf>
    <xf numFmtId="0" fontId="63" fillId="33" borderId="23" xfId="70" applyFont="1" applyFill="1" applyBorder="1" applyAlignment="1">
      <alignment horizontal="center"/>
      <protection/>
    </xf>
    <xf numFmtId="0" fontId="63" fillId="33" borderId="23" xfId="70" applyFont="1" applyFill="1" applyBorder="1" applyAlignment="1">
      <alignment horizontal="center" vertical="center" wrapText="1"/>
      <protection/>
    </xf>
    <xf numFmtId="0" fontId="63" fillId="33" borderId="19" xfId="70" applyFont="1" applyFill="1" applyBorder="1" applyAlignment="1">
      <alignment horizontal="center" vertical="center" wrapText="1"/>
      <protection/>
    </xf>
    <xf numFmtId="10" fontId="65" fillId="0" borderId="19" xfId="0" applyNumberFormat="1" applyFont="1" applyBorder="1" applyAlignment="1">
      <alignment horizontal="right"/>
    </xf>
    <xf numFmtId="0" fontId="65" fillId="0" borderId="17" xfId="0" applyFont="1" applyBorder="1" applyAlignment="1">
      <alignment/>
    </xf>
    <xf numFmtId="173" fontId="6" fillId="0" borderId="17" xfId="0" applyNumberFormat="1" applyFont="1" applyFill="1" applyBorder="1" applyAlignment="1">
      <alignment horizontal="right"/>
    </xf>
    <xf numFmtId="10" fontId="65" fillId="0" borderId="17" xfId="0" applyNumberFormat="1" applyFont="1" applyBorder="1" applyAlignment="1">
      <alignment horizontal="right"/>
    </xf>
    <xf numFmtId="173" fontId="6" fillId="0" borderId="20" xfId="0" applyNumberFormat="1" applyFont="1" applyFill="1" applyBorder="1" applyAlignment="1">
      <alignment horizontal="right"/>
    </xf>
    <xf numFmtId="0" fontId="66" fillId="33" borderId="0" xfId="0" applyFont="1" applyFill="1" applyAlignment="1">
      <alignment/>
    </xf>
    <xf numFmtId="0" fontId="65" fillId="33" borderId="0" xfId="0" applyFont="1" applyFill="1" applyAlignment="1">
      <alignment/>
    </xf>
    <xf numFmtId="178" fontId="6" fillId="0" borderId="0" xfId="95" applyNumberFormat="1" applyFont="1" applyFill="1" applyBorder="1" applyAlignment="1">
      <alignment horizontal="right"/>
    </xf>
    <xf numFmtId="167" fontId="6" fillId="0" borderId="17" xfId="37" applyFont="1" applyFill="1" applyBorder="1" applyAlignment="1" applyProtection="1">
      <alignment horizontal="right"/>
      <protection/>
    </xf>
    <xf numFmtId="167" fontId="65" fillId="0" borderId="17" xfId="37" applyFont="1" applyFill="1" applyBorder="1" applyAlignment="1" applyProtection="1">
      <alignment/>
      <protection/>
    </xf>
    <xf numFmtId="0" fontId="6" fillId="0" borderId="24" xfId="0" applyFont="1" applyFill="1" applyBorder="1" applyAlignment="1">
      <alignment horizontal="center"/>
    </xf>
    <xf numFmtId="10" fontId="6" fillId="0" borderId="24" xfId="95" applyNumberFormat="1" applyFont="1" applyFill="1" applyBorder="1" applyAlignment="1">
      <alignment horizontal="right"/>
    </xf>
    <xf numFmtId="0" fontId="63" fillId="0" borderId="0" xfId="0" applyFont="1" applyFill="1" applyBorder="1" applyAlignment="1">
      <alignment horizontal="center"/>
    </xf>
    <xf numFmtId="10" fontId="6" fillId="0" borderId="0" xfId="98" applyNumberFormat="1" applyFont="1" applyFill="1" applyBorder="1" applyAlignment="1">
      <alignment horizontal="right"/>
    </xf>
    <xf numFmtId="10" fontId="6" fillId="0" borderId="0" xfId="101" applyNumberFormat="1" applyFont="1" applyFill="1" applyBorder="1" applyAlignment="1">
      <alignment horizontal="right"/>
    </xf>
    <xf numFmtId="10" fontId="6" fillId="0" borderId="17" xfId="101" applyNumberFormat="1" applyFont="1" applyFill="1" applyBorder="1" applyAlignment="1">
      <alignment horizontal="right"/>
    </xf>
    <xf numFmtId="10" fontId="6" fillId="0" borderId="18" xfId="101" applyNumberFormat="1" applyFont="1" applyFill="1" applyBorder="1" applyAlignment="1">
      <alignment horizontal="right"/>
    </xf>
    <xf numFmtId="0" fontId="67" fillId="35" borderId="19" xfId="0" applyFont="1" applyFill="1" applyBorder="1" applyAlignment="1">
      <alignment horizontal="center" vertical="top"/>
    </xf>
    <xf numFmtId="0" fontId="67" fillId="35" borderId="21" xfId="0" applyFont="1" applyFill="1" applyBorder="1" applyAlignment="1">
      <alignment horizontal="center" vertical="top" wrapText="1"/>
    </xf>
    <xf numFmtId="0" fontId="67" fillId="35" borderId="17" xfId="0" applyFont="1" applyFill="1" applyBorder="1" applyAlignment="1">
      <alignment horizontal="center"/>
    </xf>
    <xf numFmtId="0" fontId="67" fillId="35" borderId="25" xfId="0" applyFont="1" applyFill="1" applyBorder="1" applyAlignment="1">
      <alignment horizontal="center"/>
    </xf>
    <xf numFmtId="0" fontId="67" fillId="35" borderId="20" xfId="0" applyFont="1" applyFill="1" applyBorder="1" applyAlignment="1">
      <alignment horizontal="center"/>
    </xf>
    <xf numFmtId="0" fontId="67" fillId="35" borderId="28" xfId="0" applyFont="1" applyFill="1" applyBorder="1" applyAlignment="1">
      <alignment horizontal="center"/>
    </xf>
    <xf numFmtId="0" fontId="68" fillId="0" borderId="18" xfId="0" applyFont="1" applyBorder="1" applyAlignment="1">
      <alignment/>
    </xf>
    <xf numFmtId="0" fontId="69" fillId="0" borderId="18" xfId="0" applyFont="1" applyBorder="1" applyAlignment="1">
      <alignment/>
    </xf>
    <xf numFmtId="0" fontId="69" fillId="0" borderId="22" xfId="0" applyFont="1" applyBorder="1" applyAlignment="1">
      <alignment/>
    </xf>
    <xf numFmtId="0" fontId="0" fillId="0" borderId="16" xfId="0" applyBorder="1" applyAlignment="1">
      <alignment/>
    </xf>
    <xf numFmtId="0" fontId="65" fillId="0" borderId="0" xfId="0" applyFont="1" applyFill="1" applyAlignment="1">
      <alignment/>
    </xf>
    <xf numFmtId="168" fontId="6" fillId="0" borderId="19" xfId="38" applyNumberFormat="1" applyFont="1" applyFill="1" applyBorder="1" applyAlignment="1">
      <alignment horizontal="right"/>
    </xf>
    <xf numFmtId="169" fontId="6" fillId="0" borderId="17" xfId="38" applyNumberFormat="1" applyFont="1" applyFill="1" applyBorder="1" applyAlignment="1">
      <alignment horizontal="right"/>
    </xf>
    <xf numFmtId="168" fontId="6" fillId="0" borderId="17" xfId="38" applyNumberFormat="1" applyFont="1" applyFill="1" applyBorder="1" applyAlignment="1">
      <alignment horizontal="right"/>
    </xf>
    <xf numFmtId="2" fontId="0" fillId="0" borderId="0" xfId="0" applyNumberFormat="1" applyAlignment="1">
      <alignment/>
    </xf>
    <xf numFmtId="2" fontId="5" fillId="0" borderId="16" xfId="0" applyNumberFormat="1" applyFont="1" applyFill="1" applyBorder="1" applyAlignment="1">
      <alignment/>
    </xf>
    <xf numFmtId="2" fontId="2" fillId="0" borderId="0" xfId="0" applyNumberFormat="1" applyFont="1" applyAlignment="1">
      <alignment/>
    </xf>
    <xf numFmtId="4" fontId="5" fillId="0" borderId="16" xfId="0" applyNumberFormat="1" applyFont="1" applyFill="1" applyBorder="1" applyAlignment="1">
      <alignment/>
    </xf>
    <xf numFmtId="4" fontId="5" fillId="0" borderId="0" xfId="0" applyNumberFormat="1" applyFont="1" applyFill="1" applyBorder="1" applyAlignment="1">
      <alignment/>
    </xf>
    <xf numFmtId="4" fontId="64" fillId="33" borderId="0" xfId="0" applyNumberFormat="1" applyFont="1" applyFill="1" applyAlignment="1">
      <alignment/>
    </xf>
    <xf numFmtId="4" fontId="5" fillId="34" borderId="0" xfId="0" applyNumberFormat="1" applyFont="1" applyFill="1" applyBorder="1" applyAlignment="1">
      <alignment/>
    </xf>
    <xf numFmtId="4" fontId="0" fillId="0" borderId="0" xfId="0" applyNumberFormat="1" applyAlignment="1">
      <alignment/>
    </xf>
    <xf numFmtId="2" fontId="63" fillId="33" borderId="0" xfId="0" applyNumberFormat="1" applyFont="1" applyFill="1" applyBorder="1" applyAlignment="1">
      <alignment/>
    </xf>
    <xf numFmtId="167" fontId="0" fillId="0" borderId="0" xfId="37" applyFont="1" applyAlignment="1">
      <alignment/>
    </xf>
    <xf numFmtId="0" fontId="63" fillId="33" borderId="19" xfId="71" applyFont="1" applyFill="1" applyBorder="1" applyAlignment="1">
      <alignment horizontal="center"/>
      <protection/>
    </xf>
    <xf numFmtId="4" fontId="63" fillId="33" borderId="19" xfId="71" applyNumberFormat="1" applyFont="1" applyFill="1" applyBorder="1" applyAlignment="1">
      <alignment horizontal="center"/>
      <protection/>
    </xf>
    <xf numFmtId="4" fontId="63" fillId="33" borderId="21" xfId="71" applyNumberFormat="1" applyFont="1" applyFill="1" applyBorder="1" applyAlignment="1">
      <alignment horizontal="center"/>
      <protection/>
    </xf>
    <xf numFmtId="0" fontId="5" fillId="0" borderId="0" xfId="68" applyFont="1" applyFill="1" applyBorder="1" applyAlignment="1">
      <alignment vertical="top" wrapText="1"/>
      <protection/>
    </xf>
    <xf numFmtId="0" fontId="63" fillId="33" borderId="23" xfId="72" applyFont="1" applyFill="1" applyBorder="1" applyAlignment="1">
      <alignment horizontal="left" vertical="top" wrapText="1"/>
      <protection/>
    </xf>
    <xf numFmtId="0" fontId="63" fillId="33" borderId="21" xfId="72" applyFont="1" applyFill="1" applyBorder="1" applyAlignment="1">
      <alignment horizontal="center" wrapText="1"/>
      <protection/>
    </xf>
    <xf numFmtId="0" fontId="63" fillId="33" borderId="26" xfId="72" applyFont="1" applyFill="1" applyBorder="1" applyAlignment="1">
      <alignment wrapText="1"/>
      <protection/>
    </xf>
    <xf numFmtId="0" fontId="63" fillId="33" borderId="28" xfId="72" applyFont="1" applyFill="1" applyBorder="1" applyAlignment="1">
      <alignment wrapText="1"/>
      <protection/>
    </xf>
    <xf numFmtId="0" fontId="6" fillId="0" borderId="23" xfId="72" applyFont="1" applyFill="1" applyBorder="1" applyAlignment="1">
      <alignment horizontal="left"/>
      <protection/>
    </xf>
    <xf numFmtId="0" fontId="6" fillId="0" borderId="21" xfId="72" applyFont="1" applyFill="1" applyBorder="1" applyAlignment="1">
      <alignment horizontal="left"/>
      <protection/>
    </xf>
    <xf numFmtId="0" fontId="6" fillId="0" borderId="24" xfId="72" applyFont="1" applyFill="1" applyBorder="1" applyAlignment="1">
      <alignment horizontal="left"/>
      <protection/>
    </xf>
    <xf numFmtId="0" fontId="6" fillId="0" borderId="25" xfId="72" applyFont="1" applyFill="1" applyBorder="1" applyAlignment="1">
      <alignment horizontal="left"/>
      <protection/>
    </xf>
    <xf numFmtId="0" fontId="6" fillId="0" borderId="26" xfId="72" applyFont="1" applyFill="1" applyBorder="1" applyAlignment="1">
      <alignment horizontal="left"/>
      <protection/>
    </xf>
    <xf numFmtId="0" fontId="6" fillId="0" borderId="28" xfId="72" applyFont="1" applyFill="1" applyBorder="1" applyAlignment="1">
      <alignment horizontal="left"/>
      <protection/>
    </xf>
    <xf numFmtId="0" fontId="63" fillId="33" borderId="19" xfId="77" applyFont="1" applyFill="1" applyBorder="1" applyAlignment="1">
      <alignment horizontal="center"/>
      <protection/>
    </xf>
    <xf numFmtId="0" fontId="63" fillId="33" borderId="21" xfId="77" applyFont="1" applyFill="1" applyBorder="1" applyAlignment="1">
      <alignment horizontal="center"/>
      <protection/>
    </xf>
    <xf numFmtId="0" fontId="63" fillId="33" borderId="23" xfId="77" applyFont="1" applyFill="1" applyBorder="1" applyAlignment="1">
      <alignment horizontal="center"/>
      <protection/>
    </xf>
    <xf numFmtId="0" fontId="63" fillId="33" borderId="20" xfId="77" applyFont="1" applyFill="1" applyBorder="1" applyAlignment="1">
      <alignment horizontal="center"/>
      <protection/>
    </xf>
    <xf numFmtId="0" fontId="63" fillId="33" borderId="25" xfId="77" applyFont="1" applyFill="1" applyBorder="1" applyAlignment="1">
      <alignment horizontal="center"/>
      <protection/>
    </xf>
    <xf numFmtId="0" fontId="63" fillId="33" borderId="17" xfId="77" applyFont="1" applyFill="1" applyBorder="1" applyAlignment="1">
      <alignment horizontal="center"/>
      <protection/>
    </xf>
    <xf numFmtId="0" fontId="63" fillId="33" borderId="24" xfId="77" applyFont="1" applyFill="1" applyBorder="1" applyAlignment="1">
      <alignment horizontal="center"/>
      <protection/>
    </xf>
    <xf numFmtId="168" fontId="6" fillId="0" borderId="23" xfId="52" applyNumberFormat="1" applyFont="1" applyFill="1" applyBorder="1" applyAlignment="1">
      <alignment/>
    </xf>
    <xf numFmtId="10" fontId="6" fillId="0" borderId="23" xfId="91" applyNumberFormat="1" applyFont="1" applyFill="1" applyBorder="1" applyAlignment="1">
      <alignment/>
    </xf>
    <xf numFmtId="166" fontId="6" fillId="0" borderId="23" xfId="52" applyFont="1" applyFill="1" applyBorder="1" applyAlignment="1">
      <alignment/>
    </xf>
    <xf numFmtId="168" fontId="6" fillId="0" borderId="24" xfId="52" applyNumberFormat="1" applyFont="1" applyFill="1" applyBorder="1" applyAlignment="1">
      <alignment/>
    </xf>
    <xf numFmtId="10" fontId="6" fillId="0" borderId="24" xfId="91" applyNumberFormat="1" applyFont="1" applyFill="1" applyBorder="1" applyAlignment="1">
      <alignment/>
    </xf>
    <xf numFmtId="166" fontId="6" fillId="0" borderId="24" xfId="52" applyFont="1" applyFill="1" applyBorder="1" applyAlignment="1">
      <alignment/>
    </xf>
    <xf numFmtId="168" fontId="6" fillId="0" borderId="26" xfId="52" applyNumberFormat="1" applyFont="1" applyFill="1" applyBorder="1" applyAlignment="1">
      <alignment/>
    </xf>
    <xf numFmtId="10" fontId="6" fillId="0" borderId="26" xfId="91" applyNumberFormat="1" applyFont="1" applyFill="1" applyBorder="1" applyAlignment="1">
      <alignment/>
    </xf>
    <xf numFmtId="166" fontId="6" fillId="0" borderId="26" xfId="52" applyFont="1" applyFill="1" applyBorder="1" applyAlignment="1">
      <alignment/>
    </xf>
    <xf numFmtId="10" fontId="6" fillId="0" borderId="20" xfId="91" applyNumberFormat="1" applyFont="1" applyFill="1" applyBorder="1" applyAlignment="1">
      <alignment/>
    </xf>
    <xf numFmtId="0" fontId="6" fillId="0" borderId="27" xfId="77" applyFont="1" applyFill="1" applyBorder="1" applyAlignment="1">
      <alignment horizontal="left"/>
      <protection/>
    </xf>
    <xf numFmtId="168" fontId="6" fillId="0" borderId="20" xfId="41" applyNumberFormat="1" applyFont="1" applyFill="1" applyBorder="1" applyAlignment="1" quotePrefix="1">
      <alignment/>
    </xf>
    <xf numFmtId="9" fontId="6" fillId="0" borderId="20" xfId="95" applyNumberFormat="1" applyFont="1" applyFill="1" applyBorder="1" applyAlignment="1" quotePrefix="1">
      <alignment/>
    </xf>
    <xf numFmtId="0" fontId="6" fillId="0" borderId="23" xfId="0" applyFont="1" applyFill="1" applyBorder="1" applyAlignment="1">
      <alignment horizontal="left"/>
    </xf>
    <xf numFmtId="0" fontId="6" fillId="0" borderId="21" xfId="0" applyFont="1" applyFill="1" applyBorder="1" applyAlignment="1">
      <alignment horizontal="left"/>
    </xf>
    <xf numFmtId="0" fontId="6" fillId="0" borderId="24" xfId="0" applyFont="1" applyFill="1" applyBorder="1" applyAlignment="1">
      <alignment horizontal="left"/>
    </xf>
    <xf numFmtId="0" fontId="6" fillId="0" borderId="25" xfId="0" applyFont="1" applyFill="1" applyBorder="1" applyAlignment="1">
      <alignment horizontal="left"/>
    </xf>
    <xf numFmtId="0" fontId="6" fillId="0" borderId="27" xfId="0" applyFont="1" applyFill="1" applyBorder="1" applyAlignment="1">
      <alignment horizontal="left"/>
    </xf>
    <xf numFmtId="0" fontId="6" fillId="0" borderId="22" xfId="0" applyFont="1" applyFill="1" applyBorder="1" applyAlignment="1">
      <alignment horizontal="left"/>
    </xf>
    <xf numFmtId="0" fontId="63" fillId="33" borderId="23" xfId="0" applyFont="1" applyFill="1" applyBorder="1" applyAlignment="1">
      <alignment horizontal="center"/>
    </xf>
    <xf numFmtId="0" fontId="63" fillId="33" borderId="21" xfId="0" applyFont="1" applyFill="1" applyBorder="1" applyAlignment="1">
      <alignment horizontal="center"/>
    </xf>
    <xf numFmtId="0" fontId="63" fillId="33" borderId="26" xfId="0" applyFont="1" applyFill="1" applyBorder="1" applyAlignment="1">
      <alignment horizontal="center"/>
    </xf>
    <xf numFmtId="0" fontId="63" fillId="33" borderId="28" xfId="0" applyFont="1" applyFill="1" applyBorder="1" applyAlignment="1">
      <alignment horizontal="center"/>
    </xf>
    <xf numFmtId="0" fontId="63" fillId="33" borderId="24" xfId="0" applyFont="1" applyFill="1" applyBorder="1" applyAlignment="1">
      <alignment horizontal="center"/>
    </xf>
    <xf numFmtId="0" fontId="0" fillId="0" borderId="16" xfId="77" applyFont="1" applyFill="1" applyBorder="1">
      <alignment/>
      <protection/>
    </xf>
    <xf numFmtId="0" fontId="6" fillId="0" borderId="16" xfId="77" applyFont="1" applyFill="1" applyBorder="1">
      <alignment/>
      <protection/>
    </xf>
    <xf numFmtId="14" fontId="6" fillId="0" borderId="16" xfId="77" applyNumberFormat="1" applyFont="1" applyFill="1" applyBorder="1">
      <alignment/>
      <protection/>
    </xf>
    <xf numFmtId="0" fontId="5" fillId="0" borderId="16" xfId="77" applyFont="1" applyFill="1" applyBorder="1">
      <alignment/>
      <protection/>
    </xf>
    <xf numFmtId="0" fontId="5" fillId="0" borderId="16" xfId="77" applyFont="1" applyFill="1" applyBorder="1" applyAlignment="1">
      <alignment horizontal="left"/>
      <protection/>
    </xf>
    <xf numFmtId="0" fontId="0" fillId="0" borderId="0" xfId="77" applyFont="1">
      <alignment/>
      <protection/>
    </xf>
    <xf numFmtId="0" fontId="0" fillId="0" borderId="0" xfId="77" applyFont="1" applyFill="1" applyBorder="1">
      <alignment/>
      <protection/>
    </xf>
    <xf numFmtId="0" fontId="6" fillId="0" borderId="0" xfId="77" applyFont="1" applyFill="1" applyBorder="1">
      <alignment/>
      <protection/>
    </xf>
    <xf numFmtId="14" fontId="6" fillId="0" borderId="0" xfId="77" applyNumberFormat="1" applyFont="1" applyFill="1" applyBorder="1">
      <alignment/>
      <protection/>
    </xf>
    <xf numFmtId="0" fontId="5" fillId="0" borderId="0" xfId="77" applyFont="1" applyFill="1" applyBorder="1">
      <alignment/>
      <protection/>
    </xf>
    <xf numFmtId="0" fontId="65" fillId="0" borderId="0" xfId="77" applyFont="1" applyFill="1" applyBorder="1">
      <alignment/>
      <protection/>
    </xf>
    <xf numFmtId="14" fontId="6" fillId="0" borderId="0" xfId="77" applyNumberFormat="1" applyFont="1" applyFill="1" applyBorder="1" applyAlignment="1">
      <alignment horizontal="right"/>
      <protection/>
    </xf>
    <xf numFmtId="0" fontId="63" fillId="0" borderId="0" xfId="77" applyFont="1" applyFill="1" applyBorder="1" applyAlignment="1" quotePrefix="1">
      <alignment horizontal="center" wrapText="1"/>
      <protection/>
    </xf>
    <xf numFmtId="0" fontId="63" fillId="33" borderId="19" xfId="77" applyFont="1" applyFill="1" applyBorder="1" applyAlignment="1" quotePrefix="1">
      <alignment horizontal="center" wrapText="1"/>
      <protection/>
    </xf>
    <xf numFmtId="0" fontId="63" fillId="33" borderId="19" xfId="77" applyFont="1" applyFill="1" applyBorder="1" applyAlignment="1">
      <alignment horizontal="center" wrapText="1"/>
      <protection/>
    </xf>
    <xf numFmtId="0" fontId="0" fillId="0" borderId="23" xfId="77" applyFont="1" applyFill="1" applyBorder="1">
      <alignment/>
      <protection/>
    </xf>
    <xf numFmtId="0" fontId="6" fillId="0" borderId="19" xfId="77" applyFont="1" applyFill="1" applyBorder="1" applyAlignment="1">
      <alignment horizontal="center"/>
      <protection/>
    </xf>
    <xf numFmtId="0" fontId="6" fillId="0" borderId="29" xfId="77" applyFont="1" applyFill="1" applyBorder="1" applyAlignment="1">
      <alignment horizontal="center"/>
      <protection/>
    </xf>
    <xf numFmtId="1" fontId="5" fillId="0" borderId="19" xfId="77" applyNumberFormat="1" applyFont="1" applyFill="1" applyBorder="1" applyAlignment="1">
      <alignment horizontal="right"/>
      <protection/>
    </xf>
    <xf numFmtId="49" fontId="5" fillId="0" borderId="29" xfId="77" applyNumberFormat="1" applyFont="1" applyFill="1" applyBorder="1" applyAlignment="1">
      <alignment horizontal="right"/>
      <protection/>
    </xf>
    <xf numFmtId="0" fontId="5" fillId="0" borderId="19" xfId="77" applyFont="1" applyFill="1" applyBorder="1" applyAlignment="1">
      <alignment horizontal="right"/>
      <protection/>
    </xf>
    <xf numFmtId="0" fontId="5" fillId="0" borderId="29" xfId="77" applyFont="1" applyFill="1" applyBorder="1" applyAlignment="1">
      <alignment horizontal="right"/>
      <protection/>
    </xf>
    <xf numFmtId="176" fontId="5" fillId="0" borderId="19" xfId="77" applyNumberFormat="1" applyFont="1" applyFill="1" applyBorder="1" applyAlignment="1">
      <alignment horizontal="right"/>
      <protection/>
    </xf>
    <xf numFmtId="0" fontId="5" fillId="0" borderId="29" xfId="77" applyFont="1" applyFill="1" applyBorder="1" applyAlignment="1">
      <alignment horizontal="center"/>
      <protection/>
    </xf>
    <xf numFmtId="0" fontId="5" fillId="0" borderId="19" xfId="77" applyFont="1" applyFill="1" applyBorder="1" applyAlignment="1">
      <alignment horizontal="center"/>
      <protection/>
    </xf>
    <xf numFmtId="0" fontId="5" fillId="0" borderId="19" xfId="77" applyNumberFormat="1" applyFont="1" applyFill="1" applyBorder="1" applyAlignment="1">
      <alignment horizontal="center"/>
      <protection/>
    </xf>
    <xf numFmtId="173" fontId="6" fillId="0" borderId="29" xfId="77" applyNumberFormat="1" applyFont="1" applyFill="1" applyBorder="1" applyAlignment="1">
      <alignment horizontal="center"/>
      <protection/>
    </xf>
    <xf numFmtId="173" fontId="6" fillId="0" borderId="19" xfId="77" applyNumberFormat="1" applyFont="1" applyFill="1" applyBorder="1" applyAlignment="1">
      <alignment horizontal="center"/>
      <protection/>
    </xf>
    <xf numFmtId="177" fontId="6" fillId="0" borderId="21" xfId="77" applyNumberFormat="1" applyFont="1" applyFill="1" applyBorder="1" applyAlignment="1">
      <alignment horizontal="center"/>
      <protection/>
    </xf>
    <xf numFmtId="0" fontId="65" fillId="0" borderId="24" xfId="77" applyFont="1" applyFill="1" applyBorder="1">
      <alignment/>
      <protection/>
    </xf>
    <xf numFmtId="0" fontId="6" fillId="0" borderId="17" xfId="77" applyFont="1" applyFill="1" applyBorder="1" applyAlignment="1">
      <alignment horizontal="center"/>
      <protection/>
    </xf>
    <xf numFmtId="0" fontId="6" fillId="0" borderId="0" xfId="77" applyFont="1" applyFill="1" applyBorder="1" applyAlignment="1">
      <alignment horizontal="center"/>
      <protection/>
    </xf>
    <xf numFmtId="168" fontId="6" fillId="0" borderId="17" xfId="41" applyNumberFormat="1" applyFont="1" applyFill="1" applyBorder="1" applyAlignment="1">
      <alignment horizontal="right"/>
    </xf>
    <xf numFmtId="167" fontId="6" fillId="0" borderId="0" xfId="41" applyNumberFormat="1" applyFont="1" applyFill="1" applyBorder="1" applyAlignment="1">
      <alignment horizontal="right"/>
    </xf>
    <xf numFmtId="0" fontId="6" fillId="0" borderId="0" xfId="77" applyFont="1" applyFill="1" applyBorder="1" applyAlignment="1">
      <alignment horizontal="right"/>
      <protection/>
    </xf>
    <xf numFmtId="10" fontId="6" fillId="0" borderId="17" xfId="41" applyNumberFormat="1" applyFont="1" applyFill="1" applyBorder="1" applyAlignment="1">
      <alignment horizontal="right"/>
    </xf>
    <xf numFmtId="167" fontId="6" fillId="0" borderId="17" xfId="37" applyFont="1" applyFill="1" applyBorder="1" applyAlignment="1">
      <alignment horizontal="center" vertical="center"/>
    </xf>
    <xf numFmtId="167" fontId="6" fillId="0" borderId="17" xfId="37" applyFont="1" applyFill="1" applyBorder="1" applyAlignment="1">
      <alignment horizontal="center"/>
    </xf>
    <xf numFmtId="173" fontId="6" fillId="0" borderId="0" xfId="41" applyNumberFormat="1" applyFont="1" applyFill="1" applyBorder="1" applyAlignment="1">
      <alignment horizontal="center"/>
    </xf>
    <xf numFmtId="173" fontId="6" fillId="0" borderId="17" xfId="77" applyNumberFormat="1" applyFont="1" applyFill="1" applyBorder="1" applyAlignment="1">
      <alignment horizontal="center"/>
      <protection/>
    </xf>
    <xf numFmtId="177" fontId="6" fillId="0" borderId="25" xfId="77" applyNumberFormat="1" applyFont="1" applyFill="1" applyBorder="1" applyAlignment="1">
      <alignment horizontal="center"/>
      <protection/>
    </xf>
    <xf numFmtId="178" fontId="6" fillId="0" borderId="0" xfId="95" applyNumberFormat="1" applyFont="1" applyFill="1" applyBorder="1" applyAlignment="1">
      <alignment horizontal="center"/>
    </xf>
    <xf numFmtId="170" fontId="6" fillId="0" borderId="17" xfId="77" applyNumberFormat="1" applyFont="1" applyFill="1" applyBorder="1" applyAlignment="1">
      <alignment horizontal="center"/>
      <protection/>
    </xf>
    <xf numFmtId="14" fontId="6" fillId="0" borderId="0" xfId="77" applyNumberFormat="1" applyFont="1" applyFill="1" applyBorder="1" applyAlignment="1">
      <alignment horizontal="center"/>
      <protection/>
    </xf>
    <xf numFmtId="168" fontId="6" fillId="0" borderId="17" xfId="41" applyNumberFormat="1" applyFont="1" applyFill="1" applyBorder="1" applyAlignment="1">
      <alignment horizontal="center"/>
    </xf>
    <xf numFmtId="0" fontId="63" fillId="0" borderId="26" xfId="77" applyFont="1" applyFill="1" applyBorder="1" applyAlignment="1" quotePrefix="1">
      <alignment horizontal="center" wrapText="1"/>
      <protection/>
    </xf>
    <xf numFmtId="0" fontId="63" fillId="0" borderId="20" xfId="77" applyFont="1" applyFill="1" applyBorder="1" applyAlignment="1" quotePrefix="1">
      <alignment horizontal="center" wrapText="1"/>
      <protection/>
    </xf>
    <xf numFmtId="0" fontId="63" fillId="0" borderId="16" xfId="77" applyFont="1" applyFill="1" applyBorder="1" applyAlignment="1" quotePrefix="1">
      <alignment horizontal="center" wrapText="1"/>
      <protection/>
    </xf>
    <xf numFmtId="168" fontId="63" fillId="0" borderId="20" xfId="41" applyNumberFormat="1" applyFont="1" applyFill="1" applyBorder="1" applyAlignment="1" quotePrefix="1">
      <alignment horizontal="center" wrapText="1"/>
    </xf>
    <xf numFmtId="0" fontId="63" fillId="0" borderId="28" xfId="77" applyFont="1" applyFill="1" applyBorder="1" applyAlignment="1" quotePrefix="1">
      <alignment horizontal="center" wrapText="1"/>
      <protection/>
    </xf>
    <xf numFmtId="0" fontId="65" fillId="0" borderId="29" xfId="77" applyFont="1" applyFill="1" applyBorder="1">
      <alignment/>
      <protection/>
    </xf>
    <xf numFmtId="2" fontId="5" fillId="0" borderId="0" xfId="77" applyNumberFormat="1" applyFont="1" applyFill="1" applyBorder="1">
      <alignment/>
      <protection/>
    </xf>
    <xf numFmtId="170" fontId="5" fillId="0" borderId="0" xfId="77" applyNumberFormat="1" applyFont="1" applyFill="1" applyBorder="1">
      <alignment/>
      <protection/>
    </xf>
    <xf numFmtId="10" fontId="5" fillId="0" borderId="0" xfId="77" applyNumberFormat="1" applyFont="1" applyFill="1" applyBorder="1">
      <alignment/>
      <protection/>
    </xf>
    <xf numFmtId="174" fontId="5" fillId="0" borderId="0" xfId="77" applyNumberFormat="1" applyFont="1" applyFill="1" applyBorder="1">
      <alignment/>
      <protection/>
    </xf>
    <xf numFmtId="0" fontId="5" fillId="0" borderId="0" xfId="77" applyFont="1" applyFill="1" applyBorder="1" applyAlignment="1">
      <alignment horizontal="left"/>
      <protection/>
    </xf>
    <xf numFmtId="1" fontId="5" fillId="0" borderId="0" xfId="77" applyNumberFormat="1" applyFont="1" applyFill="1" applyBorder="1" applyAlignment="1">
      <alignment horizontal="right"/>
      <protection/>
    </xf>
    <xf numFmtId="167" fontId="5" fillId="0" borderId="0" xfId="41" applyNumberFormat="1" applyFont="1" applyFill="1" applyBorder="1" applyAlignment="1">
      <alignment horizontal="right"/>
    </xf>
    <xf numFmtId="0" fontId="5" fillId="0" borderId="0" xfId="77" applyFont="1" applyFill="1" applyBorder="1" applyAlignment="1">
      <alignment horizontal="right"/>
      <protection/>
    </xf>
    <xf numFmtId="176" fontId="5" fillId="0" borderId="0" xfId="41" applyNumberFormat="1" applyFont="1" applyFill="1" applyBorder="1" applyAlignment="1">
      <alignment horizontal="right"/>
    </xf>
    <xf numFmtId="170" fontId="5" fillId="0" borderId="0" xfId="77" applyNumberFormat="1" applyFont="1" applyFill="1" applyBorder="1" applyAlignment="1">
      <alignment horizontal="center"/>
      <protection/>
    </xf>
    <xf numFmtId="14" fontId="5" fillId="0" borderId="0" xfId="77" applyNumberFormat="1" applyFont="1" applyFill="1" applyBorder="1" applyAlignment="1">
      <alignment horizontal="center"/>
      <protection/>
    </xf>
    <xf numFmtId="0" fontId="5" fillId="0" borderId="0" xfId="77" applyNumberFormat="1" applyFont="1" applyFill="1" applyBorder="1" applyAlignment="1">
      <alignment horizontal="center"/>
      <protection/>
    </xf>
    <xf numFmtId="173" fontId="6" fillId="0" borderId="0" xfId="77" applyNumberFormat="1" applyFont="1" applyFill="1" applyBorder="1" applyAlignment="1">
      <alignment horizontal="center"/>
      <protection/>
    </xf>
    <xf numFmtId="177" fontId="6" fillId="0" borderId="0" xfId="77" applyNumberFormat="1" applyFont="1" applyFill="1" applyBorder="1" applyAlignment="1">
      <alignment horizontal="center"/>
      <protection/>
    </xf>
    <xf numFmtId="0" fontId="63" fillId="33" borderId="23" xfId="77" applyFont="1" applyFill="1" applyBorder="1" applyAlignment="1" quotePrefix="1">
      <alignment horizontal="center" wrapText="1"/>
      <protection/>
    </xf>
    <xf numFmtId="0" fontId="63" fillId="33" borderId="29" xfId="77" applyFont="1" applyFill="1" applyBorder="1" applyAlignment="1" quotePrefix="1">
      <alignment horizontal="center" wrapText="1"/>
      <protection/>
    </xf>
    <xf numFmtId="0" fontId="63" fillId="33" borderId="21" xfId="77" applyFont="1" applyFill="1" applyBorder="1" applyAlignment="1" quotePrefix="1">
      <alignment horizontal="center" wrapText="1"/>
      <protection/>
    </xf>
    <xf numFmtId="0" fontId="63" fillId="33" borderId="26" xfId="77" applyFont="1" applyFill="1" applyBorder="1" applyAlignment="1" quotePrefix="1">
      <alignment horizontal="center" wrapText="1"/>
      <protection/>
    </xf>
    <xf numFmtId="0" fontId="63" fillId="33" borderId="20" xfId="77" applyFont="1" applyFill="1" applyBorder="1" applyAlignment="1" quotePrefix="1">
      <alignment horizontal="center" wrapText="1"/>
      <protection/>
    </xf>
    <xf numFmtId="0" fontId="63" fillId="33" borderId="16" xfId="77" applyFont="1" applyFill="1" applyBorder="1" applyAlignment="1" quotePrefix="1">
      <alignment horizontal="center" wrapText="1"/>
      <protection/>
    </xf>
    <xf numFmtId="0" fontId="63" fillId="33" borderId="28" xfId="77" applyFont="1" applyFill="1" applyBorder="1" applyAlignment="1" quotePrefix="1">
      <alignment horizontal="center" wrapText="1"/>
      <protection/>
    </xf>
    <xf numFmtId="0" fontId="6" fillId="0" borderId="25" xfId="77" applyFont="1" applyFill="1" applyBorder="1" applyAlignment="1">
      <alignment horizontal="center"/>
      <protection/>
    </xf>
    <xf numFmtId="10" fontId="6" fillId="0" borderId="0" xfId="77" applyNumberFormat="1" applyFont="1" applyFill="1" applyBorder="1" applyAlignment="1">
      <alignment horizontal="right"/>
      <protection/>
    </xf>
    <xf numFmtId="10" fontId="6" fillId="0" borderId="17" xfId="77" applyNumberFormat="1" applyFont="1" applyFill="1" applyBorder="1" applyAlignment="1">
      <alignment horizontal="right"/>
      <protection/>
    </xf>
    <xf numFmtId="10" fontId="6" fillId="0" borderId="25" xfId="77" applyNumberFormat="1" applyFont="1" applyFill="1" applyBorder="1" applyAlignment="1">
      <alignment horizontal="right"/>
      <protection/>
    </xf>
    <xf numFmtId="2" fontId="6" fillId="0" borderId="0" xfId="77" applyNumberFormat="1" applyFont="1" applyFill="1" applyBorder="1" applyAlignment="1">
      <alignment horizontal="center"/>
      <protection/>
    </xf>
    <xf numFmtId="168" fontId="63" fillId="0" borderId="17" xfId="41" applyNumberFormat="1" applyFont="1" applyFill="1" applyBorder="1" applyAlignment="1">
      <alignment horizontal="right" wrapText="1"/>
    </xf>
    <xf numFmtId="10" fontId="63" fillId="0" borderId="0" xfId="77" applyNumberFormat="1" applyFont="1" applyFill="1" applyBorder="1" applyAlignment="1">
      <alignment horizontal="right" wrapText="1"/>
      <protection/>
    </xf>
    <xf numFmtId="0" fontId="63" fillId="0" borderId="17" xfId="77" applyFont="1" applyFill="1" applyBorder="1" applyAlignment="1">
      <alignment horizontal="right" wrapText="1"/>
      <protection/>
    </xf>
    <xf numFmtId="0" fontId="63" fillId="0" borderId="25" xfId="77" applyFont="1" applyFill="1" applyBorder="1" applyAlignment="1">
      <alignment horizontal="right" wrapText="1"/>
      <protection/>
    </xf>
    <xf numFmtId="2" fontId="63" fillId="0" borderId="0" xfId="77" applyNumberFormat="1" applyFont="1" applyFill="1" applyBorder="1" applyAlignment="1">
      <alignment horizontal="center" wrapText="1"/>
      <protection/>
    </xf>
    <xf numFmtId="0" fontId="63" fillId="0" borderId="0" xfId="77" applyFont="1" applyFill="1" applyBorder="1" applyAlignment="1">
      <alignment horizontal="center" wrapText="1"/>
      <protection/>
    </xf>
    <xf numFmtId="168" fontId="6" fillId="0" borderId="19" xfId="41" applyNumberFormat="1" applyFont="1" applyFill="1" applyBorder="1" applyAlignment="1">
      <alignment horizontal="right"/>
    </xf>
    <xf numFmtId="9" fontId="6" fillId="0" borderId="21" xfId="77" applyNumberFormat="1" applyFont="1" applyFill="1" applyBorder="1" applyAlignment="1">
      <alignment horizontal="right"/>
      <protection/>
    </xf>
    <xf numFmtId="0" fontId="6" fillId="0" borderId="17" xfId="77" applyFont="1" applyFill="1" applyBorder="1" applyAlignment="1">
      <alignment horizontal="right"/>
      <protection/>
    </xf>
    <xf numFmtId="0" fontId="6" fillId="0" borderId="25" xfId="77" applyFont="1" applyFill="1" applyBorder="1" applyAlignment="1">
      <alignment horizontal="right"/>
      <protection/>
    </xf>
    <xf numFmtId="0" fontId="6" fillId="0" borderId="20" xfId="77" applyFont="1" applyFill="1" applyBorder="1" applyAlignment="1">
      <alignment horizontal="right"/>
      <protection/>
    </xf>
    <xf numFmtId="0" fontId="6" fillId="0" borderId="28" xfId="77" applyFont="1" applyFill="1" applyBorder="1" applyAlignment="1">
      <alignment horizontal="right"/>
      <protection/>
    </xf>
    <xf numFmtId="167" fontId="5" fillId="0" borderId="0" xfId="41" applyNumberFormat="1" applyFont="1" applyFill="1" applyBorder="1" applyAlignment="1">
      <alignment horizontal="center"/>
    </xf>
    <xf numFmtId="0" fontId="65" fillId="0" borderId="23" xfId="77" applyFont="1" applyFill="1" applyBorder="1">
      <alignment/>
      <protection/>
    </xf>
    <xf numFmtId="0" fontId="6" fillId="0" borderId="19" xfId="77" applyFont="1" applyFill="1" applyBorder="1" applyAlignment="1">
      <alignment horizontal="right"/>
      <protection/>
    </xf>
    <xf numFmtId="0" fontId="6" fillId="0" borderId="29" xfId="77" applyFont="1" applyFill="1" applyBorder="1" applyAlignment="1">
      <alignment horizontal="right"/>
      <protection/>
    </xf>
    <xf numFmtId="0" fontId="6" fillId="0" borderId="21" xfId="77" applyFont="1" applyFill="1" applyBorder="1" applyAlignment="1">
      <alignment horizontal="right"/>
      <protection/>
    </xf>
    <xf numFmtId="10" fontId="6" fillId="0" borderId="17" xfId="86" applyNumberFormat="1" applyFont="1" applyFill="1" applyBorder="1" applyAlignment="1">
      <alignment horizontal="right"/>
    </xf>
    <xf numFmtId="0" fontId="0" fillId="0" borderId="26" xfId="77" applyFont="1" applyFill="1" applyBorder="1">
      <alignment/>
      <protection/>
    </xf>
    <xf numFmtId="0" fontId="5" fillId="0" borderId="20" xfId="77" applyFont="1" applyFill="1" applyBorder="1">
      <alignment/>
      <protection/>
    </xf>
    <xf numFmtId="0" fontId="5" fillId="0" borderId="28" xfId="77" applyFont="1" applyFill="1" applyBorder="1">
      <alignment/>
      <protection/>
    </xf>
    <xf numFmtId="0" fontId="65" fillId="0" borderId="17" xfId="77" applyFont="1" applyFill="1" applyBorder="1">
      <alignment/>
      <protection/>
    </xf>
    <xf numFmtId="171" fontId="65" fillId="0" borderId="25" xfId="77" applyNumberFormat="1" applyFont="1" applyFill="1" applyBorder="1">
      <alignment/>
      <protection/>
    </xf>
    <xf numFmtId="0" fontId="65" fillId="0" borderId="20" xfId="77" applyFont="1" applyFill="1" applyBorder="1">
      <alignment/>
      <protection/>
    </xf>
    <xf numFmtId="171" fontId="65" fillId="0" borderId="28" xfId="77" applyNumberFormat="1" applyFont="1" applyFill="1" applyBorder="1">
      <alignment/>
      <protection/>
    </xf>
    <xf numFmtId="0" fontId="65" fillId="0" borderId="19" xfId="77" applyFont="1" applyFill="1" applyBorder="1">
      <alignment/>
      <protection/>
    </xf>
    <xf numFmtId="10" fontId="65" fillId="0" borderId="20" xfId="77" applyNumberFormat="1" applyFont="1" applyFill="1" applyBorder="1">
      <alignment/>
      <protection/>
    </xf>
    <xf numFmtId="3" fontId="6" fillId="0" borderId="17" xfId="77" applyNumberFormat="1" applyFont="1" applyFill="1" applyBorder="1" applyAlignment="1">
      <alignment horizontal="right"/>
      <protection/>
    </xf>
    <xf numFmtId="0" fontId="6" fillId="0" borderId="0" xfId="77" applyFont="1" applyFill="1" applyBorder="1" applyAlignment="1" quotePrefix="1">
      <alignment horizontal="center"/>
      <protection/>
    </xf>
    <xf numFmtId="164" fontId="6" fillId="0" borderId="17" xfId="78" applyNumberFormat="1" applyFont="1" applyFill="1" applyBorder="1" applyAlignment="1">
      <alignment horizontal="right"/>
      <protection/>
    </xf>
    <xf numFmtId="164" fontId="6" fillId="0" borderId="20" xfId="78" applyNumberFormat="1" applyFont="1" applyFill="1" applyBorder="1" applyAlignment="1">
      <alignment horizontal="right"/>
      <protection/>
    </xf>
    <xf numFmtId="0" fontId="0" fillId="0" borderId="0" xfId="77" applyFont="1" applyFill="1" applyBorder="1" applyProtection="1">
      <alignment/>
      <protection/>
    </xf>
    <xf numFmtId="0" fontId="5" fillId="0" borderId="0" xfId="77" applyFont="1" applyFill="1" applyBorder="1" applyProtection="1">
      <alignment/>
      <protection/>
    </xf>
    <xf numFmtId="0" fontId="65" fillId="0" borderId="0" xfId="77" applyFont="1" applyFill="1" applyBorder="1" applyProtection="1">
      <alignment/>
      <protection/>
    </xf>
    <xf numFmtId="14" fontId="6" fillId="0" borderId="0" xfId="77" applyNumberFormat="1" applyFont="1" applyFill="1" applyBorder="1" applyAlignment="1" applyProtection="1">
      <alignment horizontal="right"/>
      <protection/>
    </xf>
    <xf numFmtId="0" fontId="6" fillId="0" borderId="0" xfId="77" applyFont="1" applyFill="1" applyBorder="1" applyAlignment="1" applyProtection="1" quotePrefix="1">
      <alignment horizontal="center"/>
      <protection/>
    </xf>
    <xf numFmtId="0" fontId="63" fillId="0" borderId="0" xfId="77" applyFont="1" applyFill="1" applyBorder="1" applyAlignment="1" applyProtection="1" quotePrefix="1">
      <alignment horizontal="center" wrapText="1"/>
      <protection/>
    </xf>
    <xf numFmtId="0" fontId="63" fillId="33" borderId="19" xfId="77" applyFont="1" applyFill="1" applyBorder="1" applyAlignment="1" applyProtection="1" quotePrefix="1">
      <alignment horizontal="center" wrapText="1"/>
      <protection/>
    </xf>
    <xf numFmtId="0" fontId="63" fillId="33" borderId="19" xfId="77" applyFont="1" applyFill="1" applyBorder="1" applyAlignment="1" applyProtection="1">
      <alignment horizontal="center" wrapText="1"/>
      <protection/>
    </xf>
    <xf numFmtId="0" fontId="0" fillId="0" borderId="23" xfId="77" applyFont="1" applyFill="1" applyBorder="1" applyProtection="1">
      <alignment/>
      <protection/>
    </xf>
    <xf numFmtId="0" fontId="6" fillId="0" borderId="19" xfId="77" applyFont="1" applyFill="1" applyBorder="1" applyAlignment="1" applyProtection="1">
      <alignment horizontal="center"/>
      <protection/>
    </xf>
    <xf numFmtId="0" fontId="6" fillId="0" borderId="29" xfId="77" applyFont="1" applyFill="1" applyBorder="1" applyAlignment="1" applyProtection="1">
      <alignment horizontal="center"/>
      <protection/>
    </xf>
    <xf numFmtId="1" fontId="5" fillId="0" borderId="19" xfId="77" applyNumberFormat="1" applyFont="1" applyFill="1" applyBorder="1" applyAlignment="1" applyProtection="1">
      <alignment horizontal="right"/>
      <protection/>
    </xf>
    <xf numFmtId="49" fontId="5" fillId="0" borderId="29" xfId="77" applyNumberFormat="1" applyFont="1" applyFill="1" applyBorder="1" applyAlignment="1" applyProtection="1">
      <alignment horizontal="right"/>
      <protection/>
    </xf>
    <xf numFmtId="0" fontId="5" fillId="0" borderId="19" xfId="77" applyFont="1" applyFill="1" applyBorder="1" applyAlignment="1" applyProtection="1">
      <alignment horizontal="right"/>
      <protection/>
    </xf>
    <xf numFmtId="0" fontId="5" fillId="0" borderId="29" xfId="77" applyFont="1" applyFill="1" applyBorder="1" applyAlignment="1" applyProtection="1">
      <alignment horizontal="right"/>
      <protection/>
    </xf>
    <xf numFmtId="176" fontId="5" fillId="0" borderId="19" xfId="77" applyNumberFormat="1" applyFont="1" applyFill="1" applyBorder="1" applyAlignment="1" applyProtection="1">
      <alignment horizontal="right"/>
      <protection/>
    </xf>
    <xf numFmtId="0" fontId="5" fillId="0" borderId="29" xfId="77" applyFont="1" applyFill="1" applyBorder="1" applyAlignment="1" applyProtection="1">
      <alignment horizontal="center"/>
      <protection/>
    </xf>
    <xf numFmtId="0" fontId="5" fillId="0" borderId="19" xfId="77" applyFont="1" applyFill="1" applyBorder="1" applyAlignment="1" applyProtection="1">
      <alignment horizontal="center"/>
      <protection/>
    </xf>
    <xf numFmtId="0" fontId="5" fillId="0" borderId="19" xfId="77" applyNumberFormat="1" applyFont="1" applyFill="1" applyBorder="1" applyAlignment="1" applyProtection="1">
      <alignment horizontal="center"/>
      <protection/>
    </xf>
    <xf numFmtId="173" fontId="6" fillId="0" borderId="29" xfId="77" applyNumberFormat="1" applyFont="1" applyFill="1" applyBorder="1" applyAlignment="1" applyProtection="1">
      <alignment horizontal="center"/>
      <protection/>
    </xf>
    <xf numFmtId="173" fontId="6" fillId="0" borderId="19" xfId="77" applyNumberFormat="1" applyFont="1" applyFill="1" applyBorder="1" applyAlignment="1" applyProtection="1">
      <alignment horizontal="center"/>
      <protection/>
    </xf>
    <xf numFmtId="177" fontId="6" fillId="0" borderId="21" xfId="77" applyNumberFormat="1" applyFont="1" applyFill="1" applyBorder="1" applyAlignment="1" applyProtection="1">
      <alignment horizontal="center"/>
      <protection/>
    </xf>
    <xf numFmtId="0" fontId="6" fillId="0" borderId="17" xfId="77" applyFont="1" applyFill="1" applyBorder="1" applyAlignment="1" applyProtection="1">
      <alignment horizontal="center" wrapText="1"/>
      <protection/>
    </xf>
    <xf numFmtId="0" fontId="6" fillId="0" borderId="0" xfId="77" applyFont="1" applyFill="1" applyBorder="1" applyAlignment="1" applyProtection="1">
      <alignment horizontal="center"/>
      <protection/>
    </xf>
    <xf numFmtId="0" fontId="6" fillId="0" borderId="17" xfId="77" applyFont="1" applyFill="1" applyBorder="1" applyAlignment="1" applyProtection="1">
      <alignment horizontal="center"/>
      <protection/>
    </xf>
    <xf numFmtId="168" fontId="6" fillId="0" borderId="17" xfId="41" applyNumberFormat="1" applyFont="1" applyFill="1" applyBorder="1" applyAlignment="1" applyProtection="1">
      <alignment horizontal="right"/>
      <protection/>
    </xf>
    <xf numFmtId="167" fontId="6" fillId="0" borderId="0" xfId="41" applyNumberFormat="1" applyFont="1" applyFill="1" applyBorder="1" applyAlignment="1" applyProtection="1">
      <alignment horizontal="right"/>
      <protection/>
    </xf>
    <xf numFmtId="0" fontId="6" fillId="0" borderId="0" xfId="77" applyFont="1" applyFill="1" applyBorder="1" applyAlignment="1" applyProtection="1">
      <alignment horizontal="right"/>
      <protection/>
    </xf>
    <xf numFmtId="170" fontId="6" fillId="0" borderId="17" xfId="93" applyNumberFormat="1" applyFont="1" applyFill="1" applyBorder="1" applyAlignment="1" applyProtection="1">
      <alignment/>
      <protection/>
    </xf>
    <xf numFmtId="170" fontId="6" fillId="0" borderId="17" xfId="77" applyNumberFormat="1" applyFont="1" applyFill="1" applyBorder="1" applyAlignment="1" applyProtection="1">
      <alignment horizontal="center"/>
      <protection/>
    </xf>
    <xf numFmtId="14" fontId="6" fillId="0" borderId="0" xfId="77" applyNumberFormat="1" applyFont="1" applyFill="1" applyBorder="1" applyAlignment="1" applyProtection="1">
      <alignment horizontal="center"/>
      <protection/>
    </xf>
    <xf numFmtId="173" fontId="6" fillId="0" borderId="0" xfId="49" applyNumberFormat="1" applyFont="1" applyFill="1" applyBorder="1" applyAlignment="1" applyProtection="1">
      <alignment horizontal="center"/>
      <protection/>
    </xf>
    <xf numFmtId="173" fontId="6" fillId="0" borderId="17" xfId="77" applyNumberFormat="1" applyFont="1" applyFill="1" applyBorder="1" applyAlignment="1" applyProtection="1">
      <alignment horizontal="center"/>
      <protection/>
    </xf>
    <xf numFmtId="177" fontId="6" fillId="0" borderId="25" xfId="77" applyNumberFormat="1" applyFont="1" applyFill="1" applyBorder="1" applyAlignment="1" applyProtection="1">
      <alignment horizontal="center"/>
      <protection/>
    </xf>
    <xf numFmtId="0" fontId="63" fillId="0" borderId="26" xfId="77" applyFont="1" applyFill="1" applyBorder="1" applyAlignment="1" applyProtection="1" quotePrefix="1">
      <alignment horizontal="center" wrapText="1"/>
      <protection/>
    </xf>
    <xf numFmtId="0" fontId="63" fillId="0" borderId="20" xfId="77" applyFont="1" applyFill="1" applyBorder="1" applyAlignment="1" applyProtection="1" quotePrefix="1">
      <alignment horizontal="center" wrapText="1"/>
      <protection/>
    </xf>
    <xf numFmtId="0" fontId="63" fillId="0" borderId="16" xfId="77" applyFont="1" applyFill="1" applyBorder="1" applyAlignment="1" applyProtection="1" quotePrefix="1">
      <alignment horizontal="center" wrapText="1"/>
      <protection/>
    </xf>
    <xf numFmtId="170" fontId="63" fillId="0" borderId="20" xfId="93" applyNumberFormat="1" applyFont="1" applyFill="1" applyBorder="1" applyAlignment="1" applyProtection="1" quotePrefix="1">
      <alignment wrapText="1"/>
      <protection/>
    </xf>
    <xf numFmtId="170" fontId="63" fillId="0" borderId="16" xfId="93" applyNumberFormat="1" applyFont="1" applyFill="1" applyBorder="1" applyAlignment="1" applyProtection="1" quotePrefix="1">
      <alignment wrapText="1"/>
      <protection/>
    </xf>
    <xf numFmtId="168" fontId="63" fillId="0" borderId="20" xfId="41" applyNumberFormat="1" applyFont="1" applyFill="1" applyBorder="1" applyAlignment="1" applyProtection="1" quotePrefix="1">
      <alignment horizontal="center" wrapText="1"/>
      <protection/>
    </xf>
    <xf numFmtId="0" fontId="63" fillId="0" borderId="28" xfId="77" applyFont="1" applyFill="1" applyBorder="1" applyAlignment="1" applyProtection="1" quotePrefix="1">
      <alignment horizontal="center" wrapText="1"/>
      <protection/>
    </xf>
    <xf numFmtId="2" fontId="5" fillId="0" borderId="0" xfId="77" applyNumberFormat="1" applyFont="1" applyFill="1" applyBorder="1" applyProtection="1">
      <alignment/>
      <protection/>
    </xf>
    <xf numFmtId="170" fontId="5" fillId="0" borderId="0" xfId="77" applyNumberFormat="1" applyFont="1" applyFill="1" applyBorder="1" applyProtection="1">
      <alignment/>
      <protection/>
    </xf>
    <xf numFmtId="10" fontId="5" fillId="0" borderId="0" xfId="77" applyNumberFormat="1" applyFont="1" applyFill="1" applyBorder="1" applyProtection="1">
      <alignment/>
      <protection/>
    </xf>
    <xf numFmtId="174" fontId="5" fillId="0" borderId="0" xfId="77" applyNumberFormat="1" applyFont="1" applyFill="1" applyBorder="1" applyProtection="1">
      <alignment/>
      <protection/>
    </xf>
    <xf numFmtId="0" fontId="5" fillId="0" borderId="0" xfId="77" applyFont="1" applyFill="1" applyBorder="1" applyAlignment="1" applyProtection="1">
      <alignment horizontal="left"/>
      <protection/>
    </xf>
    <xf numFmtId="168" fontId="6" fillId="0" borderId="0" xfId="37" applyNumberFormat="1" applyFont="1" applyFill="1" applyBorder="1" applyAlignment="1">
      <alignment horizontal="right"/>
    </xf>
    <xf numFmtId="0" fontId="65" fillId="0" borderId="16" xfId="77" applyFont="1" applyBorder="1">
      <alignment/>
      <protection/>
    </xf>
    <xf numFmtId="0" fontId="0" fillId="0" borderId="16" xfId="77" applyFont="1" applyBorder="1">
      <alignment/>
      <protection/>
    </xf>
    <xf numFmtId="0" fontId="0" fillId="0" borderId="0" xfId="77" applyFont="1" applyAlignment="1">
      <alignment horizontal="center"/>
      <protection/>
    </xf>
    <xf numFmtId="0" fontId="5" fillId="0" borderId="0" xfId="0" applyFont="1" applyAlignment="1">
      <alignment horizontal="center"/>
    </xf>
    <xf numFmtId="0" fontId="65" fillId="0" borderId="24" xfId="77" applyFont="1" applyFill="1" applyBorder="1" applyAlignment="1">
      <alignment horizontal="center"/>
      <protection/>
    </xf>
    <xf numFmtId="0" fontId="65" fillId="0" borderId="24" xfId="77" applyFont="1" applyFill="1" applyBorder="1" applyAlignment="1" applyProtection="1">
      <alignment horizontal="center"/>
      <protection/>
    </xf>
    <xf numFmtId="0" fontId="6" fillId="0" borderId="32" xfId="70" applyFont="1" applyFill="1" applyBorder="1">
      <alignment/>
      <protection/>
    </xf>
    <xf numFmtId="0" fontId="5" fillId="0" borderId="32" xfId="70" applyFont="1" applyBorder="1">
      <alignment/>
      <protection/>
    </xf>
    <xf numFmtId="0" fontId="5" fillId="0" borderId="32" xfId="70" applyFont="1" applyBorder="1" applyAlignment="1">
      <alignment horizontal="center"/>
      <protection/>
    </xf>
    <xf numFmtId="0" fontId="5" fillId="0" borderId="32" xfId="70" applyFont="1" applyFill="1" applyBorder="1" applyAlignment="1">
      <alignment horizontal="center"/>
      <protection/>
    </xf>
    <xf numFmtId="0" fontId="5" fillId="0" borderId="32" xfId="70" applyFont="1" applyFill="1" applyBorder="1">
      <alignment/>
      <protection/>
    </xf>
    <xf numFmtId="166" fontId="0" fillId="0" borderId="0" xfId="0" applyNumberFormat="1" applyAlignment="1">
      <alignment/>
    </xf>
    <xf numFmtId="15" fontId="14" fillId="0" borderId="33" xfId="0" applyNumberFormat="1" applyFont="1" applyFill="1" applyBorder="1" applyAlignment="1">
      <alignment horizontal="right"/>
    </xf>
    <xf numFmtId="15" fontId="14" fillId="0" borderId="34" xfId="0" applyNumberFormat="1" applyFont="1" applyFill="1" applyBorder="1" applyAlignment="1">
      <alignment horizontal="right"/>
    </xf>
    <xf numFmtId="169" fontId="6" fillId="0" borderId="17" xfId="47" applyNumberFormat="1" applyFont="1" applyFill="1" applyBorder="1" applyAlignment="1">
      <alignment horizontal="right"/>
    </xf>
    <xf numFmtId="169" fontId="6" fillId="0" borderId="19" xfId="47" applyNumberFormat="1" applyFont="1" applyFill="1" applyBorder="1" applyAlignment="1">
      <alignment horizontal="right"/>
    </xf>
    <xf numFmtId="167" fontId="6" fillId="0" borderId="17" xfId="37" applyFont="1" applyFill="1" applyBorder="1" applyAlignment="1">
      <alignment horizontal="right" vertical="top"/>
    </xf>
    <xf numFmtId="167" fontId="6" fillId="0" borderId="17" xfId="37" applyFont="1" applyFill="1" applyBorder="1" applyAlignment="1">
      <alignment horizontal="right"/>
    </xf>
    <xf numFmtId="167" fontId="6" fillId="0" borderId="20" xfId="37" applyFont="1" applyFill="1" applyBorder="1" applyAlignment="1">
      <alignment horizontal="right"/>
    </xf>
    <xf numFmtId="10" fontId="6" fillId="0" borderId="17" xfId="99" applyNumberFormat="1" applyFont="1" applyFill="1" applyBorder="1" applyAlignment="1">
      <alignment horizontal="right"/>
    </xf>
    <xf numFmtId="10" fontId="6" fillId="0" borderId="25" xfId="99" applyNumberFormat="1" applyFont="1" applyFill="1" applyBorder="1" applyAlignment="1">
      <alignment horizontal="right"/>
    </xf>
    <xf numFmtId="10" fontId="6" fillId="0" borderId="20" xfId="99" applyNumberFormat="1" applyFont="1" applyFill="1" applyBorder="1" applyAlignment="1">
      <alignment horizontal="right"/>
    </xf>
    <xf numFmtId="10" fontId="6" fillId="0" borderId="28" xfId="99" applyNumberFormat="1" applyFont="1" applyFill="1" applyBorder="1" applyAlignment="1">
      <alignment horizontal="right"/>
    </xf>
    <xf numFmtId="171" fontId="65" fillId="0" borderId="21" xfId="77" applyNumberFormat="1" applyFont="1" applyBorder="1">
      <alignment/>
      <protection/>
    </xf>
    <xf numFmtId="4" fontId="2" fillId="34" borderId="0" xfId="78" applyNumberFormat="1" applyFont="1" applyFill="1">
      <alignment/>
      <protection/>
    </xf>
    <xf numFmtId="175" fontId="2" fillId="0" borderId="31" xfId="37" applyNumberFormat="1" applyFont="1" applyBorder="1" applyAlignment="1">
      <alignment/>
    </xf>
    <xf numFmtId="175" fontId="2" fillId="0" borderId="0" xfId="37" applyNumberFormat="1" applyFont="1" applyAlignment="1">
      <alignment/>
    </xf>
    <xf numFmtId="4" fontId="2" fillId="0" borderId="0" xfId="78" applyNumberFormat="1" applyFont="1" applyFill="1">
      <alignment/>
      <protection/>
    </xf>
    <xf numFmtId="2" fontId="2" fillId="0" borderId="31" xfId="78" applyNumberFormat="1" applyFont="1" applyBorder="1">
      <alignment/>
      <protection/>
    </xf>
    <xf numFmtId="2" fontId="2" fillId="0" borderId="0" xfId="78" applyNumberFormat="1" applyFont="1">
      <alignment/>
      <protection/>
    </xf>
    <xf numFmtId="4" fontId="2" fillId="0" borderId="31" xfId="78" applyNumberFormat="1" applyFont="1" applyBorder="1">
      <alignment/>
      <protection/>
    </xf>
    <xf numFmtId="4" fontId="2" fillId="0" borderId="0" xfId="78" applyNumberFormat="1" applyFont="1">
      <alignment/>
      <protection/>
    </xf>
    <xf numFmtId="0" fontId="2" fillId="0" borderId="31" xfId="78" applyFont="1" applyBorder="1">
      <alignment/>
      <protection/>
    </xf>
    <xf numFmtId="0" fontId="2" fillId="0" borderId="0" xfId="78" applyFont="1">
      <alignment/>
      <protection/>
    </xf>
    <xf numFmtId="2" fontId="0" fillId="34" borderId="0" xfId="78" applyNumberFormat="1" applyFont="1" applyFill="1">
      <alignment/>
      <protection/>
    </xf>
    <xf numFmtId="2" fontId="5" fillId="0" borderId="0" xfId="0" applyNumberFormat="1" applyFont="1" applyAlignment="1">
      <alignment/>
    </xf>
    <xf numFmtId="2" fontId="0" fillId="0" borderId="0" xfId="78" applyNumberFormat="1" applyFont="1">
      <alignment/>
      <protection/>
    </xf>
    <xf numFmtId="175" fontId="0" fillId="0" borderId="0" xfId="37" applyNumberFormat="1" applyFont="1" applyAlignment="1">
      <alignment/>
    </xf>
    <xf numFmtId="2" fontId="0" fillId="0" borderId="0" xfId="78" applyNumberFormat="1" applyFont="1" applyFill="1">
      <alignment/>
      <protection/>
    </xf>
    <xf numFmtId="0" fontId="5" fillId="0" borderId="16" xfId="0" applyFont="1" applyBorder="1" applyAlignment="1">
      <alignment/>
    </xf>
    <xf numFmtId="2" fontId="5" fillId="0" borderId="16" xfId="0" applyNumberFormat="1" applyFont="1" applyBorder="1" applyAlignment="1">
      <alignment/>
    </xf>
    <xf numFmtId="2" fontId="5" fillId="0" borderId="0" xfId="0" applyNumberFormat="1" applyFont="1" applyBorder="1" applyAlignment="1">
      <alignment/>
    </xf>
    <xf numFmtId="0" fontId="66" fillId="33" borderId="0" xfId="78" applyFont="1" applyFill="1">
      <alignment/>
      <protection/>
    </xf>
    <xf numFmtId="0" fontId="0" fillId="33" borderId="0" xfId="78" applyFont="1" applyFill="1">
      <alignment/>
      <protection/>
    </xf>
    <xf numFmtId="0" fontId="5" fillId="33" borderId="0" xfId="0" applyFont="1" applyFill="1" applyAlignment="1">
      <alignment/>
    </xf>
    <xf numFmtId="0" fontId="17" fillId="0" borderId="18" xfId="71" applyFont="1" applyFill="1" applyBorder="1" applyAlignment="1">
      <alignment horizontal="left"/>
      <protection/>
    </xf>
    <xf numFmtId="167" fontId="6" fillId="0" borderId="18" xfId="37" applyFont="1" applyFill="1" applyBorder="1" applyAlignment="1">
      <alignment horizontal="right"/>
    </xf>
    <xf numFmtId="4" fontId="6" fillId="0" borderId="18" xfId="71" applyNumberFormat="1" applyFont="1" applyFill="1" applyBorder="1" applyAlignment="1">
      <alignment horizontal="left"/>
      <protection/>
    </xf>
    <xf numFmtId="10" fontId="6" fillId="0" borderId="18" xfId="89" applyNumberFormat="1" applyFont="1" applyFill="1" applyBorder="1" applyAlignment="1">
      <alignment horizontal="center"/>
    </xf>
    <xf numFmtId="10" fontId="6" fillId="0" borderId="18" xfId="86" applyNumberFormat="1" applyFont="1" applyFill="1" applyBorder="1" applyAlignment="1">
      <alignment horizontal="center"/>
    </xf>
    <xf numFmtId="175" fontId="6" fillId="0" borderId="18" xfId="37" applyNumberFormat="1" applyFont="1" applyFill="1" applyBorder="1" applyAlignment="1">
      <alignment/>
    </xf>
    <xf numFmtId="10" fontId="6" fillId="0" borderId="18" xfId="89" applyNumberFormat="1" applyFont="1" applyFill="1" applyBorder="1" applyAlignment="1">
      <alignment horizontal="left"/>
    </xf>
    <xf numFmtId="167" fontId="17" fillId="0" borderId="18" xfId="37" applyFont="1" applyFill="1" applyBorder="1" applyAlignment="1">
      <alignment horizontal="center"/>
    </xf>
    <xf numFmtId="0" fontId="3" fillId="0" borderId="0" xfId="0" applyFont="1" applyFill="1" applyBorder="1" applyAlignment="1">
      <alignment wrapText="1"/>
    </xf>
    <xf numFmtId="0" fontId="6" fillId="0" borderId="23" xfId="0" applyFont="1" applyFill="1" applyBorder="1" applyAlignment="1">
      <alignment horizontal="left"/>
    </xf>
    <xf numFmtId="0" fontId="6" fillId="0" borderId="24" xfId="0" applyFont="1" applyFill="1" applyBorder="1" applyAlignment="1">
      <alignment horizontal="left"/>
    </xf>
    <xf numFmtId="0" fontId="6" fillId="0" borderId="26" xfId="0" applyFont="1" applyFill="1" applyBorder="1" applyAlignment="1">
      <alignment horizontal="left"/>
    </xf>
    <xf numFmtId="0" fontId="63" fillId="33" borderId="23" xfId="0" applyFont="1" applyFill="1" applyBorder="1" applyAlignment="1">
      <alignment horizontal="center" wrapText="1"/>
    </xf>
    <xf numFmtId="0" fontId="6" fillId="0" borderId="27" xfId="0" applyFont="1" applyFill="1" applyBorder="1" applyAlignment="1">
      <alignment horizontal="left"/>
    </xf>
    <xf numFmtId="0" fontId="63" fillId="33" borderId="23" xfId="0" applyFont="1" applyFill="1" applyBorder="1" applyAlignment="1">
      <alignment horizontal="center"/>
    </xf>
    <xf numFmtId="0" fontId="63" fillId="33" borderId="21" xfId="0" applyFont="1" applyFill="1" applyBorder="1" applyAlignment="1">
      <alignment horizontal="center"/>
    </xf>
    <xf numFmtId="0" fontId="63" fillId="33" borderId="24" xfId="0" applyFont="1" applyFill="1" applyBorder="1" applyAlignment="1">
      <alignment horizontal="center"/>
    </xf>
    <xf numFmtId="0" fontId="63" fillId="33" borderId="26" xfId="0" applyFont="1" applyFill="1" applyBorder="1" applyAlignment="1">
      <alignment horizontal="center"/>
    </xf>
    <xf numFmtId="0" fontId="63" fillId="33" borderId="28" xfId="0" applyFont="1" applyFill="1" applyBorder="1" applyAlignment="1">
      <alignment horizontal="center"/>
    </xf>
    <xf numFmtId="170" fontId="6" fillId="0" borderId="17" xfId="86" applyNumberFormat="1" applyFont="1" applyFill="1" applyBorder="1" applyAlignment="1">
      <alignment/>
    </xf>
    <xf numFmtId="170" fontId="6" fillId="0" borderId="20" xfId="86" applyNumberFormat="1" applyFont="1" applyFill="1" applyBorder="1" applyAlignment="1">
      <alignment/>
    </xf>
    <xf numFmtId="10" fontId="6" fillId="0" borderId="18" xfId="99" applyNumberFormat="1" applyFont="1" applyFill="1" applyBorder="1" applyAlignment="1">
      <alignment horizontal="right"/>
    </xf>
    <xf numFmtId="10" fontId="6" fillId="0" borderId="22" xfId="99" applyNumberFormat="1" applyFont="1" applyFill="1" applyBorder="1" applyAlignment="1">
      <alignment horizontal="right"/>
    </xf>
    <xf numFmtId="0" fontId="0" fillId="0" borderId="19" xfId="77" applyFont="1" applyBorder="1" applyAlignment="1">
      <alignment horizontal="center"/>
      <protection/>
    </xf>
    <xf numFmtId="0" fontId="0" fillId="0" borderId="19" xfId="77" applyFont="1" applyBorder="1" applyAlignment="1">
      <alignment horizontal="center" vertical="center" wrapText="1"/>
      <protection/>
    </xf>
    <xf numFmtId="0" fontId="0" fillId="0" borderId="19" xfId="77" applyFont="1" applyBorder="1">
      <alignment/>
      <protection/>
    </xf>
    <xf numFmtId="0" fontId="0" fillId="0" borderId="17" xfId="77" applyFont="1" applyBorder="1" applyAlignment="1">
      <alignment horizontal="center"/>
      <protection/>
    </xf>
    <xf numFmtId="0" fontId="0" fillId="0" borderId="17" xfId="77" applyFont="1" applyBorder="1" applyAlignment="1">
      <alignment horizontal="center" vertical="center" wrapText="1"/>
      <protection/>
    </xf>
    <xf numFmtId="0" fontId="0" fillId="0" borderId="17" xfId="77" applyFont="1" applyBorder="1">
      <alignment/>
      <protection/>
    </xf>
    <xf numFmtId="0" fontId="65" fillId="36" borderId="17" xfId="77" applyFont="1" applyFill="1" applyBorder="1" applyAlignment="1">
      <alignment horizontal="center"/>
      <protection/>
    </xf>
    <xf numFmtId="0" fontId="0" fillId="36" borderId="17" xfId="77" applyFont="1" applyFill="1" applyBorder="1" applyAlignment="1">
      <alignment horizontal="center"/>
      <protection/>
    </xf>
    <xf numFmtId="0" fontId="0" fillId="36" borderId="17" xfId="77" applyFont="1" applyFill="1" applyBorder="1" applyAlignment="1">
      <alignment horizontal="center" vertical="center" wrapText="1"/>
      <protection/>
    </xf>
    <xf numFmtId="0" fontId="0" fillId="36" borderId="17" xfId="77" applyFont="1" applyFill="1" applyBorder="1" applyAlignment="1">
      <alignment horizontal="left" vertical="center" wrapText="1"/>
      <protection/>
    </xf>
    <xf numFmtId="0" fontId="65" fillId="0" borderId="17" xfId="77" applyFont="1" applyBorder="1" applyAlignment="1">
      <alignment horizontal="center"/>
      <protection/>
    </xf>
    <xf numFmtId="0" fontId="0" fillId="0" borderId="17" xfId="77" applyFont="1" applyBorder="1" applyAlignment="1">
      <alignment horizontal="left" vertical="center" wrapText="1"/>
      <protection/>
    </xf>
    <xf numFmtId="0" fontId="65" fillId="36" borderId="17" xfId="77" applyFont="1" applyFill="1" applyBorder="1" applyAlignment="1">
      <alignment horizontal="center" vertical="center"/>
      <protection/>
    </xf>
    <xf numFmtId="0" fontId="0" fillId="36" borderId="17" xfId="77" applyFont="1" applyFill="1" applyBorder="1" applyAlignment="1">
      <alignment horizontal="center" vertical="center"/>
      <protection/>
    </xf>
    <xf numFmtId="0" fontId="0" fillId="0" borderId="17" xfId="77" applyFont="1" applyBorder="1" applyAlignment="1">
      <alignment horizontal="center" vertical="center"/>
      <protection/>
    </xf>
    <xf numFmtId="0" fontId="65" fillId="0" borderId="17" xfId="77" applyFont="1" applyBorder="1" applyAlignment="1">
      <alignment horizontal="center" vertical="center"/>
      <protection/>
    </xf>
    <xf numFmtId="0" fontId="65" fillId="36" borderId="20" xfId="77" applyFont="1" applyFill="1" applyBorder="1" applyAlignment="1">
      <alignment horizontal="center" vertical="center" wrapText="1"/>
      <protection/>
    </xf>
    <xf numFmtId="0" fontId="0" fillId="36" borderId="20" xfId="77" applyFont="1" applyFill="1" applyBorder="1" applyAlignment="1">
      <alignment horizontal="center" vertical="center" wrapText="1"/>
      <protection/>
    </xf>
    <xf numFmtId="0" fontId="0" fillId="36" borderId="20" xfId="77" applyFont="1" applyFill="1" applyBorder="1" applyAlignment="1">
      <alignment horizontal="center"/>
      <protection/>
    </xf>
    <xf numFmtId="0" fontId="63" fillId="33" borderId="23" xfId="77" applyFont="1" applyFill="1" applyBorder="1" applyAlignment="1">
      <alignment horizontal="left"/>
      <protection/>
    </xf>
    <xf numFmtId="0" fontId="63" fillId="33" borderId="29" xfId="77" applyFont="1" applyFill="1" applyBorder="1" applyAlignment="1">
      <alignment horizontal="left"/>
      <protection/>
    </xf>
    <xf numFmtId="0" fontId="64" fillId="33" borderId="29" xfId="77" applyFont="1" applyFill="1" applyBorder="1" applyAlignment="1">
      <alignment/>
      <protection/>
    </xf>
    <xf numFmtId="0" fontId="64" fillId="33" borderId="21" xfId="77" applyFont="1" applyFill="1" applyBorder="1" applyAlignment="1">
      <alignment/>
      <protection/>
    </xf>
    <xf numFmtId="0" fontId="63" fillId="33" borderId="23" xfId="77" applyFont="1" applyFill="1" applyBorder="1" applyAlignment="1">
      <alignment wrapText="1"/>
      <protection/>
    </xf>
    <xf numFmtId="0" fontId="63" fillId="33" borderId="29" xfId="77" applyFont="1" applyFill="1" applyBorder="1" applyAlignment="1">
      <alignment wrapText="1"/>
      <protection/>
    </xf>
    <xf numFmtId="0" fontId="63" fillId="33" borderId="21" xfId="77" applyFont="1" applyFill="1" applyBorder="1" applyAlignment="1">
      <alignment wrapText="1"/>
      <protection/>
    </xf>
    <xf numFmtId="0" fontId="64" fillId="33" borderId="24" xfId="77" applyFont="1" applyFill="1" applyBorder="1" applyAlignment="1">
      <alignment/>
      <protection/>
    </xf>
    <xf numFmtId="0" fontId="64" fillId="33" borderId="0" xfId="77" applyFont="1" applyFill="1" applyBorder="1" applyAlignment="1">
      <alignment/>
      <protection/>
    </xf>
    <xf numFmtId="0" fontId="64" fillId="33" borderId="25" xfId="77" applyFont="1" applyFill="1" applyBorder="1" applyAlignment="1">
      <alignment/>
      <protection/>
    </xf>
    <xf numFmtId="0" fontId="63" fillId="33" borderId="26" xfId="77" applyFont="1" applyFill="1" applyBorder="1" applyAlignment="1">
      <alignment wrapText="1"/>
      <protection/>
    </xf>
    <xf numFmtId="0" fontId="63" fillId="33" borderId="16" xfId="77" applyFont="1" applyFill="1" applyBorder="1" applyAlignment="1">
      <alignment wrapText="1"/>
      <protection/>
    </xf>
    <xf numFmtId="0" fontId="63" fillId="33" borderId="28" xfId="77" applyFont="1" applyFill="1" applyBorder="1" applyAlignment="1">
      <alignment wrapText="1"/>
      <protection/>
    </xf>
    <xf numFmtId="0" fontId="6" fillId="0" borderId="23" xfId="77" applyFont="1" applyFill="1" applyBorder="1" applyAlignment="1">
      <alignment horizontal="left"/>
      <protection/>
    </xf>
    <xf numFmtId="0" fontId="6" fillId="0" borderId="29" xfId="77" applyFont="1" applyFill="1" applyBorder="1" applyAlignment="1">
      <alignment horizontal="left"/>
      <protection/>
    </xf>
    <xf numFmtId="0" fontId="6" fillId="0" borderId="29" xfId="77" applyFont="1" applyFill="1" applyBorder="1" applyAlignment="1">
      <alignment/>
      <protection/>
    </xf>
    <xf numFmtId="0" fontId="6" fillId="0" borderId="21" xfId="77" applyFont="1" applyFill="1" applyBorder="1" applyAlignment="1">
      <alignment/>
      <protection/>
    </xf>
    <xf numFmtId="0" fontId="6" fillId="0" borderId="26" xfId="77" applyFont="1" applyFill="1" applyBorder="1" applyAlignment="1">
      <alignment horizontal="left"/>
      <protection/>
    </xf>
    <xf numFmtId="0" fontId="6" fillId="0" borderId="16" xfId="77" applyFont="1" applyFill="1" applyBorder="1" applyAlignment="1">
      <alignment horizontal="left"/>
      <protection/>
    </xf>
    <xf numFmtId="0" fontId="6" fillId="0" borderId="16" xfId="77" applyFont="1" applyFill="1" applyBorder="1" applyAlignment="1">
      <alignment/>
      <protection/>
    </xf>
    <xf numFmtId="0" fontId="6" fillId="0" borderId="28" xfId="77" applyFont="1" applyFill="1" applyBorder="1" applyAlignment="1">
      <alignment/>
      <protection/>
    </xf>
    <xf numFmtId="169" fontId="6" fillId="0" borderId="20" xfId="41" applyNumberFormat="1" applyFont="1" applyFill="1" applyBorder="1" applyAlignment="1">
      <alignment horizontal="right"/>
    </xf>
    <xf numFmtId="0" fontId="6" fillId="0" borderId="24" xfId="77" applyFont="1" applyFill="1" applyBorder="1" applyAlignment="1">
      <alignment horizontal="left"/>
      <protection/>
    </xf>
    <xf numFmtId="0" fontId="6" fillId="0" borderId="0" xfId="77" applyFont="1" applyFill="1" applyBorder="1" applyAlignment="1">
      <alignment horizontal="left"/>
      <protection/>
    </xf>
    <xf numFmtId="0" fontId="6" fillId="0" borderId="0" xfId="77" applyFont="1" applyFill="1" applyBorder="1" applyAlignment="1">
      <alignment/>
      <protection/>
    </xf>
    <xf numFmtId="0" fontId="6" fillId="0" borderId="25" xfId="77" applyFont="1" applyFill="1" applyBorder="1" applyAlignment="1">
      <alignment/>
      <protection/>
    </xf>
    <xf numFmtId="10" fontId="6" fillId="0" borderId="20" xfId="93" applyNumberFormat="1" applyFont="1" applyFill="1" applyBorder="1" applyAlignment="1">
      <alignment/>
    </xf>
    <xf numFmtId="0" fontId="65" fillId="0" borderId="27" xfId="77" applyFont="1" applyBorder="1">
      <alignment/>
      <protection/>
    </xf>
    <xf numFmtId="0" fontId="0" fillId="0" borderId="30" xfId="77" applyFont="1" applyBorder="1">
      <alignment/>
      <protection/>
    </xf>
    <xf numFmtId="0" fontId="0" fillId="0" borderId="22" xfId="77" applyFont="1" applyBorder="1">
      <alignment/>
      <protection/>
    </xf>
    <xf numFmtId="10" fontId="65" fillId="0" borderId="18" xfId="77" applyNumberFormat="1" applyFont="1" applyBorder="1">
      <alignment/>
      <protection/>
    </xf>
    <xf numFmtId="0" fontId="0" fillId="0" borderId="0" xfId="77" applyFont="1" applyBorder="1">
      <alignment/>
      <protection/>
    </xf>
    <xf numFmtId="0" fontId="65" fillId="0" borderId="0" xfId="77" applyFont="1" applyBorder="1">
      <alignment/>
      <protection/>
    </xf>
    <xf numFmtId="0" fontId="63" fillId="33" borderId="21" xfId="72" applyFont="1" applyFill="1" applyBorder="1" applyAlignment="1">
      <alignment horizontal="center"/>
      <protection/>
    </xf>
    <xf numFmtId="0" fontId="63" fillId="33" borderId="19" xfId="72" applyFont="1" applyFill="1" applyBorder="1" applyAlignment="1">
      <alignment horizontal="center"/>
      <protection/>
    </xf>
    <xf numFmtId="0" fontId="63" fillId="33" borderId="19" xfId="72" applyFont="1" applyFill="1" applyBorder="1" applyAlignment="1">
      <alignment horizontal="center" wrapText="1"/>
      <protection/>
    </xf>
    <xf numFmtId="0" fontId="63" fillId="33" borderId="28" xfId="72" applyFont="1" applyFill="1" applyBorder="1" applyAlignment="1">
      <alignment horizontal="center"/>
      <protection/>
    </xf>
    <xf numFmtId="0" fontId="63" fillId="33" borderId="20" xfId="72" applyFont="1" applyFill="1" applyBorder="1" applyAlignment="1">
      <alignment horizontal="center"/>
      <protection/>
    </xf>
    <xf numFmtId="0" fontId="63" fillId="33" borderId="17" xfId="72" applyFont="1" applyFill="1" applyBorder="1" applyAlignment="1">
      <alignment horizontal="center"/>
      <protection/>
    </xf>
    <xf numFmtId="168" fontId="6" fillId="0" borderId="25" xfId="39" applyNumberFormat="1" applyFont="1" applyFill="1" applyBorder="1" applyAlignment="1" quotePrefix="1">
      <alignment horizontal="right"/>
    </xf>
    <xf numFmtId="168" fontId="6" fillId="0" borderId="17" xfId="39" applyNumberFormat="1" applyFont="1" applyFill="1" applyBorder="1" applyAlignment="1" quotePrefix="1">
      <alignment horizontal="right"/>
    </xf>
    <xf numFmtId="168" fontId="6" fillId="0" borderId="24" xfId="39" applyNumberFormat="1" applyFont="1" applyFill="1" applyBorder="1" applyAlignment="1" quotePrefix="1">
      <alignment horizontal="right"/>
    </xf>
    <xf numFmtId="10" fontId="6" fillId="0" borderId="23" xfId="96" applyNumberFormat="1" applyFont="1" applyFill="1" applyBorder="1" applyAlignment="1" quotePrefix="1">
      <alignment horizontal="right"/>
    </xf>
    <xf numFmtId="10" fontId="6" fillId="0" borderId="19" xfId="96" applyNumberFormat="1" applyFont="1" applyFill="1" applyBorder="1" applyAlignment="1" quotePrefix="1">
      <alignment horizontal="right"/>
    </xf>
    <xf numFmtId="10" fontId="6" fillId="0" borderId="24" xfId="96" applyNumberFormat="1" applyFont="1" applyFill="1" applyBorder="1" applyAlignment="1" quotePrefix="1">
      <alignment horizontal="right"/>
    </xf>
    <xf numFmtId="10" fontId="6" fillId="0" borderId="17" xfId="96" applyNumberFormat="1" applyFont="1" applyFill="1" applyBorder="1" applyAlignment="1" quotePrefix="1">
      <alignment horizontal="right"/>
    </xf>
    <xf numFmtId="10" fontId="6" fillId="0" borderId="26" xfId="96" applyNumberFormat="1" applyFont="1" applyFill="1" applyBorder="1" applyAlignment="1" quotePrefix="1">
      <alignment horizontal="right"/>
    </xf>
    <xf numFmtId="10" fontId="6" fillId="0" borderId="20" xfId="96" applyNumberFormat="1" applyFont="1" applyFill="1" applyBorder="1" applyAlignment="1" quotePrefix="1">
      <alignment horizontal="right"/>
    </xf>
    <xf numFmtId="0" fontId="6" fillId="0" borderId="27" xfId="72" applyFont="1" applyFill="1" applyBorder="1">
      <alignment/>
      <protection/>
    </xf>
    <xf numFmtId="0" fontId="6" fillId="0" borderId="22" xfId="72" applyFont="1" applyFill="1" applyBorder="1">
      <alignment/>
      <protection/>
    </xf>
    <xf numFmtId="168" fontId="6" fillId="0" borderId="22" xfId="39" applyNumberFormat="1" applyFont="1" applyFill="1" applyBorder="1" applyAlignment="1" quotePrefix="1">
      <alignment horizontal="right"/>
    </xf>
    <xf numFmtId="168" fontId="6" fillId="0" borderId="0" xfId="41" applyNumberFormat="1" applyFont="1" applyFill="1" applyBorder="1" applyAlignment="1" quotePrefix="1">
      <alignment horizontal="right"/>
    </xf>
    <xf numFmtId="0" fontId="64" fillId="33" borderId="21" xfId="77" applyFont="1" applyFill="1" applyBorder="1">
      <alignment/>
      <protection/>
    </xf>
    <xf numFmtId="168" fontId="6" fillId="0" borderId="0" xfId="41" applyNumberFormat="1" applyFont="1" applyFill="1" applyBorder="1" applyAlignment="1">
      <alignment horizontal="left"/>
    </xf>
    <xf numFmtId="0" fontId="64" fillId="33" borderId="25" xfId="77" applyFont="1" applyFill="1" applyBorder="1">
      <alignment/>
      <protection/>
    </xf>
    <xf numFmtId="171" fontId="6" fillId="0" borderId="0" xfId="41" applyNumberFormat="1" applyFont="1" applyFill="1" applyBorder="1" applyAlignment="1">
      <alignment/>
    </xf>
    <xf numFmtId="0" fontId="0" fillId="0" borderId="21" xfId="77" applyFont="1" applyBorder="1">
      <alignment/>
      <protection/>
    </xf>
    <xf numFmtId="165" fontId="5" fillId="0" borderId="21" xfId="41" applyNumberFormat="1" applyFont="1" applyFill="1" applyBorder="1" applyAlignment="1" quotePrefix="1">
      <alignment horizontal="left"/>
    </xf>
    <xf numFmtId="165" fontId="5" fillId="0" borderId="19" xfId="41" applyNumberFormat="1" applyFont="1" applyFill="1" applyBorder="1" applyAlignment="1" quotePrefix="1">
      <alignment horizontal="left"/>
    </xf>
    <xf numFmtId="0" fontId="5" fillId="0" borderId="0" xfId="77" applyFont="1" applyFill="1" applyBorder="1" applyAlignment="1">
      <alignment vertical="top" wrapText="1"/>
      <protection/>
    </xf>
    <xf numFmtId="0" fontId="0" fillId="0" borderId="25" xfId="77" applyFont="1" applyBorder="1">
      <alignment/>
      <protection/>
    </xf>
    <xf numFmtId="165" fontId="6" fillId="0" borderId="25" xfId="41" applyNumberFormat="1" applyFont="1" applyFill="1" applyBorder="1" applyAlignment="1" quotePrefix="1">
      <alignment horizontal="left"/>
    </xf>
    <xf numFmtId="165" fontId="6" fillId="0" borderId="17" xfId="41" applyNumberFormat="1" applyFont="1" applyFill="1" applyBorder="1" applyAlignment="1" quotePrefix="1">
      <alignment horizontal="left"/>
    </xf>
    <xf numFmtId="0" fontId="5" fillId="0" borderId="0" xfId="77" applyFont="1" applyFill="1" applyBorder="1" applyAlignment="1">
      <alignment horizontal="center" vertical="top" wrapText="1"/>
      <protection/>
    </xf>
    <xf numFmtId="167" fontId="6" fillId="0" borderId="0" xfId="41" applyNumberFormat="1" applyFont="1" applyFill="1" applyBorder="1" applyAlignment="1">
      <alignment horizontal="left"/>
    </xf>
    <xf numFmtId="0" fontId="0" fillId="0" borderId="28" xfId="77" applyFont="1" applyBorder="1">
      <alignment/>
      <protection/>
    </xf>
    <xf numFmtId="167" fontId="5" fillId="0" borderId="28" xfId="41" applyNumberFormat="1" applyFont="1" applyFill="1" applyBorder="1" applyAlignment="1" quotePrefix="1">
      <alignment horizontal="left"/>
    </xf>
    <xf numFmtId="167" fontId="5" fillId="0" borderId="20" xfId="41" applyNumberFormat="1" applyFont="1" applyFill="1" applyBorder="1" applyAlignment="1" quotePrefix="1">
      <alignment horizontal="left"/>
    </xf>
    <xf numFmtId="165" fontId="5" fillId="0" borderId="0" xfId="41" applyNumberFormat="1" applyFont="1" applyFill="1" applyBorder="1" applyAlignment="1" quotePrefix="1">
      <alignment horizontal="left"/>
    </xf>
    <xf numFmtId="167" fontId="5" fillId="0" borderId="0" xfId="41" applyNumberFormat="1" applyFont="1" applyFill="1" applyBorder="1" applyAlignment="1" quotePrefix="1">
      <alignment horizontal="left"/>
    </xf>
    <xf numFmtId="0" fontId="6" fillId="0" borderId="0" xfId="77" applyFont="1" applyFill="1" applyAlignment="1">
      <alignment vertical="top" wrapText="1"/>
      <protection/>
    </xf>
    <xf numFmtId="0" fontId="6" fillId="0" borderId="23" xfId="77" applyFont="1" applyFill="1" applyBorder="1" applyAlignment="1">
      <alignment horizontal="center"/>
      <protection/>
    </xf>
    <xf numFmtId="0" fontId="6" fillId="0" borderId="21" xfId="77" applyFont="1" applyFill="1" applyBorder="1" applyAlignment="1">
      <alignment horizontal="center"/>
      <protection/>
    </xf>
    <xf numFmtId="167" fontId="6" fillId="0" borderId="17" xfId="41" applyNumberFormat="1" applyFont="1" applyFill="1" applyBorder="1" applyAlignment="1">
      <alignment horizontal="right"/>
    </xf>
    <xf numFmtId="180" fontId="6" fillId="0" borderId="25" xfId="41" applyNumberFormat="1" applyFont="1" applyFill="1" applyBorder="1" applyAlignment="1" quotePrefix="1">
      <alignment horizontal="right"/>
    </xf>
    <xf numFmtId="0" fontId="5" fillId="0" borderId="26" xfId="77" applyFont="1" applyBorder="1" applyAlignment="1">
      <alignment wrapText="1"/>
      <protection/>
    </xf>
    <xf numFmtId="0" fontId="5" fillId="0" borderId="28" xfId="77" applyFont="1" applyBorder="1" applyAlignment="1">
      <alignment wrapText="1"/>
      <protection/>
    </xf>
    <xf numFmtId="0" fontId="5" fillId="0" borderId="20" xfId="77" applyFont="1" applyBorder="1">
      <alignment/>
      <protection/>
    </xf>
    <xf numFmtId="0" fontId="63" fillId="33" borderId="26" xfId="77" applyFont="1" applyFill="1" applyBorder="1" applyAlignment="1">
      <alignment horizontal="center"/>
      <protection/>
    </xf>
    <xf numFmtId="0" fontId="64" fillId="33" borderId="28" xfId="77" applyFont="1" applyFill="1" applyBorder="1">
      <alignment/>
      <protection/>
    </xf>
    <xf numFmtId="0" fontId="63" fillId="0" borderId="23" xfId="77" applyFont="1" applyFill="1" applyBorder="1" applyAlignment="1">
      <alignment horizontal="center"/>
      <protection/>
    </xf>
    <xf numFmtId="0" fontId="64" fillId="0" borderId="21" xfId="77" applyFont="1" applyFill="1" applyBorder="1">
      <alignment/>
      <protection/>
    </xf>
    <xf numFmtId="0" fontId="63" fillId="0" borderId="21" xfId="77" applyFont="1" applyFill="1" applyBorder="1" applyAlignment="1">
      <alignment horizontal="center"/>
      <protection/>
    </xf>
    <xf numFmtId="0" fontId="63" fillId="0" borderId="19" xfId="77" applyFont="1" applyFill="1" applyBorder="1" applyAlignment="1">
      <alignment horizontal="center"/>
      <protection/>
    </xf>
    <xf numFmtId="0" fontId="6" fillId="0" borderId="17" xfId="77" applyFont="1" applyFill="1" applyBorder="1" applyAlignment="1">
      <alignment horizontal="left"/>
      <protection/>
    </xf>
    <xf numFmtId="167" fontId="6" fillId="0" borderId="25" xfId="41" applyNumberFormat="1" applyFont="1" applyFill="1" applyBorder="1" applyAlignment="1" quotePrefix="1">
      <alignment horizontal="left"/>
    </xf>
    <xf numFmtId="167" fontId="6" fillId="0" borderId="17" xfId="41" applyNumberFormat="1" applyFont="1" applyFill="1" applyBorder="1" applyAlignment="1" quotePrefix="1">
      <alignment horizontal="left"/>
    </xf>
    <xf numFmtId="165" fontId="5" fillId="0" borderId="28" xfId="41" applyNumberFormat="1" applyFont="1" applyFill="1" applyBorder="1" applyAlignment="1" quotePrefix="1">
      <alignment horizontal="left"/>
    </xf>
    <xf numFmtId="165" fontId="5" fillId="0" borderId="20" xfId="41" applyNumberFormat="1" applyFont="1" applyFill="1" applyBorder="1" applyAlignment="1" quotePrefix="1">
      <alignment horizontal="left"/>
    </xf>
    <xf numFmtId="0" fontId="65" fillId="0" borderId="24" xfId="77" applyFont="1" applyFill="1" applyBorder="1" applyAlignment="1">
      <alignment horizontal="center" vertical="center"/>
      <protection/>
    </xf>
    <xf numFmtId="179" fontId="5" fillId="0" borderId="0" xfId="41" applyNumberFormat="1" applyFont="1" applyFill="1" applyBorder="1" applyAlignment="1">
      <alignment horizontal="right"/>
    </xf>
    <xf numFmtId="10" fontId="6" fillId="0" borderId="17" xfId="105" applyNumberFormat="1" applyFont="1" applyFill="1" applyBorder="1" applyAlignment="1">
      <alignment horizontal="right"/>
    </xf>
    <xf numFmtId="178" fontId="65" fillId="0" borderId="20" xfId="77" applyNumberFormat="1" applyFont="1" applyFill="1" applyBorder="1">
      <alignment/>
      <protection/>
    </xf>
    <xf numFmtId="0" fontId="3" fillId="0" borderId="0" xfId="0" applyFont="1" applyFill="1" applyBorder="1" applyAlignment="1">
      <alignment wrapText="1"/>
    </xf>
    <xf numFmtId="0" fontId="3" fillId="0" borderId="0" xfId="77" applyFont="1" applyFill="1" applyBorder="1" applyAlignment="1">
      <alignment horizontal="left" vertical="top" wrapText="1"/>
      <protection/>
    </xf>
    <xf numFmtId="0" fontId="3" fillId="0" borderId="0" xfId="77" applyFont="1" applyFill="1" applyBorder="1" applyAlignment="1">
      <alignment vertical="top" wrapText="1"/>
      <protection/>
    </xf>
    <xf numFmtId="0" fontId="14" fillId="0" borderId="0"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0" xfId="0" applyFont="1" applyFill="1" applyBorder="1" applyAlignment="1">
      <alignment wrapText="1"/>
    </xf>
    <xf numFmtId="0" fontId="3" fillId="0" borderId="0" xfId="77" applyFont="1" applyFill="1" applyBorder="1" applyAlignment="1">
      <alignment horizontal="left" vertical="top" wrapText="1"/>
      <protection/>
    </xf>
    <xf numFmtId="0" fontId="65" fillId="0" borderId="19" xfId="77" applyFont="1" applyBorder="1" applyAlignment="1">
      <alignment horizontal="center" vertical="center"/>
      <protection/>
    </xf>
    <xf numFmtId="0" fontId="65" fillId="0" borderId="17" xfId="77" applyFont="1" applyBorder="1" applyAlignment="1">
      <alignment horizontal="center" vertical="center"/>
      <protection/>
    </xf>
    <xf numFmtId="0" fontId="0" fillId="0" borderId="29" xfId="0" applyFont="1" applyFill="1" applyBorder="1" applyAlignment="1">
      <alignment horizontal="left" vertical="top"/>
    </xf>
    <xf numFmtId="0" fontId="0" fillId="0" borderId="29" xfId="0" applyFont="1" applyBorder="1" applyAlignment="1">
      <alignment horizontal="left" vertical="top"/>
    </xf>
    <xf numFmtId="0" fontId="5" fillId="0" borderId="29" xfId="77" applyFont="1" applyFill="1" applyBorder="1" applyAlignment="1">
      <alignment horizontal="left" vertical="top" wrapText="1"/>
      <protection/>
    </xf>
    <xf numFmtId="0" fontId="5" fillId="0" borderId="0" xfId="77" applyFont="1" applyFill="1" applyBorder="1" applyAlignment="1">
      <alignment horizontal="left" vertical="top" wrapText="1"/>
      <protection/>
    </xf>
    <xf numFmtId="0" fontId="3" fillId="0" borderId="29" xfId="72" applyFont="1" applyBorder="1" applyAlignment="1">
      <alignment horizontal="left" wrapText="1"/>
      <protection/>
    </xf>
    <xf numFmtId="0" fontId="6" fillId="0" borderId="23" xfId="0" applyFont="1" applyFill="1" applyBorder="1" applyAlignment="1">
      <alignment horizontal="left"/>
    </xf>
    <xf numFmtId="0" fontId="6" fillId="0" borderId="21" xfId="0" applyFont="1" applyFill="1" applyBorder="1" applyAlignment="1">
      <alignment horizontal="left"/>
    </xf>
    <xf numFmtId="0" fontId="6" fillId="0" borderId="24" xfId="0" applyFont="1" applyFill="1" applyBorder="1" applyAlignment="1">
      <alignment horizontal="left"/>
    </xf>
    <xf numFmtId="0" fontId="6" fillId="0" borderId="25" xfId="0" applyFont="1" applyFill="1" applyBorder="1" applyAlignment="1">
      <alignment horizontal="left"/>
    </xf>
    <xf numFmtId="0" fontId="6" fillId="0" borderId="26" xfId="0" applyFont="1" applyFill="1" applyBorder="1" applyAlignment="1">
      <alignment horizontal="left"/>
    </xf>
    <xf numFmtId="0" fontId="6" fillId="0" borderId="28" xfId="0" applyFont="1" applyFill="1" applyBorder="1" applyAlignment="1">
      <alignment horizontal="left"/>
    </xf>
    <xf numFmtId="0" fontId="5" fillId="0" borderId="29" xfId="68" applyFont="1" applyFill="1" applyBorder="1" applyAlignment="1">
      <alignment horizontal="left" vertical="top" wrapText="1"/>
      <protection/>
    </xf>
    <xf numFmtId="0" fontId="5" fillId="0" borderId="0" xfId="68" applyFont="1" applyFill="1" applyBorder="1" applyAlignment="1">
      <alignment horizontal="left" vertical="top" wrapText="1"/>
      <protection/>
    </xf>
    <xf numFmtId="0" fontId="63" fillId="33" borderId="23" xfId="0" applyFont="1" applyFill="1" applyBorder="1" applyAlignment="1">
      <alignment horizontal="center" wrapText="1"/>
    </xf>
    <xf numFmtId="0" fontId="63" fillId="33" borderId="21" xfId="0" applyFont="1" applyFill="1" applyBorder="1" applyAlignment="1">
      <alignment horizontal="center" wrapText="1"/>
    </xf>
    <xf numFmtId="0" fontId="63" fillId="33" borderId="26" xfId="0" applyFont="1" applyFill="1" applyBorder="1" applyAlignment="1">
      <alignment horizontal="center" wrapText="1"/>
    </xf>
    <xf numFmtId="0" fontId="63" fillId="33" borderId="28" xfId="0" applyFont="1" applyFill="1" applyBorder="1" applyAlignment="1">
      <alignment horizontal="center" wrapText="1"/>
    </xf>
    <xf numFmtId="0" fontId="6" fillId="0" borderId="27" xfId="0" applyFont="1" applyFill="1" applyBorder="1" applyAlignment="1">
      <alignment horizontal="left"/>
    </xf>
    <xf numFmtId="0" fontId="6" fillId="0" borderId="22" xfId="0" applyFont="1" applyFill="1" applyBorder="1" applyAlignment="1">
      <alignment horizontal="left"/>
    </xf>
    <xf numFmtId="0" fontId="6" fillId="0" borderId="0" xfId="68" applyFont="1" applyFill="1" applyBorder="1" applyAlignment="1">
      <alignment horizontal="left" wrapText="1"/>
      <protection/>
    </xf>
    <xf numFmtId="0" fontId="63" fillId="33" borderId="23" xfId="0" applyFont="1" applyFill="1" applyBorder="1" applyAlignment="1">
      <alignment horizontal="center"/>
    </xf>
    <xf numFmtId="0" fontId="63" fillId="33" borderId="21" xfId="0" applyFont="1" applyFill="1" applyBorder="1" applyAlignment="1">
      <alignment horizontal="center"/>
    </xf>
    <xf numFmtId="0" fontId="63" fillId="33" borderId="24" xfId="0" applyFont="1" applyFill="1" applyBorder="1" applyAlignment="1">
      <alignment horizontal="center"/>
    </xf>
    <xf numFmtId="0" fontId="63" fillId="33" borderId="25" xfId="0" applyFont="1" applyFill="1" applyBorder="1" applyAlignment="1">
      <alignment horizontal="center"/>
    </xf>
    <xf numFmtId="0" fontId="5" fillId="0" borderId="29" xfId="72" applyFont="1" applyFill="1" applyBorder="1" applyAlignment="1">
      <alignment horizontal="left" wrapText="1"/>
      <protection/>
    </xf>
    <xf numFmtId="0" fontId="3" fillId="0" borderId="29" xfId="82" applyFont="1" applyBorder="1" applyAlignment="1">
      <alignment wrapText="1"/>
      <protection/>
    </xf>
    <xf numFmtId="0" fontId="3" fillId="0" borderId="0" xfId="82" applyFont="1" applyAlignment="1">
      <alignment wrapText="1"/>
      <protection/>
    </xf>
    <xf numFmtId="0" fontId="5" fillId="0" borderId="29" xfId="72" applyFont="1" applyBorder="1" applyAlignment="1">
      <alignment wrapText="1"/>
      <protection/>
    </xf>
    <xf numFmtId="0" fontId="0" fillId="0" borderId="29" xfId="72" applyFont="1" applyBorder="1" applyAlignment="1">
      <alignment wrapText="1"/>
      <protection/>
    </xf>
    <xf numFmtId="0" fontId="0" fillId="0" borderId="0" xfId="72" applyFont="1" applyAlignment="1">
      <alignment wrapText="1"/>
      <protection/>
    </xf>
    <xf numFmtId="0" fontId="3" fillId="0" borderId="29" xfId="84" applyFont="1" applyBorder="1" applyAlignment="1">
      <alignment wrapText="1"/>
      <protection/>
    </xf>
    <xf numFmtId="0" fontId="3" fillId="0" borderId="0" xfId="84" applyFont="1" applyAlignment="1">
      <alignment wrapText="1"/>
      <protection/>
    </xf>
    <xf numFmtId="0" fontId="63" fillId="33" borderId="26" xfId="0" applyFont="1" applyFill="1" applyBorder="1" applyAlignment="1">
      <alignment horizontal="center"/>
    </xf>
    <xf numFmtId="0" fontId="63" fillId="33" borderId="28" xfId="0" applyFont="1" applyFill="1" applyBorder="1" applyAlignment="1">
      <alignment horizontal="center"/>
    </xf>
    <xf numFmtId="0" fontId="5" fillId="0" borderId="29" xfId="72" applyFont="1" applyFill="1" applyBorder="1" applyAlignment="1">
      <alignment horizontal="left" vertical="center" wrapText="1"/>
      <protection/>
    </xf>
    <xf numFmtId="0" fontId="6" fillId="0" borderId="0" xfId="77" applyFont="1" applyFill="1" applyBorder="1" applyAlignment="1" quotePrefix="1">
      <alignment horizontal="center"/>
      <protection/>
    </xf>
    <xf numFmtId="0" fontId="65" fillId="0" borderId="19" xfId="77" applyFont="1" applyFill="1" applyBorder="1" applyAlignment="1">
      <alignment horizontal="center" wrapText="1"/>
      <protection/>
    </xf>
    <xf numFmtId="0" fontId="65" fillId="0" borderId="20" xfId="77" applyFont="1" applyFill="1" applyBorder="1" applyAlignment="1">
      <alignment horizontal="center" wrapText="1"/>
      <protection/>
    </xf>
    <xf numFmtId="0" fontId="63" fillId="33" borderId="19" xfId="77" applyFont="1" applyFill="1" applyBorder="1" applyAlignment="1" quotePrefix="1">
      <alignment horizontal="center" vertical="center" wrapText="1"/>
      <protection/>
    </xf>
    <xf numFmtId="0" fontId="63" fillId="33" borderId="20" xfId="77" applyFont="1" applyFill="1" applyBorder="1" applyAlignment="1" quotePrefix="1">
      <alignment horizontal="center" vertical="center" wrapText="1"/>
      <protection/>
    </xf>
    <xf numFmtId="0" fontId="63" fillId="33" borderId="19" xfId="77" applyFont="1" applyFill="1" applyBorder="1" applyAlignment="1" quotePrefix="1">
      <alignment horizontal="center" wrapText="1"/>
      <protection/>
    </xf>
    <xf numFmtId="0" fontId="63" fillId="33" borderId="20" xfId="77" applyFont="1" applyFill="1" applyBorder="1" applyAlignment="1" quotePrefix="1">
      <alignment horizontal="center" wrapText="1"/>
      <protection/>
    </xf>
    <xf numFmtId="0" fontId="2" fillId="0" borderId="0" xfId="0" applyFont="1" applyAlignment="1">
      <alignment horizontal="left" vertical="top" wrapText="1"/>
    </xf>
  </cellXfs>
  <cellStyles count="10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Comma 16" xfId="37"/>
    <cellStyle name="Comma 18" xfId="38"/>
    <cellStyle name="Comma 2" xfId="39"/>
    <cellStyle name="Comma 20" xfId="40"/>
    <cellStyle name="Comma 21" xfId="41"/>
    <cellStyle name="Comma 21 2" xfId="42"/>
    <cellStyle name="Comma 22" xfId="43"/>
    <cellStyle name="Comma 24" xfId="44"/>
    <cellStyle name="Comma 3" xfId="45"/>
    <cellStyle name="Comma 3 11" xfId="46"/>
    <cellStyle name="Comma 3 11 2" xfId="47"/>
    <cellStyle name="Comma 3 25" xfId="48"/>
    <cellStyle name="Comma 3 25 2" xfId="49"/>
    <cellStyle name="Comma 4" xfId="50"/>
    <cellStyle name="Comma 5" xfId="51"/>
    <cellStyle name="Comma_Fosse Trust Tables" xfId="52"/>
    <cellStyle name="Encabezado 4" xfId="53"/>
    <cellStyle name="Énfasis1" xfId="54"/>
    <cellStyle name="Énfasis2" xfId="55"/>
    <cellStyle name="Énfasis3" xfId="56"/>
    <cellStyle name="Énfasis4" xfId="57"/>
    <cellStyle name="Énfasis5" xfId="58"/>
    <cellStyle name="Énfasis6" xfId="59"/>
    <cellStyle name="Entrada" xfId="60"/>
    <cellStyle name="Hyperlink" xfId="61"/>
    <cellStyle name="Incorrecto" xfId="62"/>
    <cellStyle name="Comma" xfId="63"/>
    <cellStyle name="Comma [0]" xfId="64"/>
    <cellStyle name="Currency" xfId="65"/>
    <cellStyle name="Currency [0]" xfId="66"/>
    <cellStyle name="Neutral" xfId="67"/>
    <cellStyle name="Normal 10" xfId="68"/>
    <cellStyle name="Normal 2" xfId="69"/>
    <cellStyle name="Normal 20" xfId="70"/>
    <cellStyle name="Normal 21" xfId="71"/>
    <cellStyle name="Normal 24" xfId="72"/>
    <cellStyle name="Normal 3" xfId="73"/>
    <cellStyle name="Normal 30" xfId="74"/>
    <cellStyle name="Normal 4" xfId="75"/>
    <cellStyle name="Normal 4 20" xfId="76"/>
    <cellStyle name="Normal 41" xfId="77"/>
    <cellStyle name="Normal 41 2" xfId="78"/>
    <cellStyle name="Normal 43" xfId="79"/>
    <cellStyle name="Normal 6" xfId="80"/>
    <cellStyle name="Normal 71" xfId="81"/>
    <cellStyle name="Normal 72" xfId="82"/>
    <cellStyle name="Normal 73" xfId="83"/>
    <cellStyle name="Normal 75" xfId="84"/>
    <cellStyle name="Notas" xfId="85"/>
    <cellStyle name="Percent 10" xfId="86"/>
    <cellStyle name="Percent 11" xfId="87"/>
    <cellStyle name="Percent 12" xfId="88"/>
    <cellStyle name="Percent 15" xfId="89"/>
    <cellStyle name="Percent 15 2" xfId="90"/>
    <cellStyle name="Percent 17" xfId="91"/>
    <cellStyle name="Percent 18" xfId="92"/>
    <cellStyle name="Percent 2" xfId="93"/>
    <cellStyle name="Percent 2 2" xfId="94"/>
    <cellStyle name="Percent 3" xfId="95"/>
    <cellStyle name="Percent 3 18" xfId="96"/>
    <cellStyle name="Percent 4" xfId="97"/>
    <cellStyle name="Percent 5" xfId="98"/>
    <cellStyle name="Percent 5 10" xfId="99"/>
    <cellStyle name="Percent 5 4" xfId="100"/>
    <cellStyle name="Percent 5 5" xfId="101"/>
    <cellStyle name="Percent 6" xfId="102"/>
    <cellStyle name="Percent 7" xfId="103"/>
    <cellStyle name="Percent 9" xfId="104"/>
    <cellStyle name="Percent" xfId="105"/>
    <cellStyle name="Salida" xfId="106"/>
    <cellStyle name="Texto de advertencia" xfId="107"/>
    <cellStyle name="Texto explicativo" xfId="108"/>
    <cellStyle name="Título" xfId="109"/>
    <cellStyle name="Título 1" xfId="110"/>
    <cellStyle name="Título 2" xfId="111"/>
    <cellStyle name="Título 3" xfId="112"/>
    <cellStyle name="Total" xfId="113"/>
  </cellStyles>
  <dxfs count="3">
    <dxf>
      <fill>
        <patternFill patternType="none">
          <bgColor indexed="65"/>
        </patternFill>
      </fill>
      <border>
        <left style="hair"/>
        <top style="thin"/>
      </border>
    </dxf>
    <dxf>
      <fill>
        <patternFill patternType="none">
          <bgColor indexed="65"/>
        </patternFill>
      </fill>
      <border>
        <left style="hair"/>
        <top style="thin"/>
      </border>
    </dxf>
    <dxf>
      <fill>
        <patternFill patternType="none">
          <bgColor indexed="65"/>
        </patternFill>
      </fill>
      <border>
        <left style="hair">
          <color rgb="FF000000"/>
        </left>
        <top style="thin">
          <color rgb="FF000000"/>
        </top>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xdr:row>
      <xdr:rowOff>28575</xdr:rowOff>
    </xdr:from>
    <xdr:to>
      <xdr:col>17</xdr:col>
      <xdr:colOff>0</xdr:colOff>
      <xdr:row>12</xdr:row>
      <xdr:rowOff>19050</xdr:rowOff>
    </xdr:to>
    <xdr:grpSp>
      <xdr:nvGrpSpPr>
        <xdr:cNvPr id="1" name="Group 7"/>
        <xdr:cNvGrpSpPr>
          <a:grpSpLocks/>
        </xdr:cNvGrpSpPr>
      </xdr:nvGrpSpPr>
      <xdr:grpSpPr>
        <a:xfrm>
          <a:off x="438150" y="514350"/>
          <a:ext cx="15535275" cy="1447800"/>
          <a:chOff x="214282" y="357165"/>
          <a:chExt cx="8286808" cy="1143009"/>
        </a:xfrm>
        <a:solidFill>
          <a:srgbClr val="FFFFFF"/>
        </a:solidFill>
      </xdr:grpSpPr>
      <xdr:pic>
        <xdr:nvPicPr>
          <xdr:cNvPr id="2" name="Picture 8"/>
          <xdr:cNvPicPr preferRelativeResize="1">
            <a:picLocks noChangeAspect="1"/>
          </xdr:cNvPicPr>
        </xdr:nvPicPr>
        <xdr:blipFill>
          <a:blip r:embed="rId1"/>
          <a:stretch>
            <a:fillRect/>
          </a:stretch>
        </xdr:blipFill>
        <xdr:spPr>
          <a:xfrm>
            <a:off x="214282" y="357165"/>
            <a:ext cx="8286808" cy="1143009"/>
          </a:xfrm>
          <a:prstGeom prst="rect">
            <a:avLst/>
          </a:prstGeom>
          <a:noFill/>
          <a:ln w="9525" cmpd="sng">
            <a:noFill/>
          </a:ln>
        </xdr:spPr>
      </xdr:pic>
      <xdr:pic>
        <xdr:nvPicPr>
          <xdr:cNvPr id="3" name="Picture 9"/>
          <xdr:cNvPicPr preferRelativeResize="1">
            <a:picLocks noChangeAspect="1"/>
          </xdr:cNvPicPr>
        </xdr:nvPicPr>
        <xdr:blipFill>
          <a:blip r:embed="rId2"/>
          <a:stretch>
            <a:fillRect/>
          </a:stretch>
        </xdr:blipFill>
        <xdr:spPr>
          <a:xfrm>
            <a:off x="344799" y="560335"/>
            <a:ext cx="996489" cy="363763"/>
          </a:xfrm>
          <a:prstGeom prst="rect">
            <a:avLst/>
          </a:prstGeom>
          <a:noFill/>
          <a:ln w="9525" cmpd="sng">
            <a:noFill/>
          </a:ln>
        </xdr:spPr>
      </xdr:pic>
      <xdr:sp>
        <xdr:nvSpPr>
          <xdr:cNvPr id="4" name="TextBox 6"/>
          <xdr:cNvSpPr txBox="1">
            <a:spLocks noChangeArrowheads="1"/>
          </xdr:cNvSpPr>
        </xdr:nvSpPr>
        <xdr:spPr>
          <a:xfrm>
            <a:off x="375875" y="1011252"/>
            <a:ext cx="3494961" cy="376050"/>
          </a:xfrm>
          <a:prstGeom prst="rect">
            <a:avLst/>
          </a:prstGeom>
          <a:noFill/>
          <a:ln w="9525" cmpd="sng">
            <a:noFill/>
          </a:ln>
        </xdr:spPr>
        <xdr:txBody>
          <a:bodyPr vertOverflow="clip" wrap="square"/>
          <a:p>
            <a:pPr algn="l">
              <a:defRPr/>
            </a:pPr>
            <a:r>
              <a:rPr lang="en-US" cap="none" sz="1800" b="0" i="0" u="none" baseline="0">
                <a:solidFill>
                  <a:srgbClr val="FFFFFF"/>
                </a:solidFill>
              </a:rPr>
              <a:t>UK Secured Funding Programmes</a:t>
            </a:r>
          </a:p>
        </xdr:txBody>
      </xdr:sp>
      <xdr:sp>
        <xdr:nvSpPr>
          <xdr:cNvPr id="5" name="TextBox 7"/>
          <xdr:cNvSpPr txBox="1">
            <a:spLocks noChangeArrowheads="1"/>
          </xdr:cNvSpPr>
        </xdr:nvSpPr>
        <xdr:spPr>
          <a:xfrm>
            <a:off x="6727713" y="1011252"/>
            <a:ext cx="1545490" cy="293182"/>
          </a:xfrm>
          <a:prstGeom prst="rect">
            <a:avLst/>
          </a:prstGeom>
          <a:noFill/>
          <a:ln w="9525" cmpd="sng">
            <a:noFill/>
          </a:ln>
        </xdr:spPr>
        <xdr:txBody>
          <a:bodyPr vertOverflow="clip" wrap="square"/>
          <a:p>
            <a:pPr algn="l">
              <a:defRPr/>
            </a:pPr>
            <a:r>
              <a:rPr lang="en-US" cap="none" sz="1800" b="0" i="0" u="none" baseline="0">
                <a:solidFill>
                  <a:srgbClr val="FFFFFF"/>
                </a:solidFill>
              </a:rPr>
              <a:t>Langton Programme</a:t>
            </a:r>
          </a:p>
        </xdr:txBody>
      </xdr:sp>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rpark5\Local%20Settings\Temporary%20Internet%20Files\Content.Outlook\YNZRKCTX\Langton%20Investors%20Report%20DRAFT%202011-08_Finance_inputs_only%20v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esign Statement"/>
      <sheetName val="User Guide"/>
      <sheetName val="Change Control"/>
      <sheetName val="Sign Off Sheet"/>
      <sheetName val="Names"/>
      <sheetName val="DataPage"/>
      <sheetName val="Investors' Report"/>
      <sheetName val="CM_MSS_Input"/>
      <sheetName val="CMInputs"/>
      <sheetName val="Trust calculation CF"/>
      <sheetName val="CPRfrom TrustCalcs"/>
      <sheetName val="PPRfrom TrustCalcs"/>
      <sheetName val="Inputs"/>
      <sheetName val="Swaps"/>
      <sheetName val="Waterfalls"/>
      <sheetName val="Weighted Average Yield"/>
      <sheetName val="Trustee Level Payments Mthly"/>
      <sheetName val="Losses"/>
      <sheetName val="Arrears"/>
      <sheetName val="Funder Level Payments Qtrly"/>
      <sheetName val="SVR INput"/>
      <sheetName val="Possessions"/>
      <sheetName val="SphinxData"/>
      <sheetName val="AppWorkings"/>
      <sheetName val="Loan Note Input1"/>
      <sheetName val="Loan Note Input2"/>
      <sheetName val="Loan Note Input3"/>
      <sheetName val="Comparatives"/>
      <sheetName val="SphinxAutoReport"/>
      <sheetName val="Controls"/>
      <sheetName val="ReportPack"/>
      <sheetName val="Appendix 1"/>
      <sheetName val="App_3_ICO Loan"/>
      <sheetName val="Change Control History"/>
    </sheetNames>
    <sheetDataSet>
      <sheetData sheetId="10">
        <row r="10">
          <cell r="C10">
            <v>0.015925030624403834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BF@santander.co.uk" TargetMode="External" /><Relationship Id="rId2" Type="http://schemas.openxmlformats.org/officeDocument/2006/relationships/hyperlink" Target="mailto:Thomas.Ranger@alliance-leicester.co.uk" TargetMode="External" /><Relationship Id="rId3" Type="http://schemas.openxmlformats.org/officeDocument/2006/relationships/hyperlink" Target="mailto:Thomas.Ranger@alliance-leicester.co.uk" TargetMode="Externa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R36"/>
  <sheetViews>
    <sheetView tabSelected="1" view="pageLayout" workbookViewId="0" topLeftCell="A4">
      <selection activeCell="B24" sqref="B24:Q24"/>
    </sheetView>
  </sheetViews>
  <sheetFormatPr defaultColWidth="9.140625" defaultRowHeight="12"/>
  <cols>
    <col min="1" max="1" width="6.421875" style="1" customWidth="1"/>
    <col min="2" max="2" width="41.8515625" style="1" bestFit="1" customWidth="1"/>
    <col min="3" max="3" width="20.28125" style="1" bestFit="1" customWidth="1"/>
    <col min="4" max="4" width="29.28125" style="1" bestFit="1" customWidth="1"/>
    <col min="5" max="5" width="32.00390625" style="1" bestFit="1" customWidth="1"/>
    <col min="6" max="16384" width="9.140625" style="1" customWidth="1"/>
  </cols>
  <sheetData>
    <row r="1" spans="1:18" ht="12.75">
      <c r="A1" s="18"/>
      <c r="B1" s="19"/>
      <c r="C1" s="19"/>
      <c r="D1" s="19"/>
      <c r="E1" s="20"/>
      <c r="F1" s="21"/>
      <c r="G1" s="22"/>
      <c r="H1" s="22"/>
      <c r="I1" s="23"/>
      <c r="J1" s="23"/>
      <c r="K1" s="23"/>
      <c r="L1" s="23"/>
      <c r="M1" s="21"/>
      <c r="N1" s="21"/>
      <c r="O1" s="21"/>
      <c r="P1" s="23"/>
      <c r="Q1" s="24"/>
      <c r="R1" s="7"/>
    </row>
    <row r="2" spans="1:18" s="135" customFormat="1" ht="12.75">
      <c r="A2" s="21"/>
      <c r="B2" s="133"/>
      <c r="C2" s="19"/>
      <c r="D2" s="19"/>
      <c r="E2" s="21"/>
      <c r="F2" s="21"/>
      <c r="G2" s="22"/>
      <c r="H2" s="26"/>
      <c r="I2" s="23"/>
      <c r="J2" s="23"/>
      <c r="K2" s="23"/>
      <c r="L2" s="23"/>
      <c r="M2" s="21"/>
      <c r="N2" s="21"/>
      <c r="O2" s="21"/>
      <c r="P2" s="21"/>
      <c r="Q2" s="21"/>
      <c r="R2" s="134"/>
    </row>
    <row r="3" spans="1:18" s="135" customFormat="1" ht="12.75">
      <c r="A3" s="21"/>
      <c r="B3" s="136"/>
      <c r="C3" s="137"/>
      <c r="D3" s="137"/>
      <c r="E3" s="138"/>
      <c r="F3" s="21"/>
      <c r="G3" s="139"/>
      <c r="H3" s="26"/>
      <c r="I3" s="23"/>
      <c r="J3" s="23"/>
      <c r="K3" s="23"/>
      <c r="L3" s="23"/>
      <c r="M3" s="21"/>
      <c r="N3" s="21"/>
      <c r="O3" s="21"/>
      <c r="P3" s="21"/>
      <c r="Q3" s="21"/>
      <c r="R3" s="134"/>
    </row>
    <row r="4" spans="1:18" s="135" customFormat="1" ht="12.75">
      <c r="A4" s="21"/>
      <c r="B4" s="140"/>
      <c r="C4" s="137"/>
      <c r="D4" s="137"/>
      <c r="E4" s="141"/>
      <c r="F4" s="21"/>
      <c r="G4" s="22"/>
      <c r="H4" s="26"/>
      <c r="I4" s="23"/>
      <c r="J4" s="23"/>
      <c r="K4" s="23"/>
      <c r="L4" s="23"/>
      <c r="M4" s="21"/>
      <c r="N4" s="21"/>
      <c r="O4" s="21"/>
      <c r="P4" s="21"/>
      <c r="Q4" s="21"/>
      <c r="R4" s="134"/>
    </row>
    <row r="5" spans="1:18" s="135" customFormat="1" ht="12.75">
      <c r="A5" s="21"/>
      <c r="B5" s="136"/>
      <c r="C5" s="25"/>
      <c r="D5" s="25"/>
      <c r="E5" s="141"/>
      <c r="F5" s="21"/>
      <c r="G5" s="22"/>
      <c r="H5" s="26"/>
      <c r="I5" s="23"/>
      <c r="J5" s="23"/>
      <c r="K5" s="23"/>
      <c r="L5" s="23"/>
      <c r="M5" s="21"/>
      <c r="N5" s="21"/>
      <c r="O5" s="21"/>
      <c r="P5" s="21"/>
      <c r="Q5" s="21"/>
      <c r="R5" s="134"/>
    </row>
    <row r="6" spans="1:18" s="135" customFormat="1" ht="12.75">
      <c r="A6" s="21"/>
      <c r="B6" s="140"/>
      <c r="C6" s="25"/>
      <c r="D6" s="25"/>
      <c r="E6" s="141"/>
      <c r="F6" s="21"/>
      <c r="G6" s="22"/>
      <c r="H6" s="139"/>
      <c r="I6" s="23"/>
      <c r="J6" s="23"/>
      <c r="K6" s="23"/>
      <c r="L6" s="23"/>
      <c r="M6" s="21"/>
      <c r="N6" s="21"/>
      <c r="O6" s="21"/>
      <c r="P6" s="21"/>
      <c r="Q6" s="21"/>
      <c r="R6" s="134"/>
    </row>
    <row r="7" spans="1:18" s="135" customFormat="1" ht="12.75">
      <c r="A7" s="21"/>
      <c r="B7" s="133"/>
      <c r="C7" s="25"/>
      <c r="D7" s="25"/>
      <c r="E7" s="21"/>
      <c r="F7" s="21"/>
      <c r="G7" s="22"/>
      <c r="H7" s="26"/>
      <c r="I7" s="23"/>
      <c r="J7" s="23"/>
      <c r="K7" s="23"/>
      <c r="L7" s="23"/>
      <c r="M7" s="21"/>
      <c r="N7" s="21"/>
      <c r="O7" s="21"/>
      <c r="P7" s="21"/>
      <c r="Q7" s="21"/>
      <c r="R7" s="134"/>
    </row>
    <row r="8" spans="1:18" s="135" customFormat="1" ht="12.75">
      <c r="A8" s="21"/>
      <c r="B8" s="133"/>
      <c r="C8" s="25"/>
      <c r="D8" s="25"/>
      <c r="E8" s="21"/>
      <c r="F8" s="21"/>
      <c r="G8" s="22"/>
      <c r="H8" s="26"/>
      <c r="I8" s="23"/>
      <c r="J8" s="23"/>
      <c r="K8" s="23"/>
      <c r="L8" s="23"/>
      <c r="M8" s="21"/>
      <c r="N8" s="21"/>
      <c r="O8" s="21"/>
      <c r="P8" s="21"/>
      <c r="Q8" s="21"/>
      <c r="R8" s="134"/>
    </row>
    <row r="9" spans="1:18" s="135" customFormat="1" ht="12.75">
      <c r="A9" s="21"/>
      <c r="B9" s="133"/>
      <c r="C9" s="25"/>
      <c r="D9" s="25"/>
      <c r="E9" s="21"/>
      <c r="F9" s="21"/>
      <c r="G9" s="22"/>
      <c r="H9" s="26"/>
      <c r="I9" s="23"/>
      <c r="J9" s="23"/>
      <c r="K9" s="23"/>
      <c r="L9" s="23"/>
      <c r="M9" s="21"/>
      <c r="N9" s="21"/>
      <c r="O9" s="21"/>
      <c r="P9" s="21"/>
      <c r="Q9" s="21"/>
      <c r="R9" s="134"/>
    </row>
    <row r="10" spans="1:18" s="135" customFormat="1" ht="12.75">
      <c r="A10" s="21"/>
      <c r="B10" s="133"/>
      <c r="C10" s="25"/>
      <c r="D10" s="25"/>
      <c r="E10" s="21"/>
      <c r="F10" s="21"/>
      <c r="G10" s="22"/>
      <c r="H10" s="26"/>
      <c r="I10" s="23"/>
      <c r="J10" s="23"/>
      <c r="K10" s="23"/>
      <c r="L10" s="23"/>
      <c r="M10" s="21"/>
      <c r="N10" s="21"/>
      <c r="O10" s="21"/>
      <c r="P10" s="21"/>
      <c r="Q10" s="21"/>
      <c r="R10" s="134"/>
    </row>
    <row r="11" spans="1:18" s="135" customFormat="1" ht="12.75">
      <c r="A11" s="21"/>
      <c r="B11" s="133"/>
      <c r="C11" s="25"/>
      <c r="D11" s="25"/>
      <c r="E11" s="21"/>
      <c r="F11" s="21"/>
      <c r="G11" s="22"/>
      <c r="H11" s="26"/>
      <c r="I11" s="23"/>
      <c r="J11" s="23"/>
      <c r="K11" s="23"/>
      <c r="L11" s="23"/>
      <c r="M11" s="21"/>
      <c r="N11" s="21"/>
      <c r="O11" s="21"/>
      <c r="P11" s="21"/>
      <c r="Q11" s="21"/>
      <c r="R11" s="134"/>
    </row>
    <row r="12" spans="1:18" s="135" customFormat="1" ht="12.75">
      <c r="A12" s="21"/>
      <c r="B12" s="133"/>
      <c r="C12" s="25"/>
      <c r="D12" s="25"/>
      <c r="E12" s="21"/>
      <c r="F12" s="21"/>
      <c r="G12" s="22"/>
      <c r="H12" s="26"/>
      <c r="I12" s="23"/>
      <c r="J12" s="23"/>
      <c r="K12" s="23"/>
      <c r="L12" s="23"/>
      <c r="M12" s="21"/>
      <c r="N12" s="21"/>
      <c r="O12" s="21"/>
      <c r="P12" s="21"/>
      <c r="Q12" s="21"/>
      <c r="R12" s="134"/>
    </row>
    <row r="13" spans="1:18" s="135" customFormat="1" ht="12.75">
      <c r="A13" s="21"/>
      <c r="B13" s="133"/>
      <c r="C13" s="25"/>
      <c r="D13" s="25"/>
      <c r="E13" s="21"/>
      <c r="F13" s="21"/>
      <c r="G13" s="22"/>
      <c r="H13" s="26"/>
      <c r="I13" s="23"/>
      <c r="J13" s="23"/>
      <c r="K13" s="23"/>
      <c r="L13" s="23"/>
      <c r="M13" s="21"/>
      <c r="N13" s="21"/>
      <c r="O13" s="21"/>
      <c r="P13" s="21"/>
      <c r="Q13" s="21"/>
      <c r="R13" s="134"/>
    </row>
    <row r="14" spans="1:18" s="135" customFormat="1" ht="12.75">
      <c r="A14" s="21"/>
      <c r="B14" s="25"/>
      <c r="C14" s="25"/>
      <c r="D14" s="25"/>
      <c r="E14" s="21"/>
      <c r="F14" s="21"/>
      <c r="G14" s="22"/>
      <c r="H14" s="26"/>
      <c r="I14" s="23"/>
      <c r="J14" s="23"/>
      <c r="K14" s="23"/>
      <c r="L14" s="23"/>
      <c r="M14" s="21"/>
      <c r="N14" s="21"/>
      <c r="O14" s="21"/>
      <c r="P14" s="23"/>
      <c r="Q14" s="23"/>
      <c r="R14" s="134"/>
    </row>
    <row r="15" spans="1:18" ht="12.75">
      <c r="A15" s="27"/>
      <c r="B15" s="28" t="s">
        <v>0</v>
      </c>
      <c r="C15" s="29"/>
      <c r="D15" s="29"/>
      <c r="E15" s="511">
        <v>40877</v>
      </c>
      <c r="F15" s="30"/>
      <c r="G15" s="31"/>
      <c r="H15" s="26"/>
      <c r="I15" s="26"/>
      <c r="J15" s="26"/>
      <c r="K15" s="26"/>
      <c r="L15" s="26"/>
      <c r="M15" s="26"/>
      <c r="N15" s="26"/>
      <c r="O15" s="26"/>
      <c r="P15" s="32"/>
      <c r="Q15" s="33"/>
      <c r="R15" s="12"/>
    </row>
    <row r="16" spans="1:18" ht="12.75">
      <c r="A16" s="27"/>
      <c r="B16" s="34" t="s">
        <v>1</v>
      </c>
      <c r="C16" s="35"/>
      <c r="D16" s="35"/>
      <c r="E16" s="512" t="s">
        <v>513</v>
      </c>
      <c r="F16" s="30"/>
      <c r="G16" s="30"/>
      <c r="H16" s="26"/>
      <c r="I16" s="26"/>
      <c r="J16" s="26"/>
      <c r="K16" s="26"/>
      <c r="L16" s="26"/>
      <c r="M16" s="26"/>
      <c r="N16" s="26"/>
      <c r="O16" s="26"/>
      <c r="P16" s="32"/>
      <c r="Q16" s="33"/>
      <c r="R16" s="12"/>
    </row>
    <row r="17" spans="1:18" ht="12.75">
      <c r="A17" s="27"/>
      <c r="B17" s="34" t="s">
        <v>2</v>
      </c>
      <c r="C17" s="35"/>
      <c r="D17" s="35"/>
      <c r="E17" s="512">
        <v>40878</v>
      </c>
      <c r="F17" s="30"/>
      <c r="G17" s="30"/>
      <c r="H17" s="26"/>
      <c r="I17" s="26"/>
      <c r="J17" s="26"/>
      <c r="K17" s="26"/>
      <c r="L17" s="26"/>
      <c r="M17" s="26"/>
      <c r="N17" s="26"/>
      <c r="O17" s="26"/>
      <c r="P17" s="32"/>
      <c r="Q17" s="33"/>
      <c r="R17" s="12"/>
    </row>
    <row r="18" spans="1:18" ht="12.75">
      <c r="A18" s="27"/>
      <c r="B18" s="36"/>
      <c r="C18" s="37"/>
      <c r="D18" s="37"/>
      <c r="E18" s="38"/>
      <c r="F18" s="21"/>
      <c r="G18" s="21"/>
      <c r="H18" s="21"/>
      <c r="I18" s="26"/>
      <c r="J18" s="26"/>
      <c r="K18" s="26"/>
      <c r="L18" s="26"/>
      <c r="M18" s="26"/>
      <c r="N18" s="26"/>
      <c r="O18" s="26"/>
      <c r="P18" s="32"/>
      <c r="Q18" s="33"/>
      <c r="R18" s="12"/>
    </row>
    <row r="19" spans="1:18" ht="12.75">
      <c r="A19" s="18"/>
      <c r="B19" s="25"/>
      <c r="C19" s="25"/>
      <c r="D19" s="25"/>
      <c r="E19" s="21"/>
      <c r="F19" s="21"/>
      <c r="G19" s="22"/>
      <c r="H19" s="22"/>
      <c r="I19" s="23"/>
      <c r="J19" s="23"/>
      <c r="K19" s="23"/>
      <c r="L19" s="23"/>
      <c r="M19" s="21"/>
      <c r="N19" s="21"/>
      <c r="O19" s="21"/>
      <c r="P19" s="23"/>
      <c r="Q19" s="24"/>
      <c r="R19" s="7"/>
    </row>
    <row r="20" spans="1:18" ht="28.5" customHeight="1">
      <c r="A20" s="18"/>
      <c r="B20" s="682" t="s">
        <v>530</v>
      </c>
      <c r="C20" s="682"/>
      <c r="D20" s="682"/>
      <c r="E20" s="682"/>
      <c r="F20" s="682"/>
      <c r="G20" s="682"/>
      <c r="H20" s="682"/>
      <c r="I20" s="682"/>
      <c r="J20" s="682"/>
      <c r="K20" s="682"/>
      <c r="L20" s="682"/>
      <c r="M20" s="682"/>
      <c r="N20" s="682"/>
      <c r="O20" s="682"/>
      <c r="P20" s="682"/>
      <c r="Q20" s="682"/>
      <c r="R20" s="7"/>
    </row>
    <row r="21" spans="1:18" ht="12.75">
      <c r="A21" s="18"/>
      <c r="B21" s="25"/>
      <c r="C21" s="25"/>
      <c r="D21" s="25"/>
      <c r="E21" s="21"/>
      <c r="F21" s="21"/>
      <c r="G21" s="22"/>
      <c r="H21" s="22"/>
      <c r="I21" s="23"/>
      <c r="J21" s="23"/>
      <c r="K21" s="23"/>
      <c r="L21" s="23"/>
      <c r="M21" s="21"/>
      <c r="N21" s="21"/>
      <c r="O21" s="21"/>
      <c r="P21" s="23"/>
      <c r="Q21" s="24"/>
      <c r="R21" s="7"/>
    </row>
    <row r="22" spans="1:18" ht="66.75" customHeight="1">
      <c r="A22" s="18"/>
      <c r="B22" s="683" t="s">
        <v>3</v>
      </c>
      <c r="C22" s="683"/>
      <c r="D22" s="683"/>
      <c r="E22" s="683"/>
      <c r="F22" s="683"/>
      <c r="G22" s="683"/>
      <c r="H22" s="683"/>
      <c r="I22" s="683"/>
      <c r="J22" s="683"/>
      <c r="K22" s="683"/>
      <c r="L22" s="683"/>
      <c r="M22" s="683"/>
      <c r="N22" s="683"/>
      <c r="O22" s="683"/>
      <c r="P22" s="683"/>
      <c r="Q22" s="683"/>
      <c r="R22" s="7"/>
    </row>
    <row r="23" spans="1:18" ht="12.75">
      <c r="A23" s="18"/>
      <c r="B23" s="679"/>
      <c r="C23" s="679"/>
      <c r="D23" s="679"/>
      <c r="E23" s="21"/>
      <c r="F23" s="21"/>
      <c r="G23" s="679"/>
      <c r="H23" s="679"/>
      <c r="I23" s="679"/>
      <c r="J23" s="679"/>
      <c r="K23" s="679"/>
      <c r="L23" s="679"/>
      <c r="M23" s="679"/>
      <c r="N23" s="679"/>
      <c r="O23" s="679"/>
      <c r="P23" s="23"/>
      <c r="Q23" s="24"/>
      <c r="R23" s="7"/>
    </row>
    <row r="24" spans="1:18" ht="12.75">
      <c r="A24" s="18"/>
      <c r="B24" s="685"/>
      <c r="C24" s="685"/>
      <c r="D24" s="685"/>
      <c r="E24" s="685"/>
      <c r="F24" s="685"/>
      <c r="G24" s="685"/>
      <c r="H24" s="685"/>
      <c r="I24" s="685"/>
      <c r="J24" s="685"/>
      <c r="K24" s="685"/>
      <c r="L24" s="685"/>
      <c r="M24" s="685"/>
      <c r="N24" s="685"/>
      <c r="O24" s="685"/>
      <c r="P24" s="685"/>
      <c r="Q24" s="685"/>
      <c r="R24" s="7"/>
    </row>
    <row r="25" spans="1:18" ht="12.75">
      <c r="A25" s="18"/>
      <c r="B25" s="681"/>
      <c r="C25" s="681"/>
      <c r="D25" s="681"/>
      <c r="E25" s="681"/>
      <c r="F25" s="681"/>
      <c r="G25" s="681"/>
      <c r="H25" s="681"/>
      <c r="I25" s="681"/>
      <c r="J25" s="681"/>
      <c r="K25" s="681"/>
      <c r="L25" s="681"/>
      <c r="M25" s="681"/>
      <c r="N25" s="681"/>
      <c r="O25" s="681"/>
      <c r="P25" s="681"/>
      <c r="Q25" s="681"/>
      <c r="R25" s="7"/>
    </row>
    <row r="26" spans="1:18" ht="12.75" customHeight="1">
      <c r="A26" s="18"/>
      <c r="B26" s="680"/>
      <c r="C26" s="680"/>
      <c r="D26" s="680"/>
      <c r="E26" s="680"/>
      <c r="F26" s="680"/>
      <c r="G26" s="680"/>
      <c r="H26" s="680"/>
      <c r="I26" s="680"/>
      <c r="J26" s="680"/>
      <c r="K26" s="680"/>
      <c r="L26" s="680"/>
      <c r="M26" s="680"/>
      <c r="N26" s="680"/>
      <c r="O26" s="680"/>
      <c r="P26" s="680"/>
      <c r="Q26" s="680"/>
      <c r="R26" s="7"/>
    </row>
    <row r="27" spans="1:18" ht="12.75">
      <c r="A27" s="18"/>
      <c r="B27" s="684" t="s">
        <v>4</v>
      </c>
      <c r="C27" s="684"/>
      <c r="D27" s="552"/>
      <c r="E27" s="21"/>
      <c r="F27" s="21"/>
      <c r="G27" s="552"/>
      <c r="H27" s="552"/>
      <c r="I27" s="552"/>
      <c r="J27" s="552"/>
      <c r="K27" s="552"/>
      <c r="L27" s="552"/>
      <c r="M27" s="552"/>
      <c r="N27" s="552"/>
      <c r="O27" s="552"/>
      <c r="P27" s="23"/>
      <c r="Q27" s="24"/>
      <c r="R27" s="7"/>
    </row>
    <row r="28" spans="1:18" ht="12.75">
      <c r="A28" s="18"/>
      <c r="B28" s="21"/>
      <c r="C28" s="21"/>
      <c r="D28" s="21"/>
      <c r="E28" s="21"/>
      <c r="F28" s="21"/>
      <c r="G28" s="21"/>
      <c r="H28" s="21"/>
      <c r="I28" s="21"/>
      <c r="J28" s="21"/>
      <c r="K28" s="21"/>
      <c r="L28" s="21"/>
      <c r="M28" s="21"/>
      <c r="N28" s="21"/>
      <c r="O28" s="21"/>
      <c r="P28" s="23"/>
      <c r="Q28" s="24"/>
      <c r="R28" s="7"/>
    </row>
    <row r="29" spans="1:18" ht="12.75">
      <c r="A29" s="18"/>
      <c r="B29" s="21" t="s">
        <v>5</v>
      </c>
      <c r="C29" s="21"/>
      <c r="D29" s="21"/>
      <c r="E29" s="21"/>
      <c r="F29" s="21"/>
      <c r="G29" s="21"/>
      <c r="H29" s="21"/>
      <c r="I29" s="21"/>
      <c r="J29" s="21"/>
      <c r="K29" s="21"/>
      <c r="L29" s="21"/>
      <c r="M29" s="21"/>
      <c r="N29" s="21"/>
      <c r="O29" s="21"/>
      <c r="P29" s="23"/>
      <c r="Q29" s="24"/>
      <c r="R29" s="7"/>
    </row>
    <row r="30" spans="1:18" ht="12.75">
      <c r="A30" s="18"/>
      <c r="B30" s="39"/>
      <c r="C30" s="39"/>
      <c r="D30" s="40"/>
      <c r="E30" s="39"/>
      <c r="F30" s="21"/>
      <c r="G30" s="21"/>
      <c r="H30" s="21"/>
      <c r="I30" s="21"/>
      <c r="J30" s="21"/>
      <c r="K30" s="21"/>
      <c r="L30" s="21"/>
      <c r="M30" s="21"/>
      <c r="N30" s="21"/>
      <c r="O30" s="21"/>
      <c r="P30" s="23"/>
      <c r="Q30" s="24"/>
      <c r="R30" s="7"/>
    </row>
    <row r="31" spans="1:18" ht="12.75">
      <c r="A31" s="18"/>
      <c r="B31" s="552"/>
      <c r="C31" s="40"/>
      <c r="D31" s="40"/>
      <c r="E31" s="21"/>
      <c r="F31" s="21"/>
      <c r="G31" s="21"/>
      <c r="H31" s="21"/>
      <c r="I31" s="21"/>
      <c r="J31" s="21"/>
      <c r="K31" s="21"/>
      <c r="L31" s="21"/>
      <c r="M31" s="21"/>
      <c r="N31" s="21"/>
      <c r="O31" s="21"/>
      <c r="P31" s="23"/>
      <c r="Q31" s="24"/>
      <c r="R31" s="7"/>
    </row>
    <row r="32" spans="1:18" ht="12.75">
      <c r="A32" s="18"/>
      <c r="B32" s="39" t="s">
        <v>6</v>
      </c>
      <c r="C32" s="27" t="s">
        <v>7</v>
      </c>
      <c r="D32" s="164" t="s">
        <v>8</v>
      </c>
      <c r="E32" s="41"/>
      <c r="F32" s="41"/>
      <c r="G32" s="42"/>
      <c r="H32" s="42"/>
      <c r="I32" s="21"/>
      <c r="J32" s="21"/>
      <c r="K32" s="21"/>
      <c r="L32" s="21"/>
      <c r="M32" s="21"/>
      <c r="N32" s="21"/>
      <c r="O32" s="21"/>
      <c r="P32" s="23"/>
      <c r="Q32" s="24"/>
      <c r="R32" s="7"/>
    </row>
    <row r="33" spans="1:18" ht="12.75">
      <c r="A33" s="18"/>
      <c r="B33" s="552"/>
      <c r="C33" s="39"/>
      <c r="D33" s="40"/>
      <c r="E33" s="41"/>
      <c r="F33" s="41"/>
      <c r="G33" s="42"/>
      <c r="H33" s="42"/>
      <c r="I33" s="21"/>
      <c r="J33" s="21"/>
      <c r="K33" s="21"/>
      <c r="L33" s="21"/>
      <c r="M33" s="21"/>
      <c r="N33" s="21"/>
      <c r="O33" s="21"/>
      <c r="P33" s="23"/>
      <c r="Q33" s="24"/>
      <c r="R33" s="7"/>
    </row>
    <row r="34" spans="1:18" ht="12">
      <c r="A34" s="2"/>
      <c r="B34" s="13"/>
      <c r="C34" s="13"/>
      <c r="D34" s="13"/>
      <c r="E34" s="4"/>
      <c r="F34" s="17"/>
      <c r="G34" s="8"/>
      <c r="H34" s="8"/>
      <c r="I34" s="4"/>
      <c r="J34" s="4"/>
      <c r="K34" s="4"/>
      <c r="L34" s="4"/>
      <c r="M34" s="4"/>
      <c r="N34" s="4"/>
      <c r="O34" s="4"/>
      <c r="P34" s="5"/>
      <c r="Q34" s="6"/>
      <c r="R34" s="7"/>
    </row>
    <row r="35" spans="1:18" ht="12">
      <c r="A35" s="2"/>
      <c r="B35" s="13"/>
      <c r="C35" s="15"/>
      <c r="D35" s="13"/>
      <c r="E35" s="17"/>
      <c r="F35" s="17"/>
      <c r="G35" s="16"/>
      <c r="H35" s="4"/>
      <c r="I35" s="4"/>
      <c r="J35" s="4"/>
      <c r="K35" s="4"/>
      <c r="L35" s="4"/>
      <c r="M35" s="4"/>
      <c r="N35" s="4"/>
      <c r="O35" s="4"/>
      <c r="P35" s="5"/>
      <c r="Q35" s="6"/>
      <c r="R35" s="7"/>
    </row>
    <row r="36" spans="1:18" ht="12">
      <c r="A36" s="9"/>
      <c r="B36" s="15"/>
      <c r="C36" s="15"/>
      <c r="D36" s="16"/>
      <c r="E36" s="4"/>
      <c r="F36" s="4"/>
      <c r="G36" s="4"/>
      <c r="H36" s="4"/>
      <c r="I36" s="4"/>
      <c r="J36" s="4"/>
      <c r="K36" s="4"/>
      <c r="L36" s="4"/>
      <c r="M36" s="8"/>
      <c r="N36" s="8"/>
      <c r="O36" s="8"/>
      <c r="P36" s="10"/>
      <c r="Q36" s="11"/>
      <c r="R36" s="12"/>
    </row>
  </sheetData>
  <sheetProtection/>
  <mergeCells count="4">
    <mergeCell ref="B20:Q20"/>
    <mergeCell ref="B22:Q22"/>
    <mergeCell ref="B27:C27"/>
    <mergeCell ref="B24:Q24"/>
  </mergeCells>
  <hyperlinks>
    <hyperlink ref="D32" r:id="rId1" display="MBF@santander.co.uk"/>
    <hyperlink ref="D34" r:id="rId2" display="mailto:Thomas.Ranger@alliance-leicester.co.uk"/>
    <hyperlink ref="D28" r:id="rId3" display="mailto:Thomas.Ranger@alliance-leicester.co.uk"/>
  </hyperlinks>
  <printOptions/>
  <pageMargins left="0.7086614173228347" right="0.7086614173228347" top="0.7480314960629921" bottom="0.7480314960629921" header="0.31496062992125984" footer="0.31496062992125984"/>
  <pageSetup horizontalDpi="600" verticalDpi="600" orientation="landscape" paperSize="9" scale="58" r:id="rId5"/>
  <headerFooter>
    <oddHeader>&amp;CLangton Investors' Report - November 2011</oddHeader>
    <oddFooter>&amp;CPage 1</oddFooter>
  </headerFooter>
  <drawing r:id="rId4"/>
</worksheet>
</file>

<file path=xl/worksheets/sheet10.xml><?xml version="1.0" encoding="utf-8"?>
<worksheet xmlns="http://schemas.openxmlformats.org/spreadsheetml/2006/main" xmlns:r="http://schemas.openxmlformats.org/officeDocument/2006/relationships">
  <dimension ref="B2:J58"/>
  <sheetViews>
    <sheetView view="pageLayout" workbookViewId="0" topLeftCell="A7">
      <selection activeCell="E5" sqref="E5"/>
    </sheetView>
  </sheetViews>
  <sheetFormatPr defaultColWidth="9.140625" defaultRowHeight="12"/>
  <cols>
    <col min="1" max="1" width="8.57421875" style="0" customWidth="1"/>
    <col min="2" max="2" width="50.140625" style="0" customWidth="1"/>
    <col min="3" max="3" width="16.7109375" style="0" customWidth="1"/>
    <col min="4" max="4" width="9.140625" style="0" customWidth="1"/>
    <col min="5" max="5" width="46.28125" style="0" customWidth="1"/>
    <col min="6" max="6" width="16.7109375" style="0" customWidth="1"/>
    <col min="7" max="7" width="8.00390625" style="0" customWidth="1"/>
    <col min="8" max="8" width="46.28125" style="0" bestFit="1" customWidth="1"/>
    <col min="9" max="9" width="16.7109375" style="0" customWidth="1"/>
    <col min="10" max="10" width="9.140625" style="0" customWidth="1"/>
    <col min="11" max="11" width="12.28125" style="0" bestFit="1" customWidth="1"/>
  </cols>
  <sheetData>
    <row r="2" spans="2:10" ht="12.75" thickBot="1">
      <c r="B2" s="76" t="s">
        <v>316</v>
      </c>
      <c r="C2" s="230"/>
      <c r="D2" s="230"/>
      <c r="E2" s="230"/>
      <c r="F2" s="230"/>
      <c r="G2" s="230"/>
      <c r="H2" s="230"/>
      <c r="I2" s="230"/>
      <c r="J2" s="230"/>
    </row>
    <row r="3" spans="2:7" ht="12.75" thickBot="1">
      <c r="B3" s="103"/>
      <c r="C3" s="103"/>
      <c r="D3" s="102"/>
      <c r="E3" s="71"/>
      <c r="F3" s="103"/>
      <c r="G3" s="71"/>
    </row>
    <row r="4" spans="2:7" ht="12">
      <c r="B4" s="57" t="s">
        <v>172</v>
      </c>
      <c r="C4" s="104">
        <v>0</v>
      </c>
      <c r="D4" s="51"/>
      <c r="E4" s="51"/>
      <c r="F4" s="51"/>
      <c r="G4" s="51"/>
    </row>
    <row r="5" spans="2:7" ht="12">
      <c r="B5" s="58" t="s">
        <v>173</v>
      </c>
      <c r="C5" s="105">
        <v>0</v>
      </c>
      <c r="D5" s="102"/>
      <c r="E5" s="106"/>
      <c r="F5" s="51"/>
      <c r="G5" s="51"/>
    </row>
    <row r="6" spans="2:7" ht="12">
      <c r="B6" s="58" t="s">
        <v>174</v>
      </c>
      <c r="C6" s="105">
        <v>0</v>
      </c>
      <c r="D6" s="102"/>
      <c r="E6" s="4"/>
      <c r="F6" s="4"/>
      <c r="G6" s="4"/>
    </row>
    <row r="7" spans="2:7" ht="12">
      <c r="B7" s="58" t="s">
        <v>175</v>
      </c>
      <c r="C7" s="105">
        <v>0</v>
      </c>
      <c r="D7" s="102"/>
      <c r="E7" s="4"/>
      <c r="F7" s="4"/>
      <c r="G7" s="4"/>
    </row>
    <row r="8" spans="2:7" ht="12">
      <c r="B8" s="58" t="s">
        <v>176</v>
      </c>
      <c r="C8" s="105">
        <v>0</v>
      </c>
      <c r="D8" s="102"/>
      <c r="E8" s="106"/>
      <c r="F8" s="51"/>
      <c r="G8" s="51"/>
    </row>
    <row r="9" spans="2:7" ht="12.75" thickBot="1">
      <c r="B9" s="107" t="s">
        <v>177</v>
      </c>
      <c r="C9" s="108">
        <v>0</v>
      </c>
      <c r="D9" s="102"/>
      <c r="E9" s="106"/>
      <c r="F9" s="51"/>
      <c r="G9" s="51"/>
    </row>
    <row r="10" spans="2:7" ht="12">
      <c r="B10" s="13"/>
      <c r="C10" s="13"/>
      <c r="D10" s="109"/>
      <c r="E10" s="110"/>
      <c r="F10" s="51"/>
      <c r="G10" s="51"/>
    </row>
    <row r="11" spans="2:7" ht="12.75" thickBot="1">
      <c r="B11" s="103"/>
      <c r="C11" s="103"/>
      <c r="D11" s="102"/>
      <c r="E11" s="71"/>
      <c r="F11" s="103"/>
      <c r="G11" s="71"/>
    </row>
    <row r="12" spans="2:6" ht="12">
      <c r="B12" s="142" t="s">
        <v>317</v>
      </c>
      <c r="C12" s="155"/>
      <c r="D12" s="4"/>
      <c r="E12" s="231" t="s">
        <v>318</v>
      </c>
      <c r="F12" s="522">
        <v>3692510933.9199896</v>
      </c>
    </row>
    <row r="13" spans="2:6" ht="12.75" thickBot="1">
      <c r="B13" s="156"/>
      <c r="C13" s="157"/>
      <c r="D13" s="4"/>
      <c r="E13" s="166"/>
      <c r="F13" s="74"/>
    </row>
    <row r="14" spans="2:4" ht="12">
      <c r="B14" s="58" t="s">
        <v>178</v>
      </c>
      <c r="C14" s="99">
        <v>43000000</v>
      </c>
      <c r="D14" s="4"/>
    </row>
    <row r="15" spans="2:4" ht="12">
      <c r="B15" s="58" t="s">
        <v>179</v>
      </c>
      <c r="C15" s="99">
        <v>0</v>
      </c>
      <c r="D15" s="4"/>
    </row>
    <row r="16" spans="2:4" ht="12">
      <c r="B16" s="58" t="s">
        <v>180</v>
      </c>
      <c r="C16" s="99">
        <v>0</v>
      </c>
      <c r="D16" s="4"/>
    </row>
    <row r="17" spans="2:7" ht="12.75" thickBot="1">
      <c r="B17" s="60" t="s">
        <v>181</v>
      </c>
      <c r="C17" s="100">
        <v>43000000</v>
      </c>
      <c r="D17" s="4"/>
      <c r="E17" s="71"/>
      <c r="F17" s="103"/>
      <c r="G17" s="8"/>
    </row>
    <row r="18" spans="2:7" ht="12">
      <c r="B18" s="4"/>
      <c r="C18" s="4"/>
      <c r="D18" s="102"/>
      <c r="E18" s="4"/>
      <c r="F18" s="4"/>
      <c r="G18" s="4"/>
    </row>
    <row r="19" spans="2:7" ht="12.75" thickBot="1">
      <c r="B19" s="4"/>
      <c r="C19" s="4"/>
      <c r="D19" s="4"/>
      <c r="E19" s="4"/>
      <c r="F19" s="4"/>
      <c r="G19" s="8"/>
    </row>
    <row r="20" spans="2:7" ht="12">
      <c r="B20" s="142" t="s">
        <v>319</v>
      </c>
      <c r="C20" s="232"/>
      <c r="D20" s="8"/>
      <c r="E20" s="8"/>
      <c r="F20" s="8"/>
      <c r="G20" s="4"/>
    </row>
    <row r="21" spans="2:7" ht="12.75" thickBot="1">
      <c r="B21" s="156"/>
      <c r="C21" s="233"/>
      <c r="D21" s="8"/>
      <c r="E21" s="8"/>
      <c r="F21" s="8"/>
      <c r="G21" s="4"/>
    </row>
    <row r="22" spans="2:7" ht="12">
      <c r="B22" s="234"/>
      <c r="C22" s="111"/>
      <c r="D22" s="8"/>
      <c r="E22" s="112"/>
      <c r="F22" s="112"/>
      <c r="G22" s="13"/>
    </row>
    <row r="23" spans="2:7" ht="12.75" thickBot="1">
      <c r="B23" s="235" t="s">
        <v>456</v>
      </c>
      <c r="C23" s="113">
        <v>0.024708794252536803</v>
      </c>
      <c r="D23" s="8"/>
      <c r="E23" s="112"/>
      <c r="F23" s="112"/>
      <c r="G23" s="13"/>
    </row>
    <row r="24" spans="2:7" ht="12">
      <c r="B24" s="8" t="s">
        <v>259</v>
      </c>
      <c r="C24" s="51"/>
      <c r="D24" s="8"/>
      <c r="E24" s="106"/>
      <c r="F24" s="106"/>
      <c r="G24" s="106"/>
    </row>
    <row r="29" spans="2:4" ht="12">
      <c r="B29" s="4"/>
      <c r="C29" s="4"/>
      <c r="D29" s="161"/>
    </row>
    <row r="30" spans="2:4" ht="12">
      <c r="B30" s="161"/>
      <c r="C30" s="161"/>
      <c r="D30" s="161"/>
    </row>
    <row r="31" spans="2:4" ht="12">
      <c r="B31" s="161"/>
      <c r="C31" s="161"/>
      <c r="D31" s="161"/>
    </row>
    <row r="32" spans="2:4" ht="12">
      <c r="B32" s="161"/>
      <c r="C32" s="161"/>
      <c r="D32" s="161"/>
    </row>
    <row r="33" spans="2:4" ht="12">
      <c r="B33" s="161"/>
      <c r="C33" s="161"/>
      <c r="D33" s="161"/>
    </row>
    <row r="34" spans="2:4" ht="18" customHeight="1">
      <c r="B34" s="161"/>
      <c r="C34" s="161"/>
      <c r="D34" s="161"/>
    </row>
    <row r="35" spans="2:4" ht="12">
      <c r="B35" s="161"/>
      <c r="C35" s="161"/>
      <c r="D35" s="161"/>
    </row>
    <row r="36" spans="2:4" ht="12">
      <c r="B36" s="161"/>
      <c r="C36" s="161"/>
      <c r="D36" s="161"/>
    </row>
    <row r="37" spans="2:4" ht="12">
      <c r="B37" s="161"/>
      <c r="C37" s="161"/>
      <c r="D37" s="161"/>
    </row>
    <row r="38" spans="2:4" ht="12">
      <c r="B38" s="161"/>
      <c r="C38" s="161"/>
      <c r="D38" s="161"/>
    </row>
    <row r="39" spans="2:4" ht="12">
      <c r="B39" s="161"/>
      <c r="C39" s="161"/>
      <c r="D39" s="161"/>
    </row>
    <row r="40" spans="2:4" ht="12">
      <c r="B40" s="161"/>
      <c r="C40" s="161"/>
      <c r="D40" s="161"/>
    </row>
    <row r="41" spans="2:4" ht="12.75" customHeight="1">
      <c r="B41" s="161"/>
      <c r="C41" s="161"/>
      <c r="D41" s="161"/>
    </row>
    <row r="42" spans="2:4" ht="12">
      <c r="B42" s="161"/>
      <c r="C42" s="161"/>
      <c r="D42" s="161"/>
    </row>
    <row r="43" spans="2:4" ht="12">
      <c r="B43" s="161"/>
      <c r="C43" s="161"/>
      <c r="D43" s="161"/>
    </row>
    <row r="44" spans="2:4" ht="12">
      <c r="B44" s="161"/>
      <c r="C44" s="161"/>
      <c r="D44" s="161"/>
    </row>
    <row r="45" spans="2:4" ht="12">
      <c r="B45" s="161"/>
      <c r="C45" s="161"/>
      <c r="D45" s="161"/>
    </row>
    <row r="46" spans="2:4" ht="12">
      <c r="B46" s="161"/>
      <c r="C46" s="161"/>
      <c r="D46" s="161"/>
    </row>
    <row r="47" spans="2:4" ht="12">
      <c r="B47" s="161"/>
      <c r="C47" s="161"/>
      <c r="D47" s="161"/>
    </row>
    <row r="48" spans="2:4" ht="12">
      <c r="B48" s="4"/>
      <c r="C48" s="4"/>
      <c r="D48" s="161"/>
    </row>
    <row r="49" spans="2:4" ht="12">
      <c r="B49" s="165"/>
      <c r="C49" s="4"/>
      <c r="D49" s="162"/>
    </row>
    <row r="50" spans="2:4" ht="12">
      <c r="B50" s="4"/>
      <c r="C50" s="4"/>
      <c r="D50" s="162"/>
    </row>
    <row r="51" spans="2:4" ht="12">
      <c r="B51" s="4"/>
      <c r="C51" s="4"/>
      <c r="D51" s="162"/>
    </row>
    <row r="52" spans="2:4" ht="12">
      <c r="B52" s="4"/>
      <c r="C52" s="4"/>
      <c r="D52" s="162"/>
    </row>
    <row r="53" spans="2:4" ht="12">
      <c r="B53" s="4"/>
      <c r="C53" s="4"/>
      <c r="D53" s="162"/>
    </row>
    <row r="54" spans="2:4" ht="12">
      <c r="B54" s="4"/>
      <c r="C54" s="4"/>
      <c r="D54" s="162"/>
    </row>
    <row r="55" spans="2:4" ht="12">
      <c r="B55" s="4"/>
      <c r="C55" s="4"/>
      <c r="D55" s="162"/>
    </row>
    <row r="56" spans="2:4" ht="12">
      <c r="B56" s="4"/>
      <c r="C56" s="4"/>
      <c r="D56" s="162"/>
    </row>
    <row r="57" spans="2:4" ht="12">
      <c r="B57" s="4"/>
      <c r="C57" s="4"/>
      <c r="D57" s="162"/>
    </row>
    <row r="58" spans="2:4" ht="12">
      <c r="B58" s="4"/>
      <c r="C58" s="4"/>
      <c r="D58" s="162"/>
    </row>
  </sheetData>
  <sheetProtection/>
  <printOptions/>
  <pageMargins left="0.7086614173228347" right="0.7086614173228347" top="0.7480314960629921" bottom="0.7480314960629921" header="0.31496062992125984" footer="0.31496062992125984"/>
  <pageSetup horizontalDpi="600" verticalDpi="600" orientation="landscape" paperSize="9" scale="53" r:id="rId1"/>
  <headerFooter>
    <oddHeader>&amp;CLangton Investors' Report - November 2011</oddHeader>
    <oddFooter>&amp;C&amp;A</oddFooter>
  </headerFooter>
</worksheet>
</file>

<file path=xl/worksheets/sheet11.xml><?xml version="1.0" encoding="utf-8"?>
<worksheet xmlns="http://schemas.openxmlformats.org/spreadsheetml/2006/main" xmlns:r="http://schemas.openxmlformats.org/officeDocument/2006/relationships">
  <dimension ref="A1:K57"/>
  <sheetViews>
    <sheetView view="pageLayout" zoomScale="70" zoomScalePageLayoutView="70" workbookViewId="0" topLeftCell="A1">
      <selection activeCell="G7" sqref="G7"/>
    </sheetView>
  </sheetViews>
  <sheetFormatPr defaultColWidth="9.140625" defaultRowHeight="12"/>
  <cols>
    <col min="1" max="1" width="37.00390625" style="0" customWidth="1"/>
    <col min="2" max="2" width="15.7109375" style="296" customWidth="1"/>
    <col min="3" max="3" width="9.140625" style="0" customWidth="1"/>
    <col min="4" max="4" width="36.140625" style="0" customWidth="1"/>
    <col min="5" max="5" width="16.8515625" style="0" customWidth="1"/>
    <col min="6" max="6" width="9.140625" style="0" customWidth="1"/>
    <col min="7" max="7" width="57.57421875" style="0" customWidth="1"/>
    <col min="8" max="8" width="15.140625" style="289" bestFit="1" customWidth="1"/>
    <col min="9" max="9" width="9.140625" style="0" customWidth="1"/>
    <col min="10" max="10" width="40.8515625" style="0" customWidth="1"/>
    <col min="11" max="11" width="15.421875" style="0" bestFit="1" customWidth="1"/>
  </cols>
  <sheetData>
    <row r="1" spans="1:11" ht="12.75" thickBot="1">
      <c r="A1" s="43" t="s">
        <v>371</v>
      </c>
      <c r="B1" s="292"/>
      <c r="C1" s="94"/>
      <c r="D1" s="94"/>
      <c r="E1" s="94"/>
      <c r="F1" s="94"/>
      <c r="G1" s="94"/>
      <c r="H1" s="290"/>
      <c r="I1" s="284"/>
      <c r="J1" s="284"/>
      <c r="K1" s="284"/>
    </row>
    <row r="2" spans="1:8" ht="12">
      <c r="A2" s="63"/>
      <c r="B2" s="293"/>
      <c r="C2" s="4"/>
      <c r="D2" s="4"/>
      <c r="E2" s="4"/>
      <c r="F2" s="4"/>
      <c r="G2" s="4"/>
      <c r="H2" s="160"/>
    </row>
    <row r="3" spans="1:11" ht="12">
      <c r="A3" s="240" t="s">
        <v>327</v>
      </c>
      <c r="B3" s="294"/>
      <c r="C3" s="241"/>
      <c r="D3" s="240" t="s">
        <v>348</v>
      </c>
      <c r="E3" s="240"/>
      <c r="F3" s="241"/>
      <c r="G3" s="240" t="s">
        <v>328</v>
      </c>
      <c r="H3" s="297"/>
      <c r="J3" s="240" t="s">
        <v>357</v>
      </c>
      <c r="K3" s="240"/>
    </row>
    <row r="4" spans="1:11" ht="12">
      <c r="A4" s="241"/>
      <c r="B4" s="246"/>
      <c r="C4" s="241"/>
      <c r="D4" s="241"/>
      <c r="E4" s="241"/>
      <c r="F4" s="241"/>
      <c r="G4" s="241"/>
      <c r="H4" s="291"/>
      <c r="J4" s="241"/>
      <c r="K4" s="246"/>
    </row>
    <row r="5" spans="1:11" ht="12">
      <c r="A5" s="241" t="s">
        <v>329</v>
      </c>
      <c r="B5" s="295">
        <v>0</v>
      </c>
      <c r="C5" s="241"/>
      <c r="D5" s="241" t="s">
        <v>350</v>
      </c>
      <c r="E5" s="242">
        <v>1166033514.350005</v>
      </c>
      <c r="F5" s="241"/>
      <c r="G5" s="241" t="s">
        <v>330</v>
      </c>
      <c r="H5" s="523">
        <v>0</v>
      </c>
      <c r="J5" s="241" t="s">
        <v>358</v>
      </c>
      <c r="K5" s="523">
        <v>0</v>
      </c>
    </row>
    <row r="6" spans="1:11" ht="12.75" thickBot="1">
      <c r="A6" s="241" t="s">
        <v>332</v>
      </c>
      <c r="B6" s="295">
        <v>0</v>
      </c>
      <c r="C6" s="241"/>
      <c r="D6" s="241"/>
      <c r="E6" s="243"/>
      <c r="F6" s="241"/>
      <c r="G6" s="241" t="s">
        <v>334</v>
      </c>
      <c r="H6" s="523">
        <v>0</v>
      </c>
      <c r="J6" s="241" t="s">
        <v>372</v>
      </c>
      <c r="K6" s="523">
        <v>0</v>
      </c>
    </row>
    <row r="7" spans="1:11" ht="13.5" thickBot="1" thickTop="1">
      <c r="A7" s="241"/>
      <c r="B7" s="244"/>
      <c r="C7" s="241"/>
      <c r="D7" s="241"/>
      <c r="E7" s="241"/>
      <c r="F7" s="241"/>
      <c r="H7" s="524"/>
      <c r="J7" s="241" t="s">
        <v>373</v>
      </c>
      <c r="K7" s="523">
        <v>0</v>
      </c>
    </row>
    <row r="8" spans="1:11" ht="12.75" thickTop="1">
      <c r="A8" s="241"/>
      <c r="B8" s="246"/>
      <c r="C8" s="241"/>
      <c r="D8" s="241" t="s">
        <v>346</v>
      </c>
      <c r="E8" s="242">
        <v>-425848.9039537101</v>
      </c>
      <c r="F8" s="241"/>
      <c r="G8" s="241"/>
      <c r="J8" s="241" t="s">
        <v>374</v>
      </c>
      <c r="K8" s="523">
        <v>0</v>
      </c>
    </row>
    <row r="9" spans="1:11" ht="12.75" thickBot="1">
      <c r="A9" s="241" t="s">
        <v>336</v>
      </c>
      <c r="B9" s="242">
        <v>3135086.09</v>
      </c>
      <c r="C9" s="241"/>
      <c r="D9" s="241"/>
      <c r="E9" s="243"/>
      <c r="F9" s="241"/>
      <c r="G9" s="241" t="s">
        <v>337</v>
      </c>
      <c r="H9" s="523">
        <v>0</v>
      </c>
      <c r="J9" s="245"/>
      <c r="K9" s="529"/>
    </row>
    <row r="10" spans="1:11" ht="12.75" thickTop="1">
      <c r="A10" s="241" t="s">
        <v>337</v>
      </c>
      <c r="B10" s="295">
        <v>0</v>
      </c>
      <c r="C10" s="241"/>
      <c r="D10" s="4"/>
      <c r="E10" s="4"/>
      <c r="F10" s="241"/>
      <c r="G10" s="241" t="s">
        <v>339</v>
      </c>
      <c r="H10" s="523">
        <v>0</v>
      </c>
      <c r="J10" s="241"/>
      <c r="K10" s="530"/>
    </row>
    <row r="11" spans="1:11" ht="12">
      <c r="A11" s="241" t="s">
        <v>338</v>
      </c>
      <c r="B11" s="295">
        <v>0</v>
      </c>
      <c r="C11" s="241"/>
      <c r="F11" s="241"/>
      <c r="G11" s="241" t="s">
        <v>491</v>
      </c>
      <c r="H11" s="523">
        <v>0</v>
      </c>
      <c r="J11" s="241" t="s">
        <v>359</v>
      </c>
      <c r="K11" s="523">
        <v>0</v>
      </c>
    </row>
    <row r="12" spans="1:11" ht="12.75" thickBot="1">
      <c r="A12" s="241" t="s">
        <v>340</v>
      </c>
      <c r="B12" s="295">
        <v>0</v>
      </c>
      <c r="C12" s="245"/>
      <c r="F12" s="241"/>
      <c r="G12" s="241"/>
      <c r="H12" s="524"/>
      <c r="J12" s="241"/>
      <c r="K12" s="531"/>
    </row>
    <row r="13" spans="1:11" ht="13.5" thickBot="1" thickTop="1">
      <c r="A13" s="241"/>
      <c r="B13" s="244"/>
      <c r="C13" s="241"/>
      <c r="F13" s="241"/>
      <c r="J13" s="241"/>
      <c r="K13" s="532"/>
    </row>
    <row r="14" spans="1:11" ht="12.75" thickTop="1">
      <c r="A14" s="241"/>
      <c r="B14" s="246"/>
      <c r="C14" s="241"/>
      <c r="F14" s="241"/>
      <c r="G14" s="241" t="s">
        <v>344</v>
      </c>
      <c r="H14" s="523">
        <v>0</v>
      </c>
      <c r="J14" s="8" t="s">
        <v>360</v>
      </c>
      <c r="K14" s="523">
        <v>0</v>
      </c>
    </row>
    <row r="15" spans="1:11" ht="12.75" thickBot="1">
      <c r="A15" s="241" t="s">
        <v>343</v>
      </c>
      <c r="B15" s="242">
        <v>131850861.15</v>
      </c>
      <c r="C15" s="241"/>
      <c r="F15" s="241"/>
      <c r="H15" s="524"/>
      <c r="J15" s="4"/>
      <c r="K15" s="531"/>
    </row>
    <row r="16" spans="1:7" ht="12.75" thickTop="1">
      <c r="A16" s="241" t="s">
        <v>346</v>
      </c>
      <c r="B16" s="242">
        <v>11677933.3</v>
      </c>
      <c r="C16" s="241"/>
      <c r="F16" s="241"/>
      <c r="G16" s="241"/>
    </row>
    <row r="17" spans="1:8" ht="12.75" thickBot="1">
      <c r="A17" s="241"/>
      <c r="B17" s="244"/>
      <c r="C17" s="241"/>
      <c r="F17" s="241"/>
      <c r="G17" s="241" t="s">
        <v>492</v>
      </c>
      <c r="H17" s="523">
        <v>0</v>
      </c>
    </row>
    <row r="18" spans="1:8" ht="12.75" thickTop="1">
      <c r="A18" s="241"/>
      <c r="B18" s="246"/>
      <c r="C18" s="241"/>
      <c r="F18" s="241"/>
      <c r="G18" s="241" t="s">
        <v>528</v>
      </c>
      <c r="H18" s="523">
        <v>0</v>
      </c>
    </row>
    <row r="19" spans="3:8" ht="12.75" thickBot="1">
      <c r="C19" s="241"/>
      <c r="F19" s="241"/>
      <c r="G19" s="241"/>
      <c r="H19" s="524"/>
    </row>
    <row r="20" spans="3:8" ht="12.75" thickTop="1">
      <c r="C20" s="241"/>
      <c r="F20" s="241"/>
      <c r="G20" s="241"/>
      <c r="H20" s="525"/>
    </row>
    <row r="21" spans="3:8" ht="12">
      <c r="C21" s="241"/>
      <c r="D21" s="510"/>
      <c r="F21" s="241"/>
      <c r="G21" s="241" t="s">
        <v>494</v>
      </c>
      <c r="H21" s="523">
        <v>0</v>
      </c>
    </row>
    <row r="22" spans="3:9" ht="12.75" thickBot="1">
      <c r="C22" s="241"/>
      <c r="D22" s="510"/>
      <c r="F22" s="241"/>
      <c r="G22" s="241"/>
      <c r="H22" s="524"/>
      <c r="I22" s="193"/>
    </row>
    <row r="23" spans="3:8" ht="12.75" thickTop="1">
      <c r="C23" s="241"/>
      <c r="F23" s="241"/>
      <c r="G23" s="241"/>
      <c r="H23" s="525"/>
    </row>
    <row r="24" spans="3:8" ht="12">
      <c r="C24" s="241"/>
      <c r="F24" s="241"/>
      <c r="G24" s="241" t="s">
        <v>493</v>
      </c>
      <c r="H24" s="523">
        <v>0</v>
      </c>
    </row>
    <row r="25" spans="3:9" ht="12.75" thickBot="1">
      <c r="C25" s="241"/>
      <c r="F25" s="241"/>
      <c r="G25" s="241"/>
      <c r="H25" s="524"/>
      <c r="I25" s="193"/>
    </row>
    <row r="26" spans="3:8" ht="12.75" thickTop="1">
      <c r="C26" s="241"/>
      <c r="F26" s="241"/>
      <c r="G26" s="241"/>
      <c r="H26" s="525"/>
    </row>
    <row r="27" spans="1:8" ht="12">
      <c r="A27" s="4"/>
      <c r="B27" s="293"/>
      <c r="C27" s="241"/>
      <c r="F27" s="241"/>
      <c r="G27" s="241" t="s">
        <v>495</v>
      </c>
      <c r="H27" s="523">
        <v>0</v>
      </c>
    </row>
    <row r="28" spans="1:8" ht="12.75" thickBot="1">
      <c r="A28" s="4"/>
      <c r="B28" s="293"/>
      <c r="C28" s="241"/>
      <c r="F28" s="241"/>
      <c r="G28" s="241"/>
      <c r="H28" s="524"/>
    </row>
    <row r="29" spans="1:8" ht="12.75" thickTop="1">
      <c r="A29" s="241"/>
      <c r="B29" s="246"/>
      <c r="C29" s="241"/>
      <c r="F29" s="241"/>
      <c r="G29" s="241"/>
      <c r="H29" s="525"/>
    </row>
    <row r="30" spans="1:8" ht="12">
      <c r="A30" s="241"/>
      <c r="B30" s="246"/>
      <c r="C30" s="241"/>
      <c r="F30" s="241"/>
      <c r="G30" s="730" t="s">
        <v>353</v>
      </c>
      <c r="H30" s="523">
        <v>0</v>
      </c>
    </row>
    <row r="31" spans="1:9" ht="12">
      <c r="A31" s="241"/>
      <c r="B31" s="246"/>
      <c r="C31" s="241"/>
      <c r="F31" s="241"/>
      <c r="G31" s="730"/>
      <c r="H31" s="526"/>
      <c r="I31" s="193"/>
    </row>
    <row r="32" spans="1:8" ht="12.75" thickBot="1">
      <c r="A32" s="241"/>
      <c r="B32" s="246"/>
      <c r="C32" s="241"/>
      <c r="F32" s="241"/>
      <c r="G32" s="241"/>
      <c r="H32" s="527"/>
    </row>
    <row r="33" spans="1:8" ht="12.75" thickTop="1">
      <c r="A33" s="241"/>
      <c r="B33" s="246"/>
      <c r="C33" s="241"/>
      <c r="F33" s="241"/>
      <c r="G33" s="247"/>
      <c r="H33" s="528"/>
    </row>
    <row r="34" spans="1:8" ht="12">
      <c r="A34" s="241"/>
      <c r="B34" s="246"/>
      <c r="C34" s="241"/>
      <c r="F34" s="241"/>
      <c r="G34" s="241" t="s">
        <v>496</v>
      </c>
      <c r="H34" s="523">
        <v>0</v>
      </c>
    </row>
    <row r="35" spans="1:8" ht="12.75" thickBot="1">
      <c r="A35" s="241"/>
      <c r="B35" s="246"/>
      <c r="C35" s="241"/>
      <c r="F35" s="241"/>
      <c r="G35" s="247"/>
      <c r="H35" s="527"/>
    </row>
    <row r="36" spans="1:8" ht="12.75" thickTop="1">
      <c r="A36" s="241"/>
      <c r="B36" s="246"/>
      <c r="C36" s="241"/>
      <c r="F36" s="241"/>
      <c r="G36" s="241"/>
      <c r="H36" s="528"/>
    </row>
    <row r="37" spans="1:8" ht="12">
      <c r="A37" s="241"/>
      <c r="B37" s="246"/>
      <c r="C37" s="241"/>
      <c r="F37" s="241"/>
      <c r="G37" s="241" t="s">
        <v>497</v>
      </c>
      <c r="H37" s="523">
        <v>0</v>
      </c>
    </row>
    <row r="38" spans="1:8" ht="12.75" thickBot="1">
      <c r="A38" s="241"/>
      <c r="B38" s="246"/>
      <c r="C38" s="241"/>
      <c r="F38" s="241"/>
      <c r="G38" s="241"/>
      <c r="H38" s="527"/>
    </row>
    <row r="39" spans="1:6" ht="12.75" thickTop="1">
      <c r="A39" s="241"/>
      <c r="B39" s="246"/>
      <c r="C39" s="241"/>
      <c r="F39" s="241"/>
    </row>
    <row r="40" spans="1:8" ht="12" customHeight="1">
      <c r="A40" s="241"/>
      <c r="B40" s="246"/>
      <c r="C40" s="241"/>
      <c r="F40" s="241"/>
      <c r="G40" s="247" t="s">
        <v>355</v>
      </c>
      <c r="H40" s="523">
        <v>0</v>
      </c>
    </row>
    <row r="41" spans="1:8" ht="12.75" thickBot="1">
      <c r="A41" s="241"/>
      <c r="B41" s="246"/>
      <c r="C41" s="241"/>
      <c r="F41" s="241"/>
      <c r="G41" s="241"/>
      <c r="H41" s="527"/>
    </row>
    <row r="42" spans="1:6" ht="12.75" thickTop="1">
      <c r="A42" s="241"/>
      <c r="B42" s="246"/>
      <c r="C42" s="241"/>
      <c r="F42" s="241"/>
    </row>
    <row r="43" spans="1:6" ht="12">
      <c r="A43" s="241"/>
      <c r="B43" s="246"/>
      <c r="C43" s="241"/>
      <c r="F43" s="241"/>
    </row>
    <row r="44" spans="1:8" ht="12">
      <c r="A44" s="241"/>
      <c r="B44" s="246"/>
      <c r="C44" s="241"/>
      <c r="F44" s="241"/>
      <c r="G44" s="248"/>
      <c r="H44" s="160"/>
    </row>
    <row r="45" spans="1:8" ht="12">
      <c r="A45" s="241"/>
      <c r="B45" s="246"/>
      <c r="C45" s="241"/>
      <c r="F45" s="241"/>
      <c r="G45" s="248"/>
      <c r="H45" s="160"/>
    </row>
    <row r="46" spans="1:6" ht="12">
      <c r="A46" s="241"/>
      <c r="B46" s="246"/>
      <c r="C46" s="241"/>
      <c r="F46" s="241"/>
    </row>
    <row r="47" spans="1:6" ht="12">
      <c r="A47" s="4"/>
      <c r="B47" s="293"/>
      <c r="C47" s="241"/>
      <c r="F47" s="63"/>
    </row>
    <row r="48" spans="1:6" ht="12">
      <c r="A48" s="247"/>
      <c r="B48" s="293"/>
      <c r="C48" s="162"/>
      <c r="F48" s="162"/>
    </row>
    <row r="49" spans="1:6" ht="12">
      <c r="A49" s="4"/>
      <c r="B49" s="293"/>
      <c r="C49" s="162"/>
      <c r="F49" s="162"/>
    </row>
    <row r="50" spans="1:6" ht="12">
      <c r="A50" s="4"/>
      <c r="B50" s="293"/>
      <c r="C50" s="162"/>
      <c r="F50" s="162"/>
    </row>
    <row r="51" spans="1:6" ht="12">
      <c r="A51" s="4"/>
      <c r="B51" s="293"/>
      <c r="C51" s="162"/>
      <c r="F51" s="162"/>
    </row>
    <row r="52" spans="1:6" ht="12">
      <c r="A52" s="4"/>
      <c r="B52" s="293"/>
      <c r="C52" s="162"/>
      <c r="F52" s="162"/>
    </row>
    <row r="53" spans="1:6" ht="12">
      <c r="A53" s="4"/>
      <c r="B53" s="293"/>
      <c r="C53" s="162"/>
      <c r="D53" s="241"/>
      <c r="E53" s="245"/>
      <c r="F53" s="162"/>
    </row>
    <row r="54" spans="1:6" ht="12">
      <c r="A54" s="4"/>
      <c r="B54" s="293"/>
      <c r="C54" s="162"/>
      <c r="F54" s="162"/>
    </row>
    <row r="55" spans="1:6" ht="12">
      <c r="A55" s="4"/>
      <c r="B55" s="293"/>
      <c r="C55" s="162"/>
      <c r="F55" s="162"/>
    </row>
    <row r="56" spans="1:6" ht="12">
      <c r="A56" s="4"/>
      <c r="B56" s="293"/>
      <c r="C56" s="162"/>
      <c r="F56" s="162"/>
    </row>
    <row r="57" spans="1:6" ht="12">
      <c r="A57" s="4"/>
      <c r="B57" s="293"/>
      <c r="C57" s="162"/>
      <c r="F57" s="162"/>
    </row>
  </sheetData>
  <sheetProtection/>
  <mergeCells count="1">
    <mergeCell ref="G30:G31"/>
  </mergeCells>
  <printOptions/>
  <pageMargins left="0.7086614173228347" right="0.7086614173228347" top="0.7480314960629921" bottom="0.7480314960629921" header="0.31496062992125984" footer="0.31496062992125984"/>
  <pageSetup horizontalDpi="600" verticalDpi="600" orientation="landscape" paperSize="9" scale="54" r:id="rId1"/>
  <headerFooter>
    <oddHeader>&amp;CLangton Investors' Report - November 2011</oddHeader>
    <oddFooter>&amp;C&amp;A</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AB42"/>
  <sheetViews>
    <sheetView view="pageLayout" workbookViewId="0" topLeftCell="B1">
      <selection activeCell="P31" sqref="P31"/>
    </sheetView>
  </sheetViews>
  <sheetFormatPr defaultColWidth="9.140625" defaultRowHeight="12"/>
  <cols>
    <col min="1" max="2" width="9.140625" style="9" customWidth="1"/>
    <col min="3" max="3" width="10.57421875" style="9" customWidth="1"/>
    <col min="4" max="4" width="9.140625" style="9" customWidth="1"/>
    <col min="5" max="5" width="17.00390625" style="9" customWidth="1"/>
    <col min="6" max="6" width="14.140625" style="534" bestFit="1" customWidth="1"/>
    <col min="7" max="9" width="9.140625" style="9" customWidth="1"/>
    <col min="10" max="10" width="17.140625" style="9" customWidth="1"/>
    <col min="11" max="11" width="9.140625" style="9" customWidth="1"/>
    <col min="12" max="12" width="16.57421875" style="9" customWidth="1"/>
    <col min="13" max="13" width="13.00390625" style="534" bestFit="1" customWidth="1"/>
    <col min="14" max="16" width="9.140625" style="9" customWidth="1"/>
    <col min="17" max="17" width="16.28125" style="9" customWidth="1"/>
    <col min="18" max="18" width="9.140625" style="9" customWidth="1"/>
    <col min="19" max="19" width="16.57421875" style="9" customWidth="1"/>
    <col min="20" max="20" width="14.140625" style="534" bestFit="1" customWidth="1"/>
    <col min="21" max="23" width="9.140625" style="9" customWidth="1"/>
    <col min="24" max="24" width="16.8515625" style="9" customWidth="1"/>
    <col min="25" max="25" width="9.140625" style="9" customWidth="1"/>
    <col min="26" max="26" width="16.8515625" style="9" customWidth="1"/>
    <col min="27" max="27" width="14.140625" style="534" bestFit="1" customWidth="1"/>
    <col min="28" max="16384" width="9.140625" style="9" customWidth="1"/>
  </cols>
  <sheetData>
    <row r="1" spans="1:28" ht="12.75" thickBot="1">
      <c r="A1" s="43" t="s">
        <v>371</v>
      </c>
      <c r="B1" s="538"/>
      <c r="C1" s="538"/>
      <c r="D1" s="538"/>
      <c r="E1" s="538"/>
      <c r="F1" s="539"/>
      <c r="G1" s="538"/>
      <c r="H1" s="538"/>
      <c r="I1" s="538"/>
      <c r="J1" s="538"/>
      <c r="K1" s="538"/>
      <c r="L1" s="538"/>
      <c r="M1" s="539"/>
      <c r="N1" s="538"/>
      <c r="O1" s="538"/>
      <c r="P1" s="538"/>
      <c r="Q1" s="538"/>
      <c r="R1" s="538"/>
      <c r="S1" s="538"/>
      <c r="T1" s="539"/>
      <c r="U1" s="538"/>
      <c r="V1" s="538"/>
      <c r="W1" s="538"/>
      <c r="X1" s="538"/>
      <c r="Y1" s="538"/>
      <c r="Z1" s="538"/>
      <c r="AA1" s="540"/>
      <c r="AB1" s="2"/>
    </row>
    <row r="3" spans="1:25" ht="12">
      <c r="A3" s="541" t="s">
        <v>485</v>
      </c>
      <c r="B3" s="542"/>
      <c r="C3" s="542"/>
      <c r="D3" s="542"/>
      <c r="H3" s="263" t="s">
        <v>397</v>
      </c>
      <c r="I3" s="543"/>
      <c r="J3" s="543"/>
      <c r="K3" s="8"/>
      <c r="O3" s="263" t="s">
        <v>398</v>
      </c>
      <c r="P3" s="264"/>
      <c r="Q3" s="264"/>
      <c r="R3" s="285"/>
      <c r="V3" s="541" t="s">
        <v>482</v>
      </c>
      <c r="W3" s="263"/>
      <c r="X3" s="263"/>
      <c r="Y3" s="263"/>
    </row>
    <row r="5" spans="1:27" ht="12">
      <c r="A5" s="9" t="s">
        <v>399</v>
      </c>
      <c r="B5" s="9" t="s">
        <v>331</v>
      </c>
      <c r="F5" s="533">
        <v>0</v>
      </c>
      <c r="H5" s="9" t="s">
        <v>399</v>
      </c>
      <c r="I5" s="9" t="s">
        <v>331</v>
      </c>
      <c r="M5" s="533">
        <v>0</v>
      </c>
      <c r="O5" s="9" t="s">
        <v>399</v>
      </c>
      <c r="P5" s="9" t="s">
        <v>331</v>
      </c>
      <c r="T5" s="533">
        <v>0</v>
      </c>
      <c r="V5" s="9" t="s">
        <v>399</v>
      </c>
      <c r="W5" s="9" t="s">
        <v>331</v>
      </c>
      <c r="AA5" s="533">
        <v>0</v>
      </c>
    </row>
    <row r="6" spans="2:27" ht="12">
      <c r="B6" s="9" t="s">
        <v>333</v>
      </c>
      <c r="F6" s="533">
        <v>0</v>
      </c>
      <c r="I6" s="9" t="s">
        <v>333</v>
      </c>
      <c r="M6" s="533">
        <v>0</v>
      </c>
      <c r="P6" s="9" t="s">
        <v>333</v>
      </c>
      <c r="T6" s="533">
        <v>0</v>
      </c>
      <c r="W6" s="9" t="s">
        <v>333</v>
      </c>
      <c r="AA6" s="533">
        <v>0</v>
      </c>
    </row>
    <row r="7" spans="2:27" ht="12">
      <c r="B7" s="9" t="s">
        <v>335</v>
      </c>
      <c r="F7" s="533">
        <v>0</v>
      </c>
      <c r="I7" s="9" t="s">
        <v>335</v>
      </c>
      <c r="M7" s="533">
        <v>0</v>
      </c>
      <c r="P7" s="9" t="s">
        <v>335</v>
      </c>
      <c r="T7" s="533">
        <v>0</v>
      </c>
      <c r="W7" s="9" t="s">
        <v>335</v>
      </c>
      <c r="AA7" s="533">
        <v>0</v>
      </c>
    </row>
    <row r="8" spans="6:27" ht="12">
      <c r="F8" s="298"/>
      <c r="M8" s="536"/>
      <c r="T8" s="535"/>
      <c r="AA8" s="535"/>
    </row>
    <row r="9" spans="6:27" ht="12">
      <c r="F9" s="298"/>
      <c r="M9" s="536"/>
      <c r="T9" s="535"/>
      <c r="AA9" s="535"/>
    </row>
    <row r="10" spans="1:27" ht="12">
      <c r="A10" s="9" t="s">
        <v>400</v>
      </c>
      <c r="B10" s="9" t="s">
        <v>334</v>
      </c>
      <c r="F10" s="533">
        <v>0</v>
      </c>
      <c r="H10" s="9" t="s">
        <v>400</v>
      </c>
      <c r="I10" s="9" t="s">
        <v>334</v>
      </c>
      <c r="M10" s="533">
        <v>0</v>
      </c>
      <c r="O10" s="9" t="s">
        <v>400</v>
      </c>
      <c r="P10" s="9" t="s">
        <v>334</v>
      </c>
      <c r="T10" s="533">
        <v>0</v>
      </c>
      <c r="V10" s="9" t="s">
        <v>400</v>
      </c>
      <c r="W10" s="9" t="s">
        <v>334</v>
      </c>
      <c r="AA10" s="533">
        <v>0</v>
      </c>
    </row>
    <row r="11" spans="6:27" ht="12">
      <c r="F11" s="298"/>
      <c r="M11" s="536"/>
      <c r="T11" s="535"/>
      <c r="AA11" s="535"/>
    </row>
    <row r="12" spans="6:27" ht="12">
      <c r="F12" s="298"/>
      <c r="M12" s="536"/>
      <c r="T12" s="535"/>
      <c r="AA12" s="535"/>
    </row>
    <row r="13" spans="1:27" ht="12">
      <c r="A13" s="9" t="s">
        <v>401</v>
      </c>
      <c r="B13" s="9" t="s">
        <v>341</v>
      </c>
      <c r="F13" s="533">
        <v>0</v>
      </c>
      <c r="H13" s="9" t="s">
        <v>401</v>
      </c>
      <c r="I13" s="9" t="s">
        <v>341</v>
      </c>
      <c r="M13" s="533">
        <v>0</v>
      </c>
      <c r="O13" s="9" t="s">
        <v>401</v>
      </c>
      <c r="P13" s="9" t="s">
        <v>341</v>
      </c>
      <c r="T13" s="533">
        <v>0</v>
      </c>
      <c r="V13" s="9" t="s">
        <v>401</v>
      </c>
      <c r="W13" s="9" t="s">
        <v>341</v>
      </c>
      <c r="AA13" s="533">
        <v>0</v>
      </c>
    </row>
    <row r="14" spans="2:27" ht="12">
      <c r="B14" s="9" t="s">
        <v>342</v>
      </c>
      <c r="F14" s="533">
        <v>0</v>
      </c>
      <c r="I14" s="9" t="s">
        <v>342</v>
      </c>
      <c r="M14" s="533">
        <v>0</v>
      </c>
      <c r="P14" s="9" t="s">
        <v>342</v>
      </c>
      <c r="T14" s="533">
        <v>0</v>
      </c>
      <c r="W14" s="9" t="s">
        <v>342</v>
      </c>
      <c r="AA14" s="533">
        <v>0</v>
      </c>
    </row>
    <row r="15" spans="2:27" ht="12">
      <c r="B15" s="9" t="s">
        <v>345</v>
      </c>
      <c r="F15" s="533">
        <v>0</v>
      </c>
      <c r="I15" s="9" t="s">
        <v>345</v>
      </c>
      <c r="M15" s="533">
        <v>0</v>
      </c>
      <c r="P15" s="9" t="s">
        <v>345</v>
      </c>
      <c r="T15" s="533">
        <v>0</v>
      </c>
      <c r="W15" s="9" t="s">
        <v>345</v>
      </c>
      <c r="AA15" s="533">
        <v>0</v>
      </c>
    </row>
    <row r="16" spans="6:27" ht="12">
      <c r="F16" s="298"/>
      <c r="M16" s="536"/>
      <c r="T16" s="535"/>
      <c r="AA16" s="535"/>
    </row>
    <row r="17" spans="6:27" ht="12">
      <c r="F17" s="298"/>
      <c r="M17" s="536"/>
      <c r="T17" s="535"/>
      <c r="AA17" s="535"/>
    </row>
    <row r="18" spans="1:27" ht="12">
      <c r="A18" s="9" t="s">
        <v>402</v>
      </c>
      <c r="B18" s="9" t="s">
        <v>347</v>
      </c>
      <c r="F18" s="533">
        <v>0</v>
      </c>
      <c r="H18" s="9" t="s">
        <v>402</v>
      </c>
      <c r="I18" s="9" t="s">
        <v>347</v>
      </c>
      <c r="M18" s="533">
        <v>0</v>
      </c>
      <c r="O18" s="9" t="s">
        <v>402</v>
      </c>
      <c r="P18" s="9" t="s">
        <v>347</v>
      </c>
      <c r="T18" s="533">
        <v>0</v>
      </c>
      <c r="V18" s="9" t="s">
        <v>402</v>
      </c>
      <c r="W18" s="9" t="s">
        <v>347</v>
      </c>
      <c r="AA18" s="533">
        <v>0</v>
      </c>
    </row>
    <row r="19" spans="2:27" ht="12">
      <c r="B19" s="9" t="s">
        <v>403</v>
      </c>
      <c r="F19" s="533">
        <v>0</v>
      </c>
      <c r="I19" s="9" t="s">
        <v>403</v>
      </c>
      <c r="M19" s="533">
        <v>0</v>
      </c>
      <c r="P19" s="8"/>
      <c r="Q19" s="8"/>
      <c r="R19" s="8"/>
      <c r="S19" s="8"/>
      <c r="T19" s="537"/>
      <c r="W19" s="9" t="s">
        <v>403</v>
      </c>
      <c r="AA19" s="533">
        <v>0</v>
      </c>
    </row>
    <row r="20" spans="6:27" ht="12">
      <c r="F20" s="298"/>
      <c r="M20" s="536"/>
      <c r="T20" s="535"/>
      <c r="AA20" s="535"/>
    </row>
    <row r="21" spans="1:27" ht="12">
      <c r="A21" s="9" t="s">
        <v>404</v>
      </c>
      <c r="B21" s="9" t="s">
        <v>501</v>
      </c>
      <c r="F21" s="533">
        <v>0</v>
      </c>
      <c r="H21" s="9" t="s">
        <v>404</v>
      </c>
      <c r="I21" s="9" t="s">
        <v>501</v>
      </c>
      <c r="M21" s="533">
        <v>0</v>
      </c>
      <c r="O21" s="9" t="s">
        <v>404</v>
      </c>
      <c r="P21" s="9" t="s">
        <v>501</v>
      </c>
      <c r="T21" s="533">
        <v>0</v>
      </c>
      <c r="V21" s="9" t="s">
        <v>404</v>
      </c>
      <c r="W21" s="9" t="s">
        <v>501</v>
      </c>
      <c r="AA21" s="533">
        <v>0</v>
      </c>
    </row>
    <row r="22" spans="6:27" ht="12">
      <c r="F22" s="533"/>
      <c r="I22" s="8"/>
      <c r="J22" s="8"/>
      <c r="K22" s="8"/>
      <c r="L22" s="8"/>
      <c r="M22" s="537"/>
      <c r="T22" s="537"/>
      <c r="AA22" s="537"/>
    </row>
    <row r="23" spans="1:27" ht="12">
      <c r="A23" s="9" t="s">
        <v>405</v>
      </c>
      <c r="B23" s="9" t="s">
        <v>502</v>
      </c>
      <c r="F23" s="533">
        <v>0</v>
      </c>
      <c r="H23" s="9" t="s">
        <v>405</v>
      </c>
      <c r="I23" s="9" t="s">
        <v>502</v>
      </c>
      <c r="M23" s="533">
        <v>0</v>
      </c>
      <c r="O23" s="9" t="s">
        <v>405</v>
      </c>
      <c r="P23" s="9" t="s">
        <v>502</v>
      </c>
      <c r="T23" s="533">
        <v>0</v>
      </c>
      <c r="V23" s="9" t="s">
        <v>405</v>
      </c>
      <c r="W23" s="9" t="s">
        <v>502</v>
      </c>
      <c r="AA23" s="533">
        <v>0</v>
      </c>
    </row>
    <row r="24" spans="6:27" ht="12">
      <c r="F24" s="533"/>
      <c r="I24" s="8"/>
      <c r="J24" s="8"/>
      <c r="K24" s="8"/>
      <c r="L24" s="8"/>
      <c r="M24" s="537"/>
      <c r="T24" s="537"/>
      <c r="AA24" s="537"/>
    </row>
    <row r="25" spans="1:27" ht="12">
      <c r="A25" s="9" t="s">
        <v>406</v>
      </c>
      <c r="B25" s="9" t="s">
        <v>503</v>
      </c>
      <c r="F25" s="533">
        <v>0</v>
      </c>
      <c r="H25" s="9" t="s">
        <v>406</v>
      </c>
      <c r="I25" s="9" t="s">
        <v>503</v>
      </c>
      <c r="M25" s="533">
        <v>0</v>
      </c>
      <c r="O25" s="9" t="s">
        <v>406</v>
      </c>
      <c r="P25" s="9" t="s">
        <v>503</v>
      </c>
      <c r="T25" s="533">
        <v>0</v>
      </c>
      <c r="V25" s="9" t="s">
        <v>406</v>
      </c>
      <c r="W25" s="9" t="s">
        <v>503</v>
      </c>
      <c r="AA25" s="533">
        <v>0</v>
      </c>
    </row>
    <row r="27" spans="1:27" ht="12">
      <c r="A27" s="9" t="s">
        <v>505</v>
      </c>
      <c r="B27" s="9" t="s">
        <v>349</v>
      </c>
      <c r="F27" s="533">
        <v>0</v>
      </c>
      <c r="H27" s="9" t="s">
        <v>505</v>
      </c>
      <c r="I27" s="9" t="s">
        <v>349</v>
      </c>
      <c r="M27" s="533">
        <v>0</v>
      </c>
      <c r="O27" s="9" t="s">
        <v>505</v>
      </c>
      <c r="P27" s="9" t="s">
        <v>349</v>
      </c>
      <c r="T27" s="533">
        <v>0</v>
      </c>
      <c r="V27" s="9" t="s">
        <v>505</v>
      </c>
      <c r="W27" s="9" t="s">
        <v>349</v>
      </c>
      <c r="AA27" s="533">
        <v>0</v>
      </c>
    </row>
    <row r="28" spans="6:27" ht="12">
      <c r="F28" s="298"/>
      <c r="M28" s="536"/>
      <c r="T28" s="535"/>
      <c r="AA28" s="535"/>
    </row>
    <row r="29" spans="1:27" ht="12">
      <c r="A29" s="9" t="s">
        <v>506</v>
      </c>
      <c r="B29" s="9" t="s">
        <v>351</v>
      </c>
      <c r="F29" s="533">
        <v>0</v>
      </c>
      <c r="H29" s="9" t="s">
        <v>506</v>
      </c>
      <c r="I29" s="9" t="s">
        <v>351</v>
      </c>
      <c r="M29" s="533">
        <v>0</v>
      </c>
      <c r="O29" s="9" t="s">
        <v>506</v>
      </c>
      <c r="P29" s="9" t="s">
        <v>351</v>
      </c>
      <c r="T29" s="533">
        <v>0</v>
      </c>
      <c r="V29" s="9" t="s">
        <v>506</v>
      </c>
      <c r="W29" s="9" t="s">
        <v>351</v>
      </c>
      <c r="AA29" s="533">
        <v>0</v>
      </c>
    </row>
    <row r="30" spans="6:27" ht="12">
      <c r="F30" s="298"/>
      <c r="T30" s="535"/>
      <c r="AA30" s="535"/>
    </row>
    <row r="31" spans="1:27" ht="12">
      <c r="A31" s="9" t="s">
        <v>507</v>
      </c>
      <c r="B31" s="9" t="s">
        <v>352</v>
      </c>
      <c r="F31" s="533">
        <v>0</v>
      </c>
      <c r="H31" s="9" t="s">
        <v>507</v>
      </c>
      <c r="I31" s="9" t="s">
        <v>352</v>
      </c>
      <c r="M31" s="533">
        <v>0</v>
      </c>
      <c r="O31" s="9" t="s">
        <v>507</v>
      </c>
      <c r="P31" s="9" t="s">
        <v>352</v>
      </c>
      <c r="T31" s="533">
        <v>0</v>
      </c>
      <c r="V31" s="9" t="s">
        <v>507</v>
      </c>
      <c r="W31" s="9" t="s">
        <v>352</v>
      </c>
      <c r="AA31" s="533">
        <v>0</v>
      </c>
    </row>
    <row r="33" spans="1:27" ht="12">
      <c r="A33" s="9" t="s">
        <v>508</v>
      </c>
      <c r="B33" s="9" t="s">
        <v>510</v>
      </c>
      <c r="F33" s="533">
        <v>0</v>
      </c>
      <c r="H33" s="9" t="s">
        <v>508</v>
      </c>
      <c r="I33" s="9" t="s">
        <v>510</v>
      </c>
      <c r="M33" s="533">
        <v>0</v>
      </c>
      <c r="O33" s="9" t="s">
        <v>508</v>
      </c>
      <c r="P33" s="9" t="s">
        <v>510</v>
      </c>
      <c r="T33" s="533">
        <v>0</v>
      </c>
      <c r="V33" s="9" t="s">
        <v>508</v>
      </c>
      <c r="W33" s="9" t="s">
        <v>510</v>
      </c>
      <c r="AA33" s="533">
        <v>0</v>
      </c>
    </row>
    <row r="35" spans="1:27" ht="12">
      <c r="A35" s="9" t="s">
        <v>509</v>
      </c>
      <c r="B35" s="9" t="s">
        <v>504</v>
      </c>
      <c r="F35" s="533">
        <v>0</v>
      </c>
      <c r="H35" s="9" t="s">
        <v>509</v>
      </c>
      <c r="I35" s="9" t="s">
        <v>504</v>
      </c>
      <c r="M35" s="533">
        <v>0</v>
      </c>
      <c r="O35" s="9" t="s">
        <v>509</v>
      </c>
      <c r="P35" s="9" t="s">
        <v>504</v>
      </c>
      <c r="T35" s="533">
        <v>0</v>
      </c>
      <c r="V35" s="9" t="s">
        <v>509</v>
      </c>
      <c r="W35" s="9" t="s">
        <v>504</v>
      </c>
      <c r="AA35" s="533">
        <v>0</v>
      </c>
    </row>
    <row r="36" spans="6:27" ht="12">
      <c r="F36" s="535"/>
      <c r="M36" s="535"/>
      <c r="T36" s="535"/>
      <c r="AA36" s="535"/>
    </row>
    <row r="37" spans="1:27" ht="12">
      <c r="A37" s="541" t="s">
        <v>484</v>
      </c>
      <c r="B37" s="542"/>
      <c r="C37" s="542"/>
      <c r="D37" s="542"/>
      <c r="F37" s="535"/>
      <c r="H37" s="263" t="s">
        <v>416</v>
      </c>
      <c r="I37" s="263"/>
      <c r="J37" s="263"/>
      <c r="M37" s="535"/>
      <c r="O37" s="263" t="s">
        <v>417</v>
      </c>
      <c r="P37" s="263"/>
      <c r="Q37" s="263"/>
      <c r="T37" s="535"/>
      <c r="V37" s="541" t="s">
        <v>483</v>
      </c>
      <c r="W37" s="263"/>
      <c r="X37" s="263"/>
      <c r="Y37" s="263"/>
      <c r="AA37" s="535"/>
    </row>
    <row r="38" spans="6:27" ht="12">
      <c r="F38" s="535"/>
      <c r="M38" s="535"/>
      <c r="T38" s="535"/>
      <c r="AA38" s="535"/>
    </row>
    <row r="39" spans="1:27" ht="12">
      <c r="A39" s="9" t="s">
        <v>399</v>
      </c>
      <c r="B39" s="9" t="s">
        <v>354</v>
      </c>
      <c r="F39" s="533">
        <v>0</v>
      </c>
      <c r="H39" s="9" t="s">
        <v>399</v>
      </c>
      <c r="I39" s="9" t="s">
        <v>354</v>
      </c>
      <c r="M39" s="533">
        <v>0</v>
      </c>
      <c r="O39" s="9" t="s">
        <v>399</v>
      </c>
      <c r="P39" s="9" t="s">
        <v>354</v>
      </c>
      <c r="T39" s="533">
        <v>0</v>
      </c>
      <c r="V39" s="9" t="s">
        <v>399</v>
      </c>
      <c r="W39" s="9" t="s">
        <v>354</v>
      </c>
      <c r="AA39" s="533">
        <v>0</v>
      </c>
    </row>
    <row r="40" spans="2:27" ht="12">
      <c r="B40" s="9" t="s">
        <v>407</v>
      </c>
      <c r="F40" s="533">
        <v>0</v>
      </c>
      <c r="I40" s="9" t="s">
        <v>407</v>
      </c>
      <c r="M40" s="533">
        <v>0</v>
      </c>
      <c r="P40" s="8"/>
      <c r="Q40" s="8"/>
      <c r="R40" s="8"/>
      <c r="S40" s="8"/>
      <c r="T40" s="537"/>
      <c r="W40" s="9" t="s">
        <v>407</v>
      </c>
      <c r="AA40" s="533">
        <v>0</v>
      </c>
    </row>
    <row r="41" spans="6:27" ht="12">
      <c r="F41" s="535"/>
      <c r="M41" s="535"/>
      <c r="T41" s="535"/>
      <c r="AA41" s="535"/>
    </row>
    <row r="42" spans="1:27" ht="12">
      <c r="A42" s="9" t="s">
        <v>400</v>
      </c>
      <c r="B42" s="9" t="s">
        <v>356</v>
      </c>
      <c r="F42" s="533">
        <v>0</v>
      </c>
      <c r="H42" s="9" t="s">
        <v>400</v>
      </c>
      <c r="I42" s="9" t="s">
        <v>356</v>
      </c>
      <c r="M42" s="533">
        <v>0</v>
      </c>
      <c r="O42" s="9" t="s">
        <v>400</v>
      </c>
      <c r="P42" s="9" t="s">
        <v>356</v>
      </c>
      <c r="T42" s="533">
        <v>0</v>
      </c>
      <c r="V42" s="9" t="s">
        <v>400</v>
      </c>
      <c r="W42" s="9" t="s">
        <v>356</v>
      </c>
      <c r="AA42" s="533">
        <v>0</v>
      </c>
    </row>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paperSize="9" scale="45" r:id="rId1"/>
  <headerFooter>
    <oddHeader>&amp;CLangton Investors' Report - November 2011</oddHeader>
    <oddFooter>&amp;C&amp;A</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S9"/>
  <sheetViews>
    <sheetView view="pageLayout" workbookViewId="0" topLeftCell="A1">
      <selection activeCell="F13" sqref="F13"/>
    </sheetView>
  </sheetViews>
  <sheetFormatPr defaultColWidth="9.140625" defaultRowHeight="12"/>
  <cols>
    <col min="1" max="1" width="9.140625" style="0" customWidth="1"/>
    <col min="2" max="2" width="20.00390625" style="0" customWidth="1"/>
    <col min="3" max="3" width="22.57421875" style="0" customWidth="1"/>
    <col min="4" max="4" width="16.57421875" style="0" bestFit="1" customWidth="1"/>
    <col min="5" max="5" width="22.28125" style="0" bestFit="1" customWidth="1"/>
    <col min="6" max="6" width="26.8515625" style="0" bestFit="1" customWidth="1"/>
    <col min="7" max="7" width="12.7109375" style="0" bestFit="1" customWidth="1"/>
    <col min="8" max="8" width="18.421875" style="0" customWidth="1"/>
    <col min="9" max="9" width="17.00390625" style="0" bestFit="1" customWidth="1"/>
    <col min="10" max="10" width="22.28125" style="0" customWidth="1"/>
    <col min="11" max="11" width="26.8515625" style="0" bestFit="1" customWidth="1"/>
    <col min="12" max="12" width="12.57421875" style="0" bestFit="1" customWidth="1"/>
    <col min="13" max="13" width="18.421875" style="0" customWidth="1"/>
  </cols>
  <sheetData>
    <row r="1" spans="2:19" ht="15" customHeight="1" thickBot="1">
      <c r="B1" s="499" t="s">
        <v>422</v>
      </c>
      <c r="C1" s="499"/>
      <c r="D1" s="500"/>
      <c r="E1" s="500"/>
      <c r="F1" s="500"/>
      <c r="G1" s="500"/>
      <c r="H1" s="500"/>
      <c r="I1" s="500"/>
      <c r="J1" s="500"/>
      <c r="K1" s="500"/>
      <c r="L1" s="500"/>
      <c r="M1" s="500"/>
      <c r="N1" s="500"/>
      <c r="O1" s="193"/>
      <c r="P1" s="193"/>
      <c r="Q1" s="193"/>
      <c r="R1" s="193"/>
      <c r="S1" s="193"/>
    </row>
    <row r="2" spans="2:14" ht="12">
      <c r="B2" s="349"/>
      <c r="C2" s="349"/>
      <c r="D2" s="349"/>
      <c r="E2" s="349"/>
      <c r="F2" s="349"/>
      <c r="G2" s="349"/>
      <c r="H2" s="349"/>
      <c r="I2" s="349"/>
      <c r="J2" s="349"/>
      <c r="K2" s="349"/>
      <c r="L2" s="349"/>
      <c r="M2" s="349"/>
      <c r="N2" s="349"/>
    </row>
    <row r="3" spans="1:14" ht="12.75" thickBot="1">
      <c r="A3" s="1"/>
      <c r="B3" s="501"/>
      <c r="C3" s="501"/>
      <c r="D3" s="501"/>
      <c r="E3" s="501"/>
      <c r="F3" s="501"/>
      <c r="G3" s="501"/>
      <c r="H3" s="501"/>
      <c r="I3" s="501"/>
      <c r="J3" s="501"/>
      <c r="K3" s="501"/>
      <c r="L3" s="501"/>
      <c r="M3" s="501"/>
      <c r="N3" s="349"/>
    </row>
    <row r="4" spans="1:14" ht="16.5" customHeight="1" thickBot="1">
      <c r="A4" s="249"/>
      <c r="B4" s="299" t="s">
        <v>421</v>
      </c>
      <c r="C4" s="299" t="s">
        <v>490</v>
      </c>
      <c r="D4" s="300" t="s">
        <v>361</v>
      </c>
      <c r="E4" s="301" t="s">
        <v>362</v>
      </c>
      <c r="F4" s="301" t="s">
        <v>363</v>
      </c>
      <c r="G4" s="301" t="s">
        <v>364</v>
      </c>
      <c r="H4" s="301" t="s">
        <v>365</v>
      </c>
      <c r="I4" s="301" t="s">
        <v>366</v>
      </c>
      <c r="J4" s="301" t="s">
        <v>367</v>
      </c>
      <c r="K4" s="301" t="s">
        <v>368</v>
      </c>
      <c r="L4" s="301" t="s">
        <v>369</v>
      </c>
      <c r="M4" s="301" t="s">
        <v>370</v>
      </c>
      <c r="N4" s="349"/>
    </row>
    <row r="5" spans="1:14" ht="16.5" customHeight="1" thickBot="1">
      <c r="A5" s="1"/>
      <c r="B5" s="544"/>
      <c r="C5" s="544"/>
      <c r="D5" s="545">
        <v>0</v>
      </c>
      <c r="E5" s="546"/>
      <c r="F5" s="547">
        <v>0</v>
      </c>
      <c r="G5" s="548"/>
      <c r="H5" s="549">
        <v>0</v>
      </c>
      <c r="I5" s="545">
        <v>0</v>
      </c>
      <c r="J5" s="550"/>
      <c r="K5" s="547">
        <v>0</v>
      </c>
      <c r="L5" s="548">
        <v>0</v>
      </c>
      <c r="M5" s="551">
        <v>0</v>
      </c>
      <c r="N5" s="349"/>
    </row>
    <row r="6" spans="2:14" ht="12">
      <c r="B6" s="11" t="s">
        <v>529</v>
      </c>
      <c r="C6" s="349"/>
      <c r="D6" s="349"/>
      <c r="E6" s="349"/>
      <c r="F6" s="349"/>
      <c r="G6" s="349"/>
      <c r="H6" s="349"/>
      <c r="I6" s="349"/>
      <c r="J6" s="349"/>
      <c r="K6" s="349"/>
      <c r="L6" s="349"/>
      <c r="M6" s="349"/>
      <c r="N6" s="349"/>
    </row>
    <row r="7" spans="2:14" ht="12">
      <c r="B7" s="502"/>
      <c r="C7" s="349"/>
      <c r="D7" s="349"/>
      <c r="E7" s="349"/>
      <c r="F7" s="349"/>
      <c r="G7" s="349"/>
      <c r="H7" s="349"/>
      <c r="I7" s="349"/>
      <c r="J7" s="349"/>
      <c r="K7" s="349"/>
      <c r="L7" s="349"/>
      <c r="M7" s="349"/>
      <c r="N7" s="349"/>
    </row>
    <row r="8" spans="2:14" ht="12">
      <c r="B8" s="349"/>
      <c r="C8" s="349"/>
      <c r="D8" s="349"/>
      <c r="E8" s="349"/>
      <c r="F8" s="349"/>
      <c r="G8" s="349"/>
      <c r="H8" s="349"/>
      <c r="I8" s="349"/>
      <c r="J8" s="349"/>
      <c r="K8" s="349"/>
      <c r="L8" s="349"/>
      <c r="M8" s="349"/>
      <c r="N8" s="349"/>
    </row>
    <row r="9" spans="2:14" ht="12">
      <c r="B9" s="349"/>
      <c r="C9" s="349"/>
      <c r="D9" s="349"/>
      <c r="E9" s="349"/>
      <c r="F9" s="349"/>
      <c r="G9" s="349"/>
      <c r="H9" s="349"/>
      <c r="I9" s="349"/>
      <c r="J9" s="349"/>
      <c r="K9" s="349"/>
      <c r="L9" s="349"/>
      <c r="M9" s="349"/>
      <c r="N9" s="349"/>
    </row>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paperSize="9" scale="57" r:id="rId1"/>
  <headerFooter>
    <oddHeader>&amp;CLangton Investors' Report - November 2011</oddHeader>
    <oddFooter>&amp;C&amp;A</oddFooter>
  </headerFooter>
</worksheet>
</file>

<file path=xl/worksheets/sheet14.xml><?xml version="1.0" encoding="utf-8"?>
<worksheet xmlns="http://schemas.openxmlformats.org/spreadsheetml/2006/main" xmlns:r="http://schemas.openxmlformats.org/officeDocument/2006/relationships">
  <dimension ref="A2:C40"/>
  <sheetViews>
    <sheetView view="pageLayout" workbookViewId="0" topLeftCell="A1">
      <selection activeCell="B24" sqref="B24"/>
    </sheetView>
  </sheetViews>
  <sheetFormatPr defaultColWidth="9.140625" defaultRowHeight="12"/>
  <cols>
    <col min="1" max="1" width="6.421875" style="0" customWidth="1"/>
    <col min="2" max="2" width="123.7109375" style="0" customWidth="1"/>
    <col min="3" max="3" width="9.421875" style="0" customWidth="1"/>
  </cols>
  <sheetData>
    <row r="1" ht="12.75" thickBot="1"/>
    <row r="2" spans="1:3" ht="12.75" thickBot="1">
      <c r="A2" s="4"/>
      <c r="B2" s="158" t="s">
        <v>182</v>
      </c>
      <c r="C2" s="159"/>
    </row>
    <row r="3" spans="1:3" ht="12">
      <c r="A3" s="4"/>
      <c r="B3" s="96" t="s">
        <v>183</v>
      </c>
      <c r="C3" s="236"/>
    </row>
    <row r="4" spans="1:3" ht="12">
      <c r="A4" s="4"/>
      <c r="B4" s="114" t="s">
        <v>184</v>
      </c>
      <c r="C4" s="237" t="s">
        <v>185</v>
      </c>
    </row>
    <row r="5" spans="1:3" ht="12">
      <c r="A5" s="4"/>
      <c r="B5" s="114"/>
      <c r="C5" s="237"/>
    </row>
    <row r="6" spans="1:3" ht="12">
      <c r="A6" s="4"/>
      <c r="B6" s="97" t="s">
        <v>186</v>
      </c>
      <c r="C6" s="237"/>
    </row>
    <row r="7" spans="1:3" ht="12">
      <c r="A7" s="4"/>
      <c r="B7" s="114" t="s">
        <v>320</v>
      </c>
      <c r="C7" s="237" t="s">
        <v>185</v>
      </c>
    </row>
    <row r="8" spans="1:3" ht="12">
      <c r="A8" s="4"/>
      <c r="B8" s="114" t="s">
        <v>321</v>
      </c>
      <c r="C8" s="237" t="s">
        <v>185</v>
      </c>
    </row>
    <row r="9" spans="1:3" ht="12">
      <c r="A9" s="4"/>
      <c r="B9" s="114" t="s">
        <v>322</v>
      </c>
      <c r="C9" s="237" t="s">
        <v>185</v>
      </c>
    </row>
    <row r="10" spans="1:3" ht="12">
      <c r="A10" s="4"/>
      <c r="B10" s="114" t="s">
        <v>323</v>
      </c>
      <c r="C10" s="237"/>
    </row>
    <row r="11" spans="1:3" ht="12">
      <c r="A11" s="4"/>
      <c r="B11" s="114"/>
      <c r="C11" s="237" t="s">
        <v>185</v>
      </c>
    </row>
    <row r="12" spans="1:3" ht="12">
      <c r="A12" s="4"/>
      <c r="B12" s="97" t="s">
        <v>187</v>
      </c>
      <c r="C12" s="237"/>
    </row>
    <row r="13" spans="1:3" ht="12">
      <c r="A13" s="4"/>
      <c r="B13" s="114" t="s">
        <v>188</v>
      </c>
      <c r="C13" s="237"/>
    </row>
    <row r="14" spans="1:3" ht="12">
      <c r="A14" s="4"/>
      <c r="B14" s="115" t="s">
        <v>189</v>
      </c>
      <c r="C14" s="237" t="s">
        <v>185</v>
      </c>
    </row>
    <row r="15" spans="1:3" ht="12">
      <c r="A15" s="4"/>
      <c r="B15" s="114"/>
      <c r="C15" s="237"/>
    </row>
    <row r="16" spans="1:3" ht="12">
      <c r="A16" s="4"/>
      <c r="B16" s="114"/>
      <c r="C16" s="237"/>
    </row>
    <row r="17" spans="1:3" ht="12.75" thickBot="1">
      <c r="A17" s="4"/>
      <c r="B17" s="116" t="s">
        <v>414</v>
      </c>
      <c r="C17" s="167"/>
    </row>
    <row r="18" spans="1:3" ht="12">
      <c r="A18" s="4"/>
      <c r="B18" s="4"/>
      <c r="C18" s="117"/>
    </row>
    <row r="19" spans="1:3" ht="12">
      <c r="A19" s="2"/>
      <c r="B19" s="13"/>
      <c r="C19" s="3"/>
    </row>
    <row r="20" spans="1:3" ht="12">
      <c r="A20" s="4"/>
      <c r="B20" s="95" t="s">
        <v>190</v>
      </c>
      <c r="C20" s="118"/>
    </row>
    <row r="21" spans="1:3" ht="12">
      <c r="A21" s="119">
        <v>1</v>
      </c>
      <c r="B21" s="61" t="s">
        <v>191</v>
      </c>
      <c r="C21" s="4"/>
    </row>
    <row r="22" spans="1:3" ht="12">
      <c r="A22" s="2"/>
      <c r="B22" s="14" t="s">
        <v>192</v>
      </c>
      <c r="C22" s="4"/>
    </row>
    <row r="23" spans="1:3" ht="12">
      <c r="A23" s="120">
        <v>2</v>
      </c>
      <c r="B23" s="61" t="s">
        <v>193</v>
      </c>
      <c r="C23" s="4"/>
    </row>
    <row r="24" spans="1:3" ht="12">
      <c r="A24" s="121"/>
      <c r="B24" s="14" t="s">
        <v>194</v>
      </c>
      <c r="C24" s="4"/>
    </row>
    <row r="25" spans="1:3" ht="12">
      <c r="A25" s="119">
        <v>3</v>
      </c>
      <c r="B25" s="61" t="s">
        <v>324</v>
      </c>
      <c r="C25" s="4"/>
    </row>
    <row r="26" spans="1:3" ht="12">
      <c r="A26" s="121"/>
      <c r="B26" s="14" t="s">
        <v>325</v>
      </c>
      <c r="C26" s="4"/>
    </row>
    <row r="27" spans="1:3" ht="12">
      <c r="A27" s="119">
        <v>4</v>
      </c>
      <c r="B27" s="61" t="s">
        <v>100</v>
      </c>
      <c r="C27" s="4"/>
    </row>
    <row r="28" spans="1:3" ht="12">
      <c r="A28" s="2"/>
      <c r="B28" s="14" t="s">
        <v>195</v>
      </c>
      <c r="C28" s="4"/>
    </row>
    <row r="29" spans="1:3" ht="24">
      <c r="A29" s="121"/>
      <c r="B29" s="14" t="s">
        <v>196</v>
      </c>
      <c r="C29" s="4"/>
    </row>
    <row r="30" spans="1:3" ht="12">
      <c r="A30" s="119">
        <v>5</v>
      </c>
      <c r="B30" s="61" t="s">
        <v>197</v>
      </c>
      <c r="C30" s="4"/>
    </row>
    <row r="31" spans="1:3" ht="12">
      <c r="A31" s="2"/>
      <c r="B31" s="14" t="s">
        <v>198</v>
      </c>
      <c r="C31" s="4"/>
    </row>
    <row r="32" spans="1:3" ht="12">
      <c r="A32" s="119">
        <v>6</v>
      </c>
      <c r="B32" s="64" t="s">
        <v>199</v>
      </c>
      <c r="C32" s="4"/>
    </row>
    <row r="33" spans="1:3" ht="12">
      <c r="A33" s="119"/>
      <c r="B33" s="14" t="s">
        <v>200</v>
      </c>
      <c r="C33" s="4"/>
    </row>
    <row r="34" spans="1:3" ht="12">
      <c r="A34" s="119"/>
      <c r="B34" s="14" t="s">
        <v>201</v>
      </c>
      <c r="C34" s="4"/>
    </row>
    <row r="35" spans="1:3" ht="12">
      <c r="A35" s="119">
        <v>7</v>
      </c>
      <c r="B35" s="64" t="s">
        <v>67</v>
      </c>
      <c r="C35" s="4"/>
    </row>
    <row r="36" spans="1:3" ht="24">
      <c r="A36" s="119"/>
      <c r="B36" s="14" t="s">
        <v>202</v>
      </c>
      <c r="C36" s="4"/>
    </row>
    <row r="37" spans="1:3" ht="12">
      <c r="A37" s="119">
        <v>8</v>
      </c>
      <c r="B37" s="64" t="s">
        <v>203</v>
      </c>
      <c r="C37" s="4"/>
    </row>
    <row r="38" spans="1:3" ht="36">
      <c r="A38" s="2"/>
      <c r="B38" s="14" t="s">
        <v>413</v>
      </c>
      <c r="C38" s="4"/>
    </row>
    <row r="39" spans="1:2" ht="12">
      <c r="A39" s="238">
        <v>9</v>
      </c>
      <c r="B39" s="239" t="s">
        <v>210</v>
      </c>
    </row>
    <row r="40" spans="1:2" ht="24">
      <c r="A40" s="2"/>
      <c r="B40" s="14" t="s">
        <v>326</v>
      </c>
    </row>
  </sheetData>
  <sheetProtection/>
  <printOptions/>
  <pageMargins left="0.7086614173228347" right="0.7086614173228347" top="0.7480314960629921" bottom="0.7480314960629921" header="0.31496062992125984" footer="0.31496062992125984"/>
  <pageSetup horizontalDpi="600" verticalDpi="600" orientation="landscape" paperSize="9" scale="53" r:id="rId1"/>
  <headerFooter>
    <oddHeader>&amp;CLangton Master Trust Investors' Report - November 2011</oddHeader>
    <oddFooter>&amp;C&amp;A</oddFooter>
  </headerFooter>
</worksheet>
</file>

<file path=xl/worksheets/sheet1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B1:G30"/>
  <sheetViews>
    <sheetView zoomScalePageLayoutView="50" workbookViewId="0" topLeftCell="A1">
      <selection activeCell="D13" sqref="D13"/>
    </sheetView>
  </sheetViews>
  <sheetFormatPr defaultColWidth="9.140625" defaultRowHeight="12"/>
  <cols>
    <col min="1" max="1" width="9.140625" style="349" customWidth="1"/>
    <col min="2" max="2" width="36.421875" style="349" customWidth="1"/>
    <col min="3" max="3" width="32.8515625" style="349" customWidth="1"/>
    <col min="4" max="4" width="34.00390625" style="349" customWidth="1"/>
    <col min="5" max="5" width="44.7109375" style="349" customWidth="1"/>
    <col min="6" max="6" width="87.8515625" style="349" customWidth="1"/>
    <col min="7" max="7" width="83.421875" style="349" customWidth="1"/>
    <col min="8" max="16384" width="9.140625" style="349" customWidth="1"/>
  </cols>
  <sheetData>
    <row r="1" spans="2:7" ht="12.75" thickBot="1">
      <c r="B1" s="250" t="s">
        <v>375</v>
      </c>
      <c r="C1" s="251"/>
      <c r="D1" s="252"/>
      <c r="E1" s="252"/>
      <c r="F1" s="253"/>
      <c r="G1" s="254"/>
    </row>
    <row r="2" spans="2:7" ht="13.5" thickBot="1" thickTop="1">
      <c r="B2" s="505"/>
      <c r="C2" s="506"/>
      <c r="D2" s="507"/>
      <c r="E2" s="507"/>
      <c r="F2" s="508"/>
      <c r="G2" s="509"/>
    </row>
    <row r="3" spans="2:7" ht="12.75" thickBot="1">
      <c r="B3" s="255"/>
      <c r="C3" s="255"/>
      <c r="D3" s="256" t="s">
        <v>376</v>
      </c>
      <c r="E3" s="257" t="s">
        <v>377</v>
      </c>
      <c r="F3" s="256" t="s">
        <v>378</v>
      </c>
      <c r="G3" s="257" t="s">
        <v>379</v>
      </c>
    </row>
    <row r="4" spans="2:7" ht="12">
      <c r="B4" s="686" t="s">
        <v>380</v>
      </c>
      <c r="C4" s="567" t="s">
        <v>423</v>
      </c>
      <c r="D4" s="567"/>
      <c r="E4" s="567"/>
      <c r="F4" s="568"/>
      <c r="G4" s="569"/>
    </row>
    <row r="5" spans="2:7" ht="12">
      <c r="B5" s="687"/>
      <c r="C5" s="570" t="s">
        <v>424</v>
      </c>
      <c r="D5" s="570"/>
      <c r="E5" s="570"/>
      <c r="F5" s="571"/>
      <c r="G5" s="572"/>
    </row>
    <row r="6" spans="2:7" ht="12">
      <c r="B6" s="687"/>
      <c r="C6" s="570" t="s">
        <v>425</v>
      </c>
      <c r="D6" s="570"/>
      <c r="E6" s="570"/>
      <c r="F6" s="571"/>
      <c r="G6" s="572"/>
    </row>
    <row r="7" spans="2:7" ht="12">
      <c r="B7" s="687"/>
      <c r="C7" s="570" t="s">
        <v>426</v>
      </c>
      <c r="D7" s="570"/>
      <c r="E7" s="570"/>
      <c r="F7" s="571"/>
      <c r="G7" s="572"/>
    </row>
    <row r="8" spans="2:7" ht="12">
      <c r="B8" s="573" t="s">
        <v>350</v>
      </c>
      <c r="C8" s="574" t="s">
        <v>408</v>
      </c>
      <c r="D8" s="574"/>
      <c r="E8" s="574"/>
      <c r="F8" s="575"/>
      <c r="G8" s="576"/>
    </row>
    <row r="9" spans="2:7" ht="12">
      <c r="B9" s="577" t="s">
        <v>381</v>
      </c>
      <c r="C9" s="570" t="s">
        <v>409</v>
      </c>
      <c r="D9" s="570"/>
      <c r="E9" s="570"/>
      <c r="F9" s="571"/>
      <c r="G9" s="578"/>
    </row>
    <row r="10" spans="2:7" ht="24">
      <c r="B10" s="579" t="s">
        <v>346</v>
      </c>
      <c r="C10" s="580" t="s">
        <v>382</v>
      </c>
      <c r="D10" s="580" t="s">
        <v>531</v>
      </c>
      <c r="E10" s="580" t="s">
        <v>532</v>
      </c>
      <c r="F10" s="575" t="s">
        <v>149</v>
      </c>
      <c r="G10" s="576" t="s">
        <v>427</v>
      </c>
    </row>
    <row r="11" spans="2:7" ht="24">
      <c r="B11" s="573"/>
      <c r="C11" s="574"/>
      <c r="D11" s="574"/>
      <c r="E11" s="574"/>
      <c r="F11" s="575" t="s">
        <v>383</v>
      </c>
      <c r="G11" s="576" t="s">
        <v>428</v>
      </c>
    </row>
    <row r="12" spans="2:7" ht="24">
      <c r="B12" s="573"/>
      <c r="C12" s="574"/>
      <c r="D12" s="574"/>
      <c r="E12" s="574"/>
      <c r="F12" s="575" t="s">
        <v>429</v>
      </c>
      <c r="G12" s="576" t="s">
        <v>430</v>
      </c>
    </row>
    <row r="13" spans="2:7" ht="12">
      <c r="B13" s="573"/>
      <c r="C13" s="574"/>
      <c r="D13" s="574"/>
      <c r="E13" s="574"/>
      <c r="F13" s="575" t="s">
        <v>431</v>
      </c>
      <c r="G13" s="576" t="s">
        <v>432</v>
      </c>
    </row>
    <row r="14" spans="2:7" ht="12">
      <c r="B14" s="577" t="s">
        <v>384</v>
      </c>
      <c r="C14" s="570" t="s">
        <v>382</v>
      </c>
      <c r="D14" s="570" t="s">
        <v>531</v>
      </c>
      <c r="E14" s="581" t="s">
        <v>532</v>
      </c>
      <c r="F14" s="571"/>
      <c r="G14" s="578"/>
    </row>
    <row r="15" spans="2:7" ht="12">
      <c r="B15" s="573" t="s">
        <v>385</v>
      </c>
      <c r="C15" s="574" t="s">
        <v>382</v>
      </c>
      <c r="D15" s="580" t="s">
        <v>531</v>
      </c>
      <c r="E15" s="580" t="s">
        <v>532</v>
      </c>
      <c r="F15" s="575"/>
      <c r="G15" s="576"/>
    </row>
    <row r="16" spans="2:7" ht="12">
      <c r="B16" s="577" t="s">
        <v>433</v>
      </c>
      <c r="C16" s="570" t="s">
        <v>382</v>
      </c>
      <c r="D16" s="570" t="s">
        <v>531</v>
      </c>
      <c r="E16" s="581" t="s">
        <v>532</v>
      </c>
      <c r="F16" s="571"/>
      <c r="G16" s="578"/>
    </row>
    <row r="17" spans="2:7" ht="36">
      <c r="B17" s="579" t="s">
        <v>386</v>
      </c>
      <c r="C17" s="580" t="s">
        <v>382</v>
      </c>
      <c r="D17" s="580" t="s">
        <v>531</v>
      </c>
      <c r="E17" s="580" t="s">
        <v>532</v>
      </c>
      <c r="F17" s="575" t="s">
        <v>434</v>
      </c>
      <c r="G17" s="576" t="s">
        <v>435</v>
      </c>
    </row>
    <row r="18" spans="2:7" ht="36">
      <c r="B18" s="582" t="s">
        <v>387</v>
      </c>
      <c r="C18" s="581" t="s">
        <v>382</v>
      </c>
      <c r="D18" s="581" t="s">
        <v>531</v>
      </c>
      <c r="E18" s="581" t="s">
        <v>532</v>
      </c>
      <c r="F18" s="571" t="s">
        <v>434</v>
      </c>
      <c r="G18" s="578" t="s">
        <v>436</v>
      </c>
    </row>
    <row r="19" spans="2:7" ht="24">
      <c r="B19" s="582"/>
      <c r="C19" s="581"/>
      <c r="D19" s="581"/>
      <c r="E19" s="581"/>
      <c r="F19" s="571" t="s">
        <v>437</v>
      </c>
      <c r="G19" s="578" t="s">
        <v>438</v>
      </c>
    </row>
    <row r="20" spans="2:7" ht="48">
      <c r="B20" s="579" t="s">
        <v>439</v>
      </c>
      <c r="C20" s="580" t="s">
        <v>382</v>
      </c>
      <c r="D20" s="580" t="s">
        <v>531</v>
      </c>
      <c r="E20" s="580" t="s">
        <v>532</v>
      </c>
      <c r="F20" s="575" t="s">
        <v>440</v>
      </c>
      <c r="G20" s="576" t="s">
        <v>514</v>
      </c>
    </row>
    <row r="21" spans="2:7" ht="24">
      <c r="B21" s="582" t="s">
        <v>388</v>
      </c>
      <c r="C21" s="581" t="s">
        <v>382</v>
      </c>
      <c r="D21" s="581" t="s">
        <v>531</v>
      </c>
      <c r="E21" s="581" t="s">
        <v>532</v>
      </c>
      <c r="F21" s="571" t="s">
        <v>441</v>
      </c>
      <c r="G21" s="578" t="s">
        <v>499</v>
      </c>
    </row>
    <row r="22" spans="2:7" ht="24">
      <c r="B22" s="582"/>
      <c r="C22" s="581"/>
      <c r="D22" s="581"/>
      <c r="E22" s="581"/>
      <c r="F22" s="571" t="s">
        <v>442</v>
      </c>
      <c r="G22" s="578" t="s">
        <v>443</v>
      </c>
    </row>
    <row r="23" spans="2:7" ht="24">
      <c r="B23" s="579" t="s">
        <v>444</v>
      </c>
      <c r="C23" s="580" t="s">
        <v>389</v>
      </c>
      <c r="D23" s="580" t="s">
        <v>531</v>
      </c>
      <c r="E23" s="580" t="s">
        <v>532</v>
      </c>
      <c r="F23" s="575" t="s">
        <v>445</v>
      </c>
      <c r="G23" s="576" t="s">
        <v>498</v>
      </c>
    </row>
    <row r="24" spans="2:7" ht="24">
      <c r="B24" s="579"/>
      <c r="C24" s="580"/>
      <c r="D24" s="580"/>
      <c r="E24" s="580"/>
      <c r="F24" s="575" t="s">
        <v>446</v>
      </c>
      <c r="G24" s="576" t="s">
        <v>447</v>
      </c>
    </row>
    <row r="25" spans="2:7" ht="24">
      <c r="B25" s="579"/>
      <c r="C25" s="580"/>
      <c r="D25" s="580"/>
      <c r="E25" s="580"/>
      <c r="F25" s="575" t="s">
        <v>446</v>
      </c>
      <c r="G25" s="576" t="s">
        <v>447</v>
      </c>
    </row>
    <row r="26" spans="2:7" ht="12">
      <c r="B26" s="577" t="s">
        <v>448</v>
      </c>
      <c r="C26" s="570" t="s">
        <v>390</v>
      </c>
      <c r="D26" s="581" t="s">
        <v>533</v>
      </c>
      <c r="E26" s="570" t="s">
        <v>534</v>
      </c>
      <c r="F26" s="571"/>
      <c r="G26" s="571"/>
    </row>
    <row r="27" spans="2:7" ht="12">
      <c r="B27" s="573" t="s">
        <v>449</v>
      </c>
      <c r="C27" s="574" t="s">
        <v>391</v>
      </c>
      <c r="D27" s="574"/>
      <c r="E27" s="574"/>
      <c r="F27" s="575"/>
      <c r="G27" s="575"/>
    </row>
    <row r="28" spans="2:7" ht="12">
      <c r="B28" s="577" t="s">
        <v>392</v>
      </c>
      <c r="C28" s="570" t="s">
        <v>450</v>
      </c>
      <c r="D28" s="570"/>
      <c r="E28" s="570"/>
      <c r="F28" s="571"/>
      <c r="G28" s="571"/>
    </row>
    <row r="29" spans="2:7" ht="60.75" thickBot="1">
      <c r="B29" s="583" t="s">
        <v>451</v>
      </c>
      <c r="C29" s="584" t="s">
        <v>452</v>
      </c>
      <c r="D29" s="585"/>
      <c r="E29" s="585"/>
      <c r="F29" s="584"/>
      <c r="G29" s="584"/>
    </row>
    <row r="30" spans="2:7" ht="12">
      <c r="B30" s="688" t="s">
        <v>500</v>
      </c>
      <c r="C30" s="689"/>
      <c r="D30" s="689"/>
      <c r="E30" s="689"/>
      <c r="F30" s="689"/>
      <c r="G30" s="689"/>
    </row>
  </sheetData>
  <sheetProtection/>
  <mergeCells count="2">
    <mergeCell ref="B4:B7"/>
    <mergeCell ref="B30:G30"/>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6" r:id="rId1"/>
  <headerFooter>
    <oddHeader>&amp;CLangton Investors' Report - November 2011</oddHeader>
    <oddFooter>&amp;CPage 2</oddFooter>
  </headerFooter>
</worksheet>
</file>

<file path=xl/worksheets/sheet3.xml><?xml version="1.0" encoding="utf-8"?>
<worksheet xmlns="http://schemas.openxmlformats.org/spreadsheetml/2006/main" xmlns:r="http://schemas.openxmlformats.org/officeDocument/2006/relationships">
  <sheetPr>
    <pageSetUpPr fitToPage="1"/>
  </sheetPr>
  <dimension ref="B2:N70"/>
  <sheetViews>
    <sheetView view="pageLayout" workbookViewId="0" topLeftCell="A28">
      <selection activeCell="D21" sqref="D21:H34"/>
    </sheetView>
  </sheetViews>
  <sheetFormatPr defaultColWidth="9.140625" defaultRowHeight="12"/>
  <cols>
    <col min="1" max="1" width="6.421875" style="349" customWidth="1"/>
    <col min="2" max="2" width="32.140625" style="349" customWidth="1"/>
    <col min="3" max="3" width="15.7109375" style="349" customWidth="1"/>
    <col min="4" max="8" width="17.00390625" style="349" customWidth="1"/>
    <col min="9" max="9" width="32.140625" style="349" customWidth="1"/>
    <col min="10" max="12" width="17.00390625" style="349" customWidth="1"/>
    <col min="13" max="13" width="24.421875" style="349" bestFit="1" customWidth="1"/>
    <col min="14" max="16384" width="9.140625" style="349" customWidth="1"/>
  </cols>
  <sheetData>
    <row r="2" spans="2:13" ht="12.75" thickBot="1">
      <c r="B2" s="345" t="s">
        <v>16</v>
      </c>
      <c r="C2" s="345"/>
      <c r="D2" s="345"/>
      <c r="E2" s="345"/>
      <c r="F2" s="345"/>
      <c r="G2" s="345"/>
      <c r="H2" s="345"/>
      <c r="I2" s="345"/>
      <c r="J2" s="345"/>
      <c r="K2" s="345"/>
      <c r="L2" s="345"/>
      <c r="M2" s="345"/>
    </row>
    <row r="3" ht="12.75" thickBot="1"/>
    <row r="4" spans="2:13" ht="12">
      <c r="B4" s="586" t="s">
        <v>9</v>
      </c>
      <c r="C4" s="587"/>
      <c r="D4" s="588"/>
      <c r="E4" s="588"/>
      <c r="F4" s="589"/>
      <c r="I4" s="590" t="s">
        <v>209</v>
      </c>
      <c r="J4" s="591"/>
      <c r="K4" s="591"/>
      <c r="L4" s="591"/>
      <c r="M4" s="592"/>
    </row>
    <row r="5" spans="2:13" ht="12.75" thickBot="1">
      <c r="B5" s="593"/>
      <c r="C5" s="594"/>
      <c r="D5" s="594"/>
      <c r="E5" s="594"/>
      <c r="F5" s="595"/>
      <c r="I5" s="596"/>
      <c r="J5" s="597"/>
      <c r="K5" s="597"/>
      <c r="L5" s="597"/>
      <c r="M5" s="598"/>
    </row>
    <row r="6" spans="2:13" ht="12">
      <c r="B6" s="599" t="s">
        <v>10</v>
      </c>
      <c r="C6" s="600"/>
      <c r="D6" s="601"/>
      <c r="E6" s="602"/>
      <c r="F6" s="427">
        <v>72499</v>
      </c>
      <c r="I6" s="131" t="s">
        <v>515</v>
      </c>
      <c r="J6" s="44"/>
      <c r="K6" s="44"/>
      <c r="L6" s="126"/>
      <c r="M6" s="513">
        <v>46520719649.229996</v>
      </c>
    </row>
    <row r="7" spans="2:13" ht="12.75" thickBot="1">
      <c r="B7" s="603" t="s">
        <v>11</v>
      </c>
      <c r="C7" s="604"/>
      <c r="D7" s="605"/>
      <c r="E7" s="606"/>
      <c r="F7" s="607">
        <v>7496212046.6</v>
      </c>
      <c r="I7" s="128" t="s">
        <v>516</v>
      </c>
      <c r="J7" s="129"/>
      <c r="K7" s="129"/>
      <c r="L7" s="130"/>
      <c r="M7" s="513">
        <v>47679434334.36</v>
      </c>
    </row>
    <row r="8" spans="2:13" ht="12">
      <c r="B8" s="599" t="s">
        <v>12</v>
      </c>
      <c r="C8" s="600"/>
      <c r="D8" s="601"/>
      <c r="E8" s="602"/>
      <c r="F8" s="286">
        <v>446021</v>
      </c>
      <c r="I8" s="123" t="s">
        <v>17</v>
      </c>
      <c r="J8" s="124"/>
      <c r="K8" s="124"/>
      <c r="L8" s="125"/>
      <c r="M8" s="514">
        <v>146663880.54000002</v>
      </c>
    </row>
    <row r="9" spans="2:13" ht="12">
      <c r="B9" s="608" t="s">
        <v>13</v>
      </c>
      <c r="C9" s="609"/>
      <c r="D9" s="610"/>
      <c r="E9" s="611"/>
      <c r="F9" s="287">
        <v>46520719649.23</v>
      </c>
      <c r="I9" s="122" t="s">
        <v>18</v>
      </c>
      <c r="J9" s="44"/>
      <c r="K9" s="44"/>
      <c r="L9" s="126"/>
      <c r="M9" s="513">
        <v>138940041.5399933</v>
      </c>
    </row>
    <row r="10" spans="2:13" ht="12">
      <c r="B10" s="608" t="s">
        <v>14</v>
      </c>
      <c r="C10" s="609"/>
      <c r="D10" s="610"/>
      <c r="E10" s="611"/>
      <c r="F10" s="288">
        <v>472608</v>
      </c>
      <c r="I10" s="122" t="s">
        <v>19</v>
      </c>
      <c r="J10" s="44"/>
      <c r="K10" s="44"/>
      <c r="L10" s="126"/>
      <c r="M10" s="513">
        <v>1026667623.9060578</v>
      </c>
    </row>
    <row r="11" spans="2:13" ht="12.75" thickBot="1">
      <c r="B11" s="603" t="s">
        <v>15</v>
      </c>
      <c r="C11" s="604"/>
      <c r="D11" s="605"/>
      <c r="E11" s="606"/>
      <c r="F11" s="612"/>
      <c r="I11" s="131" t="s">
        <v>517</v>
      </c>
      <c r="J11" s="44"/>
      <c r="K11" s="44"/>
      <c r="L11" s="126"/>
      <c r="M11" s="513">
        <v>3692510933.9199896</v>
      </c>
    </row>
    <row r="12" spans="2:13" ht="12.75" thickBot="1">
      <c r="B12" s="613" t="s">
        <v>453</v>
      </c>
      <c r="C12" s="614"/>
      <c r="D12" s="614"/>
      <c r="E12" s="615"/>
      <c r="F12" s="616">
        <v>0.03429464879771879</v>
      </c>
      <c r="I12" s="127" t="s">
        <v>518</v>
      </c>
      <c r="J12" s="124"/>
      <c r="K12" s="124"/>
      <c r="L12" s="124"/>
      <c r="M12" s="514">
        <v>42633528897.21169</v>
      </c>
    </row>
    <row r="13" spans="2:13" ht="12">
      <c r="B13" s="609"/>
      <c r="C13" s="617"/>
      <c r="D13" s="617"/>
      <c r="E13" s="617"/>
      <c r="F13" s="498"/>
      <c r="I13" s="131" t="s">
        <v>519</v>
      </c>
      <c r="J13" s="44"/>
      <c r="K13" s="44"/>
      <c r="L13" s="44"/>
      <c r="M13" s="563">
        <v>0.9164418</v>
      </c>
    </row>
    <row r="14" spans="2:13" ht="12">
      <c r="B14" s="609"/>
      <c r="C14" s="609"/>
      <c r="D14" s="610"/>
      <c r="E14" s="610"/>
      <c r="F14" s="498"/>
      <c r="I14" s="131" t="s">
        <v>520</v>
      </c>
      <c r="J14" s="44"/>
      <c r="K14" s="44"/>
      <c r="L14" s="44"/>
      <c r="M14" s="513">
        <v>3887190752.018303</v>
      </c>
    </row>
    <row r="15" spans="2:13" ht="12">
      <c r="B15" s="618"/>
      <c r="C15" s="617"/>
      <c r="D15" s="617"/>
      <c r="E15" s="617"/>
      <c r="F15" s="617"/>
      <c r="I15" s="131" t="s">
        <v>521</v>
      </c>
      <c r="J15" s="44"/>
      <c r="K15" s="44"/>
      <c r="L15" s="44"/>
      <c r="M15" s="563">
        <v>0.08355820000000003</v>
      </c>
    </row>
    <row r="16" spans="2:13" ht="12">
      <c r="B16" s="618"/>
      <c r="C16" s="617"/>
      <c r="D16" s="617"/>
      <c r="E16" s="617"/>
      <c r="F16" s="617"/>
      <c r="I16" s="131" t="s">
        <v>20</v>
      </c>
      <c r="J16" s="45"/>
      <c r="K16" s="45"/>
      <c r="L16" s="45"/>
      <c r="M16" s="513">
        <v>2426402182.09886</v>
      </c>
    </row>
    <row r="17" spans="2:13" ht="12.75" thickBot="1">
      <c r="B17" s="609"/>
      <c r="C17" s="609"/>
      <c r="D17" s="610"/>
      <c r="E17" s="610"/>
      <c r="F17" s="498"/>
      <c r="I17" s="128" t="s">
        <v>21</v>
      </c>
      <c r="J17" s="132"/>
      <c r="K17" s="132"/>
      <c r="L17" s="132"/>
      <c r="M17" s="564">
        <v>0.052157451569840904</v>
      </c>
    </row>
    <row r="18" spans="2:6" ht="12.75" thickBot="1">
      <c r="B18" s="617"/>
      <c r="C18" s="617"/>
      <c r="D18" s="617"/>
      <c r="E18" s="617"/>
      <c r="F18" s="617"/>
    </row>
    <row r="19" spans="2:8" ht="24">
      <c r="B19" s="303" t="s">
        <v>22</v>
      </c>
      <c r="C19" s="304"/>
      <c r="D19" s="619" t="s">
        <v>23</v>
      </c>
      <c r="E19" s="620" t="s">
        <v>24</v>
      </c>
      <c r="F19" s="620" t="s">
        <v>25</v>
      </c>
      <c r="G19" s="620" t="s">
        <v>26</v>
      </c>
      <c r="H19" s="621" t="s">
        <v>27</v>
      </c>
    </row>
    <row r="20" spans="2:8" ht="12.75" thickBot="1">
      <c r="B20" s="305"/>
      <c r="C20" s="306"/>
      <c r="D20" s="622"/>
      <c r="E20" s="623" t="s">
        <v>28</v>
      </c>
      <c r="F20" s="623" t="s">
        <v>28</v>
      </c>
      <c r="G20" s="624" t="s">
        <v>29</v>
      </c>
      <c r="H20" s="624" t="s">
        <v>29</v>
      </c>
    </row>
    <row r="21" spans="2:8" ht="12">
      <c r="B21" s="307" t="s">
        <v>30</v>
      </c>
      <c r="C21" s="308"/>
      <c r="D21" s="625">
        <v>435506</v>
      </c>
      <c r="E21" s="626">
        <v>45275382611.020004</v>
      </c>
      <c r="F21" s="627">
        <v>0</v>
      </c>
      <c r="G21" s="628">
        <v>0.9766920311550373</v>
      </c>
      <c r="H21" s="629">
        <v>0.9735587366844468</v>
      </c>
    </row>
    <row r="22" spans="2:8" ht="12">
      <c r="B22" s="309" t="s">
        <v>457</v>
      </c>
      <c r="C22" s="310"/>
      <c r="D22" s="625">
        <v>5462</v>
      </c>
      <c r="E22" s="626">
        <v>644084622.68</v>
      </c>
      <c r="F22" s="627">
        <v>4103952.2199999997</v>
      </c>
      <c r="G22" s="630">
        <v>0.012249410740997401</v>
      </c>
      <c r="H22" s="631">
        <v>0.013849782716614628</v>
      </c>
    </row>
    <row r="23" spans="2:8" ht="12">
      <c r="B23" s="309" t="s">
        <v>458</v>
      </c>
      <c r="C23" s="310"/>
      <c r="D23" s="625">
        <v>1969</v>
      </c>
      <c r="E23" s="626">
        <v>239275393.34</v>
      </c>
      <c r="F23" s="627">
        <v>2839463.72</v>
      </c>
      <c r="G23" s="630">
        <v>0.00441579819645256</v>
      </c>
      <c r="H23" s="631">
        <v>0.005145150327300932</v>
      </c>
    </row>
    <row r="24" spans="2:8" ht="12">
      <c r="B24" s="309" t="s">
        <v>459</v>
      </c>
      <c r="C24" s="310"/>
      <c r="D24" s="625">
        <v>1065</v>
      </c>
      <c r="E24" s="626">
        <v>120281523.81</v>
      </c>
      <c r="F24" s="627">
        <v>1981787.15</v>
      </c>
      <c r="G24" s="630">
        <v>0.002388433255064488</v>
      </c>
      <c r="H24" s="631">
        <v>0.00258641940970459</v>
      </c>
    </row>
    <row r="25" spans="2:8" ht="12">
      <c r="B25" s="309" t="s">
        <v>460</v>
      </c>
      <c r="C25" s="310"/>
      <c r="D25" s="625">
        <v>595</v>
      </c>
      <c r="E25" s="626">
        <v>71560835.44999999</v>
      </c>
      <c r="F25" s="627">
        <v>1527352.3900000001</v>
      </c>
      <c r="G25" s="630">
        <v>0.0013343828983693616</v>
      </c>
      <c r="H25" s="631">
        <v>0.0015387760972742888</v>
      </c>
    </row>
    <row r="26" spans="2:8" ht="12">
      <c r="B26" s="309" t="s">
        <v>461</v>
      </c>
      <c r="C26" s="310"/>
      <c r="D26" s="625">
        <v>333</v>
      </c>
      <c r="E26" s="626">
        <v>39627741.29</v>
      </c>
      <c r="F26" s="627">
        <v>1017247.67</v>
      </c>
      <c r="G26" s="630">
        <v>0.0007468058910201638</v>
      </c>
      <c r="H26" s="631">
        <v>0.000852117232877015</v>
      </c>
    </row>
    <row r="27" spans="2:8" ht="12">
      <c r="B27" s="309" t="s">
        <v>462</v>
      </c>
      <c r="C27" s="310"/>
      <c r="D27" s="625">
        <v>235</v>
      </c>
      <c r="E27" s="626">
        <v>28729293.259999998</v>
      </c>
      <c r="F27" s="627">
        <v>861827.44</v>
      </c>
      <c r="G27" s="630">
        <v>0.000527025178347563</v>
      </c>
      <c r="H27" s="631">
        <v>0.0006177673790709124</v>
      </c>
    </row>
    <row r="28" spans="2:8" ht="12">
      <c r="B28" s="309" t="s">
        <v>463</v>
      </c>
      <c r="C28" s="310"/>
      <c r="D28" s="625">
        <v>140</v>
      </c>
      <c r="E28" s="626">
        <v>17486512.53</v>
      </c>
      <c r="F28" s="627">
        <v>588093.6799999999</v>
      </c>
      <c r="G28" s="630">
        <v>0.0003139724466751439</v>
      </c>
      <c r="H28" s="631">
        <v>0.00037601332260370305</v>
      </c>
    </row>
    <row r="29" spans="2:8" ht="12">
      <c r="B29" s="309" t="s">
        <v>464</v>
      </c>
      <c r="C29" s="310"/>
      <c r="D29" s="625">
        <v>119</v>
      </c>
      <c r="E29" s="626">
        <v>14901798.4</v>
      </c>
      <c r="F29" s="627">
        <v>565866.73</v>
      </c>
      <c r="G29" s="630">
        <v>0.0002668765796738723</v>
      </c>
      <c r="H29" s="631">
        <v>0.0003204340899617075</v>
      </c>
    </row>
    <row r="30" spans="2:8" ht="12">
      <c r="B30" s="309" t="s">
        <v>465</v>
      </c>
      <c r="C30" s="310"/>
      <c r="D30" s="625">
        <v>90</v>
      </c>
      <c r="E30" s="626">
        <v>10672018.44</v>
      </c>
      <c r="F30" s="627">
        <v>468643.76</v>
      </c>
      <c r="G30" s="630">
        <v>0.00020183943000544967</v>
      </c>
      <c r="H30" s="631">
        <v>0.00022948092740779268</v>
      </c>
    </row>
    <row r="31" spans="2:8" ht="12">
      <c r="B31" s="309" t="s">
        <v>466</v>
      </c>
      <c r="C31" s="310"/>
      <c r="D31" s="625">
        <v>71</v>
      </c>
      <c r="E31" s="626">
        <v>8270746.55</v>
      </c>
      <c r="F31" s="627">
        <v>391561.64999999997</v>
      </c>
      <c r="G31" s="630">
        <v>0.00015922888367096586</v>
      </c>
      <c r="H31" s="631">
        <v>0.00017784626210304804</v>
      </c>
    </row>
    <row r="32" spans="2:8" ht="12">
      <c r="B32" s="309" t="s">
        <v>467</v>
      </c>
      <c r="C32" s="310"/>
      <c r="D32" s="625">
        <v>52</v>
      </c>
      <c r="E32" s="626">
        <v>5684291.9</v>
      </c>
      <c r="F32" s="627">
        <v>272950.4</v>
      </c>
      <c r="G32" s="630">
        <v>0.00011661833733648203</v>
      </c>
      <c r="H32" s="631">
        <v>0.00012222960297551773</v>
      </c>
    </row>
    <row r="33" spans="2:8" ht="12.75" thickBot="1">
      <c r="B33" s="311" t="s">
        <v>31</v>
      </c>
      <c r="C33" s="312"/>
      <c r="D33" s="625">
        <v>262</v>
      </c>
      <c r="E33" s="626">
        <v>29077084.349999994</v>
      </c>
      <c r="F33" s="627">
        <v>1977203</v>
      </c>
      <c r="G33" s="632">
        <v>0.0005875770073491979</v>
      </c>
      <c r="H33" s="633">
        <v>0.0006252459476590459</v>
      </c>
    </row>
    <row r="34" spans="2:8" ht="12.75" thickBot="1">
      <c r="B34" s="634" t="s">
        <v>32</v>
      </c>
      <c r="C34" s="635"/>
      <c r="D34" s="636">
        <v>445899</v>
      </c>
      <c r="E34" s="636">
        <v>46505034473.020004</v>
      </c>
      <c r="F34" s="636">
        <v>16595949.81</v>
      </c>
      <c r="G34" s="633">
        <v>0.9999999999999999</v>
      </c>
      <c r="H34" s="633">
        <v>1</v>
      </c>
    </row>
    <row r="35" spans="2:8" ht="27" customHeight="1">
      <c r="B35" s="690" t="s">
        <v>33</v>
      </c>
      <c r="C35" s="690"/>
      <c r="D35" s="690"/>
      <c r="E35" s="690"/>
      <c r="F35" s="690"/>
      <c r="G35" s="690"/>
      <c r="H35" s="690"/>
    </row>
    <row r="36" spans="2:8" ht="12">
      <c r="B36" s="691"/>
      <c r="C36" s="691"/>
      <c r="D36" s="691"/>
      <c r="E36" s="691"/>
      <c r="F36" s="691"/>
      <c r="G36" s="691"/>
      <c r="H36" s="691"/>
    </row>
    <row r="38" spans="2:8" ht="12" customHeight="1">
      <c r="B38" s="609"/>
      <c r="C38" s="609"/>
      <c r="D38" s="637"/>
      <c r="E38" s="637"/>
      <c r="F38" s="637"/>
      <c r="G38" s="52"/>
      <c r="H38" s="52"/>
    </row>
    <row r="39" spans="7:8" ht="12.75" thickBot="1">
      <c r="G39" s="52"/>
      <c r="H39" s="52"/>
    </row>
    <row r="40" spans="2:13" ht="12">
      <c r="B40" s="586" t="s">
        <v>393</v>
      </c>
      <c r="C40" s="638"/>
      <c r="D40" s="314" t="s">
        <v>23</v>
      </c>
      <c r="E40" s="313" t="s">
        <v>394</v>
      </c>
      <c r="G40" s="52"/>
      <c r="H40" s="52"/>
      <c r="L40" s="639"/>
      <c r="M40" s="401"/>
    </row>
    <row r="41" spans="2:14" ht="12.75" thickBot="1">
      <c r="B41" s="319"/>
      <c r="C41" s="640"/>
      <c r="D41" s="317"/>
      <c r="E41" s="318" t="s">
        <v>28</v>
      </c>
      <c r="G41" s="52"/>
      <c r="H41" s="52"/>
      <c r="L41" s="639"/>
      <c r="M41" s="401"/>
      <c r="N41" s="641"/>
    </row>
    <row r="42" spans="2:14" ht="12">
      <c r="B42" s="599"/>
      <c r="C42" s="642"/>
      <c r="D42" s="643"/>
      <c r="E42" s="644"/>
      <c r="G42" s="645"/>
      <c r="H42" s="645"/>
      <c r="L42" s="639"/>
      <c r="M42" s="401"/>
      <c r="N42" s="641"/>
    </row>
    <row r="43" spans="2:14" ht="12">
      <c r="B43" s="608" t="s">
        <v>395</v>
      </c>
      <c r="C43" s="646"/>
      <c r="D43" s="647">
        <v>115</v>
      </c>
      <c r="E43" s="648">
        <v>12484604.459999999</v>
      </c>
      <c r="G43" s="649"/>
      <c r="H43" s="649"/>
      <c r="L43" s="639"/>
      <c r="M43" s="650"/>
      <c r="N43" s="641"/>
    </row>
    <row r="44" spans="2:14" ht="12">
      <c r="B44" s="608" t="s">
        <v>396</v>
      </c>
      <c r="C44" s="646"/>
      <c r="D44" s="647">
        <v>7300</v>
      </c>
      <c r="E44" s="648">
        <v>784691131.8599969</v>
      </c>
      <c r="G44" s="350"/>
      <c r="H44" s="350"/>
      <c r="L44" s="639"/>
      <c r="M44" s="650"/>
      <c r="N44" s="641"/>
    </row>
    <row r="45" spans="2:14" ht="12.75" thickBot="1">
      <c r="B45" s="603"/>
      <c r="C45" s="651"/>
      <c r="D45" s="652"/>
      <c r="E45" s="653"/>
      <c r="G45" s="350"/>
      <c r="H45" s="350"/>
      <c r="L45" s="639"/>
      <c r="M45" s="650"/>
      <c r="N45" s="641"/>
    </row>
    <row r="46" spans="2:14" ht="12">
      <c r="B46" s="609" t="s">
        <v>415</v>
      </c>
      <c r="C46" s="654"/>
      <c r="D46" s="654"/>
      <c r="G46" s="350"/>
      <c r="H46" s="350"/>
      <c r="L46" s="639"/>
      <c r="M46" s="650"/>
      <c r="N46" s="641"/>
    </row>
    <row r="47" spans="2:14" ht="12.75" thickBot="1">
      <c r="B47" s="609"/>
      <c r="C47" s="350"/>
      <c r="D47" s="655"/>
      <c r="E47" s="655"/>
      <c r="F47" s="637"/>
      <c r="G47" s="350"/>
      <c r="H47" s="350"/>
      <c r="L47" s="656"/>
      <c r="M47" s="656"/>
      <c r="N47" s="641"/>
    </row>
    <row r="48" spans="2:14" ht="12" customHeight="1">
      <c r="B48" s="315" t="s">
        <v>40</v>
      </c>
      <c r="C48" s="638"/>
      <c r="D48" s="314" t="s">
        <v>23</v>
      </c>
      <c r="E48" s="313" t="s">
        <v>41</v>
      </c>
      <c r="F48" s="637"/>
      <c r="G48" s="350"/>
      <c r="H48" s="350"/>
      <c r="N48" s="656"/>
    </row>
    <row r="49" spans="2:8" ht="12.75" thickBot="1">
      <c r="B49" s="319"/>
      <c r="C49" s="640"/>
      <c r="D49" s="317"/>
      <c r="E49" s="318" t="s">
        <v>28</v>
      </c>
      <c r="F49" s="637"/>
      <c r="G49" s="350"/>
      <c r="H49" s="350"/>
    </row>
    <row r="50" spans="2:8" ht="12">
      <c r="B50" s="657"/>
      <c r="C50" s="642"/>
      <c r="D50" s="658"/>
      <c r="E50" s="360"/>
      <c r="F50" s="637"/>
      <c r="G50" s="350"/>
      <c r="H50" s="350"/>
    </row>
    <row r="51" spans="2:8" ht="12">
      <c r="B51" s="608" t="s">
        <v>42</v>
      </c>
      <c r="C51" s="646"/>
      <c r="D51" s="647">
        <v>173</v>
      </c>
      <c r="E51" s="659">
        <v>5867662.050000001</v>
      </c>
      <c r="F51" s="637"/>
      <c r="G51" s="350"/>
      <c r="H51" s="350"/>
    </row>
    <row r="52" spans="2:8" ht="12">
      <c r="B52" s="608" t="s">
        <v>43</v>
      </c>
      <c r="C52" s="646"/>
      <c r="D52" s="647">
        <v>24</v>
      </c>
      <c r="E52" s="659">
        <v>756731.7099999995</v>
      </c>
      <c r="F52" s="645"/>
      <c r="G52" s="350"/>
      <c r="H52" s="350"/>
    </row>
    <row r="53" spans="2:8" ht="12">
      <c r="B53" s="608" t="s">
        <v>44</v>
      </c>
      <c r="C53" s="646"/>
      <c r="D53" s="647">
        <v>197</v>
      </c>
      <c r="E53" s="659">
        <v>6624393.76</v>
      </c>
      <c r="F53" s="649"/>
      <c r="G53" s="350"/>
      <c r="H53" s="350"/>
    </row>
    <row r="54" spans="2:8" ht="12">
      <c r="B54" s="608" t="s">
        <v>211</v>
      </c>
      <c r="C54" s="646"/>
      <c r="D54" s="660">
        <v>0</v>
      </c>
      <c r="E54" s="659">
        <v>0</v>
      </c>
      <c r="F54" s="350"/>
      <c r="G54" s="350"/>
      <c r="H54" s="350"/>
    </row>
    <row r="55" spans="2:8" ht="12.75" thickBot="1">
      <c r="B55" s="661"/>
      <c r="C55" s="651"/>
      <c r="D55" s="662"/>
      <c r="E55" s="663"/>
      <c r="F55" s="350"/>
      <c r="G55" s="350"/>
      <c r="H55" s="350"/>
    </row>
    <row r="56" spans="6:14" ht="12.75" thickBot="1">
      <c r="F56" s="350"/>
      <c r="G56" s="350"/>
      <c r="H56" s="350"/>
      <c r="N56" s="350"/>
    </row>
    <row r="57" spans="2:14" ht="12">
      <c r="B57" s="586" t="s">
        <v>34</v>
      </c>
      <c r="C57" s="638"/>
      <c r="D57" s="314" t="s">
        <v>23</v>
      </c>
      <c r="E57" s="313" t="s">
        <v>24</v>
      </c>
      <c r="F57" s="350"/>
      <c r="G57" s="350"/>
      <c r="H57" s="350"/>
      <c r="N57" s="350"/>
    </row>
    <row r="58" spans="2:8" ht="12" customHeight="1" thickBot="1">
      <c r="B58" s="664"/>
      <c r="C58" s="665"/>
      <c r="D58" s="316"/>
      <c r="E58" s="316" t="s">
        <v>28</v>
      </c>
      <c r="F58" s="350"/>
      <c r="G58" s="350"/>
      <c r="H58" s="350"/>
    </row>
    <row r="59" spans="2:8" ht="12">
      <c r="B59" s="666"/>
      <c r="C59" s="667"/>
      <c r="D59" s="668"/>
      <c r="E59" s="669"/>
      <c r="F59" s="350"/>
      <c r="G59" s="350"/>
      <c r="H59" s="350"/>
    </row>
    <row r="60" spans="2:8" ht="12">
      <c r="B60" s="670" t="s">
        <v>35</v>
      </c>
      <c r="C60" s="646"/>
      <c r="D60" s="648">
        <v>368</v>
      </c>
      <c r="E60" s="648">
        <v>45924241.64</v>
      </c>
      <c r="F60" s="350"/>
      <c r="G60" s="350"/>
      <c r="H60" s="350"/>
    </row>
    <row r="61" spans="2:8" ht="12">
      <c r="B61" s="608"/>
      <c r="C61" s="646"/>
      <c r="D61" s="647"/>
      <c r="E61" s="648"/>
      <c r="F61" s="350"/>
      <c r="G61" s="350"/>
      <c r="H61" s="350"/>
    </row>
    <row r="62" spans="2:8" ht="12">
      <c r="B62" s="608" t="s">
        <v>36</v>
      </c>
      <c r="C62" s="646"/>
      <c r="D62" s="647">
        <v>38</v>
      </c>
      <c r="E62" s="648">
        <v>5951066.800000006</v>
      </c>
      <c r="F62" s="350"/>
      <c r="G62" s="350"/>
      <c r="H62" s="350"/>
    </row>
    <row r="63" spans="2:8" ht="12">
      <c r="B63" s="608" t="s">
        <v>37</v>
      </c>
      <c r="C63" s="646"/>
      <c r="D63" s="671">
        <v>32</v>
      </c>
      <c r="E63" s="672">
        <v>4632542.530000001</v>
      </c>
      <c r="F63" s="350"/>
      <c r="G63" s="350"/>
      <c r="H63" s="350"/>
    </row>
    <row r="64" spans="2:8" ht="12">
      <c r="B64" s="608" t="s">
        <v>38</v>
      </c>
      <c r="C64" s="646"/>
      <c r="D64" s="647">
        <v>122</v>
      </c>
      <c r="E64" s="648">
        <v>15685176.21</v>
      </c>
      <c r="F64" s="350"/>
      <c r="G64" s="350"/>
      <c r="H64" s="350"/>
    </row>
    <row r="65" spans="2:14" ht="12">
      <c r="B65" s="608"/>
      <c r="C65" s="646"/>
      <c r="D65" s="647"/>
      <c r="E65" s="648"/>
      <c r="F65" s="350"/>
      <c r="G65" s="350"/>
      <c r="H65" s="350"/>
      <c r="N65" s="350"/>
    </row>
    <row r="66" spans="2:8" ht="12">
      <c r="B66" s="608" t="s">
        <v>39</v>
      </c>
      <c r="C66" s="646"/>
      <c r="D66" s="647">
        <v>246</v>
      </c>
      <c r="E66" s="648">
        <v>30239065.429999996</v>
      </c>
      <c r="F66" s="350"/>
      <c r="G66" s="350"/>
      <c r="H66" s="350"/>
    </row>
    <row r="67" spans="2:8" ht="12.75" thickBot="1">
      <c r="B67" s="603"/>
      <c r="C67" s="651"/>
      <c r="D67" s="673"/>
      <c r="E67" s="674"/>
      <c r="F67" s="350"/>
      <c r="G67" s="350"/>
      <c r="H67" s="350"/>
    </row>
    <row r="68" spans="2:8" ht="12">
      <c r="B68" s="609"/>
      <c r="C68" s="350"/>
      <c r="D68" s="654"/>
      <c r="E68" s="654"/>
      <c r="F68" s="350"/>
      <c r="G68" s="350"/>
      <c r="H68" s="350"/>
    </row>
    <row r="69" spans="2:8" ht="12">
      <c r="B69" s="609"/>
      <c r="C69" s="350"/>
      <c r="D69" s="654"/>
      <c r="E69" s="654"/>
      <c r="F69" s="350"/>
      <c r="G69" s="350"/>
      <c r="H69" s="350"/>
    </row>
    <row r="70" spans="2:8" ht="12">
      <c r="B70" s="350"/>
      <c r="C70" s="350"/>
      <c r="D70" s="350"/>
      <c r="E70" s="350"/>
      <c r="F70" s="350"/>
      <c r="G70" s="350"/>
      <c r="H70" s="350"/>
    </row>
  </sheetData>
  <sheetProtection/>
  <mergeCells count="1">
    <mergeCell ref="B35:H36"/>
  </mergeCells>
  <conditionalFormatting sqref="D34:E34">
    <cfRule type="cellIs" priority="2" dxfId="2" operator="equal" stopIfTrue="1">
      <formula>" "</formula>
    </cfRule>
  </conditionalFormatting>
  <conditionalFormatting sqref="D34:F34">
    <cfRule type="cellIs" priority="1" dxfId="2" operator="equal" stopIfTrue="1">
      <formula>" "</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landscape" paperSize="9" scale="59" r:id="rId1"/>
  <headerFooter>
    <oddHeader>&amp;CLangton Investors' Report - November 2011</oddHeader>
    <oddFooter>&amp;CPage 3</oddFooter>
  </headerFooter>
</worksheet>
</file>

<file path=xl/worksheets/sheet4.xml><?xml version="1.0" encoding="utf-8"?>
<worksheet xmlns="http://schemas.openxmlformats.org/spreadsheetml/2006/main" xmlns:r="http://schemas.openxmlformats.org/officeDocument/2006/relationships">
  <dimension ref="B2:M53"/>
  <sheetViews>
    <sheetView view="pageLayout" workbookViewId="0" topLeftCell="A1">
      <selection activeCell="D4" sqref="D4:G9"/>
    </sheetView>
  </sheetViews>
  <sheetFormatPr defaultColWidth="23.8515625" defaultRowHeight="12"/>
  <cols>
    <col min="1" max="1" width="6.421875" style="0" customWidth="1"/>
    <col min="2" max="7" width="23.8515625" style="0" customWidth="1"/>
    <col min="8" max="8" width="6.421875" style="0" customWidth="1"/>
    <col min="9" max="9" width="56.28125" style="0" bestFit="1" customWidth="1"/>
    <col min="10" max="10" width="18.421875" style="0" bestFit="1" customWidth="1"/>
  </cols>
  <sheetData>
    <row r="1" ht="12.75" thickBot="1"/>
    <row r="2" spans="2:11" ht="24" customHeight="1">
      <c r="B2" s="558" t="s">
        <v>53</v>
      </c>
      <c r="C2" s="147"/>
      <c r="D2" s="150" t="s">
        <v>54</v>
      </c>
      <c r="E2" s="143" t="s">
        <v>29</v>
      </c>
      <c r="F2" s="558" t="s">
        <v>24</v>
      </c>
      <c r="G2" s="143" t="s">
        <v>29</v>
      </c>
      <c r="I2" s="152"/>
      <c r="J2" s="143" t="s">
        <v>46</v>
      </c>
      <c r="K2" s="144" t="s">
        <v>24</v>
      </c>
    </row>
    <row r="3" spans="2:11" ht="12.75" thickBot="1">
      <c r="B3" s="561" t="s">
        <v>55</v>
      </c>
      <c r="C3" s="149"/>
      <c r="D3" s="151" t="s">
        <v>56</v>
      </c>
      <c r="E3" s="145" t="s">
        <v>57</v>
      </c>
      <c r="F3" s="561" t="s">
        <v>28</v>
      </c>
      <c r="G3" s="145" t="s">
        <v>58</v>
      </c>
      <c r="I3" s="153" t="s">
        <v>45</v>
      </c>
      <c r="J3" s="154" t="s">
        <v>47</v>
      </c>
      <c r="K3" s="154" t="s">
        <v>47</v>
      </c>
    </row>
    <row r="4" spans="2:11" ht="12.75" thickBot="1">
      <c r="B4" s="693" t="s">
        <v>59</v>
      </c>
      <c r="C4" s="694"/>
      <c r="D4" s="174">
        <v>167210</v>
      </c>
      <c r="E4" s="175">
        <v>0.35380272868846907</v>
      </c>
      <c r="F4" s="176">
        <v>16230639536.56</v>
      </c>
      <c r="G4" s="177">
        <v>0.3488905515422018</v>
      </c>
      <c r="I4" s="561"/>
      <c r="J4" s="178"/>
      <c r="K4" s="145" t="s">
        <v>28</v>
      </c>
    </row>
    <row r="5" spans="2:11" ht="12">
      <c r="B5" s="695" t="s">
        <v>60</v>
      </c>
      <c r="C5" s="696"/>
      <c r="D5" s="179">
        <v>136454</v>
      </c>
      <c r="E5" s="175">
        <v>0.2887255399823956</v>
      </c>
      <c r="F5" s="180">
        <v>14602799212.75</v>
      </c>
      <c r="G5" s="181">
        <v>0.31389882449919715</v>
      </c>
      <c r="I5" s="553" t="s">
        <v>48</v>
      </c>
      <c r="J5" s="515">
        <v>0</v>
      </c>
      <c r="K5" s="516">
        <v>0</v>
      </c>
    </row>
    <row r="6" spans="2:11" ht="12">
      <c r="B6" s="695" t="s">
        <v>61</v>
      </c>
      <c r="C6" s="696"/>
      <c r="D6" s="179">
        <v>8577</v>
      </c>
      <c r="E6" s="175">
        <v>0.018148232784887263</v>
      </c>
      <c r="F6" s="180">
        <v>488227005.81</v>
      </c>
      <c r="G6" s="181">
        <v>0.01049482917485523</v>
      </c>
      <c r="I6" s="554" t="s">
        <v>49</v>
      </c>
      <c r="J6" s="516">
        <v>8741</v>
      </c>
      <c r="K6" s="516">
        <v>1092857608.3200064</v>
      </c>
    </row>
    <row r="7" spans="2:11" ht="12.75" thickBot="1">
      <c r="B7" s="695" t="s">
        <v>62</v>
      </c>
      <c r="C7" s="696"/>
      <c r="D7" s="179">
        <v>159735</v>
      </c>
      <c r="E7" s="175">
        <v>0.3379862380662198</v>
      </c>
      <c r="F7" s="180">
        <v>15198951271.81</v>
      </c>
      <c r="G7" s="181">
        <v>0.3267135888354979</v>
      </c>
      <c r="I7" s="555" t="s">
        <v>50</v>
      </c>
      <c r="J7" s="517">
        <v>600</v>
      </c>
      <c r="K7" s="517">
        <v>65857076.81000004</v>
      </c>
    </row>
    <row r="8" spans="2:11" ht="12.75" customHeight="1" thickBot="1">
      <c r="B8" s="697" t="s">
        <v>73</v>
      </c>
      <c r="C8" s="698"/>
      <c r="D8" s="179">
        <v>632</v>
      </c>
      <c r="E8" s="175">
        <v>0.0013372604780283025</v>
      </c>
      <c r="F8" s="180">
        <v>102622.3</v>
      </c>
      <c r="G8" s="181">
        <v>2.205948247872786E-06</v>
      </c>
      <c r="I8" s="699" t="s">
        <v>522</v>
      </c>
      <c r="J8" s="699"/>
      <c r="K8" s="699"/>
    </row>
    <row r="9" spans="2:11" ht="12.75" thickBot="1">
      <c r="B9" s="705" t="s">
        <v>32</v>
      </c>
      <c r="C9" s="706"/>
      <c r="D9" s="182">
        <v>472608</v>
      </c>
      <c r="E9" s="183">
        <v>1.0000000000000002</v>
      </c>
      <c r="F9" s="70">
        <v>46520719649.23</v>
      </c>
      <c r="G9" s="184">
        <v>1</v>
      </c>
      <c r="I9" s="700"/>
      <c r="J9" s="700"/>
      <c r="K9" s="700"/>
    </row>
    <row r="10" spans="2:11" ht="12">
      <c r="B10" s="185" t="s">
        <v>212</v>
      </c>
      <c r="C10" s="75"/>
      <c r="D10" s="186"/>
      <c r="E10" s="187"/>
      <c r="F10" s="186"/>
      <c r="G10" s="187"/>
      <c r="I10" s="302"/>
      <c r="J10" s="302"/>
      <c r="K10" s="302"/>
    </row>
    <row r="11" spans="2:11" ht="12">
      <c r="B11" s="707"/>
      <c r="C11" s="707"/>
      <c r="D11" s="707"/>
      <c r="E11" s="707"/>
      <c r="F11" s="707"/>
      <c r="G11" s="707"/>
      <c r="I11" s="77"/>
      <c r="J11" s="77"/>
      <c r="K11" s="188"/>
    </row>
    <row r="12" spans="8:13" ht="12.75" thickBot="1">
      <c r="H12" s="51"/>
      <c r="I12" s="193"/>
      <c r="J12" s="193"/>
      <c r="K12" s="193"/>
      <c r="L12" s="193"/>
      <c r="M12" s="193"/>
    </row>
    <row r="13" spans="2:12" ht="24">
      <c r="B13" s="556" t="s">
        <v>67</v>
      </c>
      <c r="C13" s="147"/>
      <c r="D13" s="189" t="s">
        <v>54</v>
      </c>
      <c r="E13" s="144" t="s">
        <v>29</v>
      </c>
      <c r="F13" s="556" t="s">
        <v>24</v>
      </c>
      <c r="G13" s="144" t="s">
        <v>29</v>
      </c>
      <c r="H13" s="268"/>
      <c r="I13" s="275" t="s">
        <v>410</v>
      </c>
      <c r="J13" s="275" t="s">
        <v>418</v>
      </c>
      <c r="K13" s="275" t="s">
        <v>419</v>
      </c>
      <c r="L13" s="276" t="s">
        <v>420</v>
      </c>
    </row>
    <row r="14" spans="2:12" ht="12.75" thickBot="1">
      <c r="B14" s="560" t="s">
        <v>55</v>
      </c>
      <c r="C14" s="148"/>
      <c r="D14" s="172" t="s">
        <v>56</v>
      </c>
      <c r="E14" s="146" t="s">
        <v>57</v>
      </c>
      <c r="F14" s="560" t="s">
        <v>28</v>
      </c>
      <c r="G14" s="146" t="s">
        <v>58</v>
      </c>
      <c r="H14" s="269"/>
      <c r="I14" s="277"/>
      <c r="J14" s="277" t="s">
        <v>29</v>
      </c>
      <c r="K14" s="277" t="s">
        <v>29</v>
      </c>
      <c r="L14" s="278" t="s">
        <v>29</v>
      </c>
    </row>
    <row r="15" spans="2:12" ht="12.75" thickBot="1">
      <c r="B15" s="553" t="s">
        <v>68</v>
      </c>
      <c r="C15" s="190"/>
      <c r="D15" s="191">
        <v>281608</v>
      </c>
      <c r="E15" s="98">
        <v>0.5958595707224592</v>
      </c>
      <c r="F15" s="192">
        <v>22492772941.02</v>
      </c>
      <c r="G15" s="98">
        <v>0.48350010727730214</v>
      </c>
      <c r="H15" s="269"/>
      <c r="I15" s="279"/>
      <c r="J15" s="279"/>
      <c r="K15" s="279"/>
      <c r="L15" s="280"/>
    </row>
    <row r="16" spans="2:12" ht="12.75" thickBot="1">
      <c r="B16" s="554" t="s">
        <v>69</v>
      </c>
      <c r="C16" s="193"/>
      <c r="D16" s="194">
        <v>190358</v>
      </c>
      <c r="E16" s="68">
        <v>0.40278200961473354</v>
      </c>
      <c r="F16" s="195">
        <v>24027794277.82</v>
      </c>
      <c r="G16" s="68">
        <v>0.5164966161098006</v>
      </c>
      <c r="H16" s="269"/>
      <c r="I16" s="281" t="s">
        <v>411</v>
      </c>
      <c r="J16" s="282"/>
      <c r="K16" s="282"/>
      <c r="L16" s="283"/>
    </row>
    <row r="17" spans="2:12" ht="12.75" thickBot="1">
      <c r="B17" s="196" t="s">
        <v>73</v>
      </c>
      <c r="C17" s="193"/>
      <c r="D17" s="194">
        <v>642</v>
      </c>
      <c r="E17" s="101">
        <v>0.0013584196628072314</v>
      </c>
      <c r="F17" s="195">
        <v>152430.39</v>
      </c>
      <c r="G17" s="101">
        <v>3.276612897421569E-06</v>
      </c>
      <c r="H17" s="71"/>
      <c r="I17" s="46" t="s">
        <v>51</v>
      </c>
      <c r="J17" s="518">
        <v>0.024446759524787694</v>
      </c>
      <c r="K17" s="273">
        <v>0.025482468165915914</v>
      </c>
      <c r="L17" s="519">
        <v>0.18558686416238435</v>
      </c>
    </row>
    <row r="18" spans="2:12" ht="12.75" thickBot="1">
      <c r="B18" s="557" t="s">
        <v>32</v>
      </c>
      <c r="C18" s="197"/>
      <c r="D18" s="198">
        <v>472608</v>
      </c>
      <c r="E18" s="199">
        <v>1</v>
      </c>
      <c r="F18" s="200">
        <v>46520719649.229996</v>
      </c>
      <c r="G18" s="201">
        <v>1.0000000000000002</v>
      </c>
      <c r="H18" s="52"/>
      <c r="I18" s="46" t="s">
        <v>52</v>
      </c>
      <c r="J18" s="520">
        <v>0.02653877959786458</v>
      </c>
      <c r="K18" s="67">
        <v>0.022641891865787956</v>
      </c>
      <c r="L18" s="521">
        <v>0.17674915159314186</v>
      </c>
    </row>
    <row r="19" spans="2:12" ht="12" customHeight="1" thickBot="1">
      <c r="B19" s="5" t="s">
        <v>212</v>
      </c>
      <c r="C19" s="193"/>
      <c r="D19" s="202"/>
      <c r="E19" s="203"/>
      <c r="F19" s="202"/>
      <c r="G19" s="203"/>
      <c r="H19" s="52"/>
      <c r="I19" s="281" t="s">
        <v>412</v>
      </c>
      <c r="J19" s="565"/>
      <c r="K19" s="274"/>
      <c r="L19" s="566"/>
    </row>
    <row r="20" spans="8:13" ht="12.75" thickBot="1">
      <c r="H20" s="52"/>
      <c r="I20" s="46" t="s">
        <v>51</v>
      </c>
      <c r="J20" s="518">
        <v>0.021532714014816812</v>
      </c>
      <c r="K20" s="273">
        <v>0.022577297504177266</v>
      </c>
      <c r="L20" s="519">
        <v>0.15275920816394128</v>
      </c>
      <c r="M20" s="193"/>
    </row>
    <row r="21" spans="2:12" ht="12.75" thickBot="1">
      <c r="B21" s="558" t="s">
        <v>70</v>
      </c>
      <c r="C21" s="147"/>
      <c r="D21" s="150" t="s">
        <v>54</v>
      </c>
      <c r="E21" s="143" t="s">
        <v>29</v>
      </c>
      <c r="F21" s="558" t="s">
        <v>24</v>
      </c>
      <c r="G21" s="143" t="s">
        <v>29</v>
      </c>
      <c r="H21" s="268"/>
      <c r="I21" s="53" t="s">
        <v>52</v>
      </c>
      <c r="J21" s="520">
        <v>0.023635004167558656</v>
      </c>
      <c r="K21" s="67">
        <v>0.01973972866005829</v>
      </c>
      <c r="L21" s="521">
        <v>0.14414824022880723</v>
      </c>
    </row>
    <row r="22" spans="2:12" ht="12.75" thickBot="1">
      <c r="B22" s="560" t="s">
        <v>55</v>
      </c>
      <c r="C22" s="148"/>
      <c r="D22" s="151" t="s">
        <v>56</v>
      </c>
      <c r="E22" s="145" t="s">
        <v>57</v>
      </c>
      <c r="F22" s="561" t="s">
        <v>28</v>
      </c>
      <c r="G22" s="145" t="s">
        <v>58</v>
      </c>
      <c r="H22" s="269"/>
      <c r="I22" s="270"/>
      <c r="J22" s="270"/>
      <c r="K22" s="270"/>
      <c r="L22" s="270"/>
    </row>
    <row r="23" spans="2:12" ht="12">
      <c r="B23" s="553" t="s">
        <v>71</v>
      </c>
      <c r="C23" s="55"/>
      <c r="D23" s="84">
        <v>201125</v>
      </c>
      <c r="E23" s="68">
        <v>0.42556410386620624</v>
      </c>
      <c r="F23" s="81">
        <v>23045072758.5</v>
      </c>
      <c r="G23" s="68">
        <v>0.49621747393860743</v>
      </c>
      <c r="H23" s="269"/>
      <c r="I23" s="54"/>
      <c r="J23" s="271"/>
      <c r="K23" s="272"/>
      <c r="L23" s="271"/>
    </row>
    <row r="24" spans="2:12" ht="12">
      <c r="B24" s="554" t="s">
        <v>72</v>
      </c>
      <c r="C24" s="59"/>
      <c r="D24" s="80">
        <v>271476</v>
      </c>
      <c r="E24" s="68">
        <v>0.5744210847044485</v>
      </c>
      <c r="F24" s="79">
        <v>23475195340.77</v>
      </c>
      <c r="G24" s="68">
        <v>0.5037712681845206</v>
      </c>
      <c r="H24" s="269"/>
      <c r="I24" s="54"/>
      <c r="J24" s="271"/>
      <c r="K24" s="272"/>
      <c r="L24" s="271"/>
    </row>
    <row r="25" spans="2:9" ht="12.75" thickBot="1">
      <c r="B25" s="554" t="s">
        <v>73</v>
      </c>
      <c r="C25" s="59"/>
      <c r="D25" s="85">
        <v>7</v>
      </c>
      <c r="E25" s="68">
        <v>1.4811429345250187E-05</v>
      </c>
      <c r="F25" s="82">
        <v>451549.96</v>
      </c>
      <c r="G25" s="68">
        <v>1.1257876872004297E-05</v>
      </c>
      <c r="H25" s="71"/>
      <c r="I25" s="5"/>
    </row>
    <row r="26" spans="2:8" ht="12.75" thickBot="1">
      <c r="B26" s="557" t="s">
        <v>32</v>
      </c>
      <c r="C26" s="56"/>
      <c r="D26" s="86">
        <v>472608</v>
      </c>
      <c r="E26" s="204">
        <v>1</v>
      </c>
      <c r="F26" s="83">
        <v>46520719649.23</v>
      </c>
      <c r="G26" s="204">
        <v>0.9999999999999999</v>
      </c>
      <c r="H26" s="52"/>
    </row>
    <row r="27" spans="2:8" ht="12">
      <c r="B27" s="5" t="s">
        <v>212</v>
      </c>
      <c r="C27" s="173"/>
      <c r="D27" s="205"/>
      <c r="E27" s="206"/>
      <c r="F27" s="205"/>
      <c r="G27" s="206"/>
      <c r="H27" s="52"/>
    </row>
    <row r="28" ht="12.75" thickBot="1"/>
    <row r="29" spans="2:10" ht="12" customHeight="1">
      <c r="B29" s="708" t="s">
        <v>74</v>
      </c>
      <c r="C29" s="709"/>
      <c r="D29" s="559" t="s">
        <v>23</v>
      </c>
      <c r="E29" s="143" t="s">
        <v>29</v>
      </c>
      <c r="F29" s="558" t="s">
        <v>24</v>
      </c>
      <c r="G29" s="143" t="s">
        <v>29</v>
      </c>
      <c r="I29" s="701" t="s">
        <v>213</v>
      </c>
      <c r="J29" s="702"/>
    </row>
    <row r="30" spans="2:10" ht="12.75" thickBot="1">
      <c r="B30" s="561" t="s">
        <v>28</v>
      </c>
      <c r="C30" s="149"/>
      <c r="D30" s="562" t="s">
        <v>75</v>
      </c>
      <c r="E30" s="145" t="s">
        <v>57</v>
      </c>
      <c r="F30" s="561" t="s">
        <v>28</v>
      </c>
      <c r="G30" s="145" t="s">
        <v>58</v>
      </c>
      <c r="I30" s="703"/>
      <c r="J30" s="704"/>
    </row>
    <row r="31" spans="2:10" ht="12">
      <c r="B31" s="207" t="s">
        <v>215</v>
      </c>
      <c r="C31" s="208"/>
      <c r="D31" s="209">
        <v>118167</v>
      </c>
      <c r="E31" s="210">
        <v>0.26493595593032615</v>
      </c>
      <c r="F31" s="209">
        <v>3325019853.0099998</v>
      </c>
      <c r="G31" s="210">
        <v>0.07147395564988931</v>
      </c>
      <c r="I31" s="231" t="s">
        <v>63</v>
      </c>
      <c r="J31" s="258">
        <v>0.0499</v>
      </c>
    </row>
    <row r="32" spans="2:10" ht="12">
      <c r="B32" s="211" t="s">
        <v>216</v>
      </c>
      <c r="C32" s="212"/>
      <c r="D32" s="213">
        <v>134681</v>
      </c>
      <c r="E32" s="214">
        <v>0.30196111842267515</v>
      </c>
      <c r="F32" s="213">
        <v>10002022285.54</v>
      </c>
      <c r="G32" s="214">
        <v>0.21500145227666423</v>
      </c>
      <c r="I32" s="259" t="s">
        <v>64</v>
      </c>
      <c r="J32" s="260">
        <v>39874</v>
      </c>
    </row>
    <row r="33" spans="2:11" ht="12">
      <c r="B33" s="211" t="s">
        <v>217</v>
      </c>
      <c r="C33" s="212"/>
      <c r="D33" s="213">
        <v>97538</v>
      </c>
      <c r="E33" s="214">
        <v>0.21868477044802823</v>
      </c>
      <c r="F33" s="213">
        <v>11985305748.54</v>
      </c>
      <c r="G33" s="214">
        <v>0.25763371329829327</v>
      </c>
      <c r="I33" s="259" t="s">
        <v>65</v>
      </c>
      <c r="J33" s="261">
        <v>0.0509</v>
      </c>
      <c r="K33" s="163"/>
    </row>
    <row r="34" spans="2:11" ht="12.75" thickBot="1">
      <c r="B34" s="211" t="s">
        <v>218</v>
      </c>
      <c r="C34" s="212"/>
      <c r="D34" s="213">
        <v>50891</v>
      </c>
      <c r="E34" s="214">
        <v>0.1141000087439829</v>
      </c>
      <c r="F34" s="213">
        <v>8731142490.22</v>
      </c>
      <c r="G34" s="214">
        <v>0.18768287670641215</v>
      </c>
      <c r="I34" s="235" t="s">
        <v>66</v>
      </c>
      <c r="J34" s="262">
        <v>39846</v>
      </c>
      <c r="K34" s="163"/>
    </row>
    <row r="35" spans="2:7" ht="12">
      <c r="B35" s="211" t="s">
        <v>219</v>
      </c>
      <c r="C35" s="212"/>
      <c r="D35" s="213">
        <v>22690</v>
      </c>
      <c r="E35" s="214">
        <v>0.050872044141419354</v>
      </c>
      <c r="F35" s="213">
        <v>5020960449.07</v>
      </c>
      <c r="G35" s="214">
        <v>0.10792955240005848</v>
      </c>
    </row>
    <row r="36" spans="2:7" ht="12.75" thickBot="1">
      <c r="B36" s="211" t="s">
        <v>220</v>
      </c>
      <c r="C36" s="212"/>
      <c r="D36" s="213">
        <v>9951</v>
      </c>
      <c r="E36" s="214">
        <v>0.022310608693312646</v>
      </c>
      <c r="F36" s="213">
        <v>2701926653.59</v>
      </c>
      <c r="G36" s="214">
        <v>0.05808006999811581</v>
      </c>
    </row>
    <row r="37" spans="2:10" ht="12.75" customHeight="1">
      <c r="B37" s="211" t="s">
        <v>221</v>
      </c>
      <c r="C37" s="212"/>
      <c r="D37" s="213">
        <v>5039</v>
      </c>
      <c r="E37" s="214">
        <v>0.011297674324751525</v>
      </c>
      <c r="F37" s="213">
        <v>1623346632.97</v>
      </c>
      <c r="G37" s="214">
        <v>0.03489513157169891</v>
      </c>
      <c r="I37" s="701" t="s">
        <v>214</v>
      </c>
      <c r="J37" s="702"/>
    </row>
    <row r="38" spans="2:10" ht="12.75" thickBot="1">
      <c r="B38" s="211" t="s">
        <v>222</v>
      </c>
      <c r="C38" s="212"/>
      <c r="D38" s="213">
        <v>2823</v>
      </c>
      <c r="E38" s="214">
        <v>0.006329298396263853</v>
      </c>
      <c r="F38" s="213">
        <v>1048876196.9699999</v>
      </c>
      <c r="G38" s="214">
        <v>0.022546431028552683</v>
      </c>
      <c r="I38" s="703"/>
      <c r="J38" s="704"/>
    </row>
    <row r="39" spans="2:10" ht="12">
      <c r="B39" s="211" t="s">
        <v>223</v>
      </c>
      <c r="C39" s="212"/>
      <c r="D39" s="213">
        <v>1670</v>
      </c>
      <c r="E39" s="214">
        <v>0.0037442183215588504</v>
      </c>
      <c r="F39" s="213">
        <v>704884504.4300001</v>
      </c>
      <c r="G39" s="214">
        <v>0.015152055035796658</v>
      </c>
      <c r="I39" s="231" t="s">
        <v>63</v>
      </c>
      <c r="J39" s="258">
        <v>0.0424</v>
      </c>
    </row>
    <row r="40" spans="2:10" ht="12">
      <c r="B40" s="211" t="s">
        <v>224</v>
      </c>
      <c r="C40" s="212"/>
      <c r="D40" s="213">
        <v>1186</v>
      </c>
      <c r="E40" s="214">
        <v>0.002659067622376525</v>
      </c>
      <c r="F40" s="213">
        <v>560628827.99</v>
      </c>
      <c r="G40" s="214">
        <v>0.012051164131105168</v>
      </c>
      <c r="I40" s="259" t="s">
        <v>64</v>
      </c>
      <c r="J40" s="260">
        <v>39874</v>
      </c>
    </row>
    <row r="41" spans="2:10" ht="12" customHeight="1">
      <c r="B41" s="211" t="s">
        <v>225</v>
      </c>
      <c r="C41" s="212"/>
      <c r="D41" s="213">
        <v>640</v>
      </c>
      <c r="E41" s="214">
        <v>0.0014349100154477032</v>
      </c>
      <c r="F41" s="213">
        <v>330358528.01</v>
      </c>
      <c r="G41" s="214">
        <v>0.007101320239689542</v>
      </c>
      <c r="I41" s="259" t="s">
        <v>65</v>
      </c>
      <c r="J41" s="261">
        <v>0.0469</v>
      </c>
    </row>
    <row r="42" spans="2:10" ht="12.75" thickBot="1">
      <c r="B42" s="211" t="s">
        <v>226</v>
      </c>
      <c r="C42" s="212"/>
      <c r="D42" s="213">
        <v>286</v>
      </c>
      <c r="E42" s="214">
        <v>0.0006412254131531924</v>
      </c>
      <c r="F42" s="213">
        <v>163515626.75</v>
      </c>
      <c r="G42" s="214">
        <v>0.003514898909194034</v>
      </c>
      <c r="I42" s="235" t="s">
        <v>66</v>
      </c>
      <c r="J42" s="262">
        <v>39846</v>
      </c>
    </row>
    <row r="43" spans="2:7" ht="12">
      <c r="B43" s="211" t="s">
        <v>227</v>
      </c>
      <c r="C43" s="212"/>
      <c r="D43" s="213">
        <v>165</v>
      </c>
      <c r="E43" s="214">
        <v>0.000369937738357611</v>
      </c>
      <c r="F43" s="213">
        <v>102670940.59</v>
      </c>
      <c r="G43" s="214">
        <v>0.002206993816177979</v>
      </c>
    </row>
    <row r="44" spans="2:7" ht="12">
      <c r="B44" s="211" t="s">
        <v>228</v>
      </c>
      <c r="C44" s="212"/>
      <c r="D44" s="213">
        <v>121</v>
      </c>
      <c r="E44" s="214">
        <v>0.0002712876747955814</v>
      </c>
      <c r="F44" s="213">
        <v>81592414.92</v>
      </c>
      <c r="G44" s="214">
        <v>0.0017538940827917845</v>
      </c>
    </row>
    <row r="45" spans="2:7" ht="12">
      <c r="B45" s="211" t="s">
        <v>229</v>
      </c>
      <c r="C45" s="212"/>
      <c r="D45" s="213">
        <v>57</v>
      </c>
      <c r="E45" s="214">
        <v>0.00012779667325081107</v>
      </c>
      <c r="F45" s="213">
        <v>41159583.86</v>
      </c>
      <c r="G45" s="214">
        <v>0.0008847581071476666</v>
      </c>
    </row>
    <row r="46" spans="2:7" ht="12">
      <c r="B46" s="211" t="s">
        <v>230</v>
      </c>
      <c r="C46" s="212"/>
      <c r="D46" s="213">
        <v>41</v>
      </c>
      <c r="E46" s="214">
        <v>9.192392286461849E-05</v>
      </c>
      <c r="F46" s="213">
        <v>31481581.509999998</v>
      </c>
      <c r="G46" s="214">
        <v>0.0006767217220063162</v>
      </c>
    </row>
    <row r="47" spans="2:7" ht="12">
      <c r="B47" s="211" t="s">
        <v>231</v>
      </c>
      <c r="C47" s="212"/>
      <c r="D47" s="213">
        <v>34</v>
      </c>
      <c r="E47" s="214">
        <v>7.622959457065923E-05</v>
      </c>
      <c r="F47" s="213">
        <v>28136199.14</v>
      </c>
      <c r="G47" s="214">
        <v>0.0006048100578011093</v>
      </c>
    </row>
    <row r="48" spans="2:7" ht="12">
      <c r="B48" s="211" t="s">
        <v>232</v>
      </c>
      <c r="C48" s="212"/>
      <c r="D48" s="213">
        <v>16</v>
      </c>
      <c r="E48" s="214">
        <v>3.587275038619258E-05</v>
      </c>
      <c r="F48" s="213">
        <v>13942737.620000001</v>
      </c>
      <c r="G48" s="214">
        <v>0.00029971027372597354</v>
      </c>
    </row>
    <row r="49" spans="2:7" ht="12">
      <c r="B49" s="211" t="s">
        <v>233</v>
      </c>
      <c r="C49" s="212"/>
      <c r="D49" s="213">
        <v>11</v>
      </c>
      <c r="E49" s="214">
        <v>2.46625158905074E-05</v>
      </c>
      <c r="F49" s="213">
        <v>10132343.96</v>
      </c>
      <c r="G49" s="214">
        <v>0.00021780282068718402</v>
      </c>
    </row>
    <row r="50" spans="2:7" ht="12">
      <c r="B50" s="211" t="s">
        <v>234</v>
      </c>
      <c r="C50" s="212"/>
      <c r="D50" s="213">
        <v>14</v>
      </c>
      <c r="E50" s="214">
        <v>3.138865658791851E-05</v>
      </c>
      <c r="F50" s="213">
        <v>13616050.54</v>
      </c>
      <c r="G50" s="214">
        <v>0.0002926878741916747</v>
      </c>
    </row>
    <row r="51" spans="2:7" ht="12.75" thickBot="1">
      <c r="B51" s="215" t="s">
        <v>208</v>
      </c>
      <c r="C51" s="216"/>
      <c r="D51" s="217">
        <v>0</v>
      </c>
      <c r="E51" s="218">
        <v>0</v>
      </c>
      <c r="F51" s="217">
        <v>0</v>
      </c>
      <c r="G51" s="218">
        <v>0</v>
      </c>
    </row>
    <row r="52" spans="2:7" ht="12.75" thickBot="1">
      <c r="B52" s="557" t="s">
        <v>32</v>
      </c>
      <c r="C52" s="56"/>
      <c r="D52" s="86">
        <v>446021</v>
      </c>
      <c r="E52" s="219">
        <v>0.9999999999999998</v>
      </c>
      <c r="F52" s="86">
        <v>46520719649.23</v>
      </c>
      <c r="G52" s="219">
        <v>0.9999999999999999</v>
      </c>
    </row>
    <row r="53" spans="2:7" ht="12.75" customHeight="1">
      <c r="B53" s="692" t="s">
        <v>523</v>
      </c>
      <c r="C53" s="692"/>
      <c r="D53" s="692"/>
      <c r="E53" s="692"/>
      <c r="F53" s="692"/>
      <c r="G53" s="692"/>
    </row>
  </sheetData>
  <sheetProtection/>
  <mergeCells count="12">
    <mergeCell ref="I8:K9"/>
    <mergeCell ref="I37:J38"/>
    <mergeCell ref="B9:C9"/>
    <mergeCell ref="B11:G11"/>
    <mergeCell ref="I29:J30"/>
    <mergeCell ref="B29:C29"/>
    <mergeCell ref="B53:G53"/>
    <mergeCell ref="B4:C4"/>
    <mergeCell ref="B5:C5"/>
    <mergeCell ref="B6:C6"/>
    <mergeCell ref="B7:C7"/>
    <mergeCell ref="B8:C8"/>
  </mergeCells>
  <printOptions/>
  <pageMargins left="0.7086614173228347" right="0.7086614173228347" top="0.7480314960629921" bottom="0.7480314960629921" header="0.31496062992125984" footer="0.31496062992125984"/>
  <pageSetup horizontalDpi="600" verticalDpi="600" orientation="landscape" paperSize="9" scale="52" r:id="rId1"/>
  <headerFooter>
    <oddHeader>&amp;CLangton Investors' Report - November 2011
</oddHeader>
    <oddFooter>&amp;CPage 4</oddFooter>
  </headerFooter>
</worksheet>
</file>

<file path=xl/worksheets/sheet5.xml><?xml version="1.0" encoding="utf-8"?>
<worksheet xmlns="http://schemas.openxmlformats.org/spreadsheetml/2006/main" xmlns:r="http://schemas.openxmlformats.org/officeDocument/2006/relationships">
  <dimension ref="B2:M52"/>
  <sheetViews>
    <sheetView view="pageLayout" workbookViewId="0" topLeftCell="A10">
      <selection activeCell="A4" sqref="A4"/>
    </sheetView>
  </sheetViews>
  <sheetFormatPr defaultColWidth="27.140625" defaultRowHeight="12"/>
  <cols>
    <col min="1" max="1" width="6.421875" style="1" customWidth="1"/>
    <col min="2" max="2" width="40.7109375" style="1" customWidth="1"/>
    <col min="3" max="4" width="16.57421875" style="1" customWidth="1"/>
    <col min="5" max="5" width="17.7109375" style="1" bestFit="1" customWidth="1"/>
    <col min="6" max="6" width="16.57421875" style="1" customWidth="1"/>
    <col min="7" max="7" width="6.421875" style="1" customWidth="1"/>
    <col min="8" max="8" width="12.00390625" style="1" bestFit="1" customWidth="1"/>
    <col min="9" max="9" width="41.8515625" style="1" customWidth="1"/>
    <col min="10" max="13" width="16.57421875" style="1" customWidth="1"/>
    <col min="14" max="16384" width="27.140625" style="1" customWidth="1"/>
  </cols>
  <sheetData>
    <row r="1" ht="12.75" thickBot="1"/>
    <row r="2" spans="2:13" ht="12">
      <c r="B2" s="143" t="s">
        <v>118</v>
      </c>
      <c r="C2" s="169" t="s">
        <v>23</v>
      </c>
      <c r="D2" s="143" t="s">
        <v>29</v>
      </c>
      <c r="E2" s="168" t="s">
        <v>24</v>
      </c>
      <c r="F2" s="143" t="s">
        <v>29</v>
      </c>
      <c r="H2" s="708" t="s">
        <v>98</v>
      </c>
      <c r="I2" s="709"/>
      <c r="J2" s="143" t="s">
        <v>23</v>
      </c>
      <c r="K2" s="143" t="s">
        <v>29</v>
      </c>
      <c r="L2" s="168" t="s">
        <v>24</v>
      </c>
      <c r="M2" s="143" t="s">
        <v>29</v>
      </c>
    </row>
    <row r="3" spans="2:13" ht="12.75" thickBot="1">
      <c r="B3" s="145"/>
      <c r="C3" s="171" t="s">
        <v>75</v>
      </c>
      <c r="D3" s="145" t="s">
        <v>57</v>
      </c>
      <c r="E3" s="170" t="s">
        <v>28</v>
      </c>
      <c r="F3" s="145" t="s">
        <v>58</v>
      </c>
      <c r="H3" s="710" t="s">
        <v>99</v>
      </c>
      <c r="I3" s="711"/>
      <c r="J3" s="145" t="s">
        <v>75</v>
      </c>
      <c r="K3" s="145" t="s">
        <v>57</v>
      </c>
      <c r="L3" s="170" t="s">
        <v>28</v>
      </c>
      <c r="M3" s="145" t="s">
        <v>58</v>
      </c>
    </row>
    <row r="4" spans="2:13" ht="12">
      <c r="B4" s="50" t="s">
        <v>119</v>
      </c>
      <c r="C4" s="93">
        <v>47626</v>
      </c>
      <c r="D4" s="89">
        <v>0.10677972561830049</v>
      </c>
      <c r="E4" s="220">
        <v>2228147287.8700004</v>
      </c>
      <c r="F4" s="89">
        <v>0.047895804378573915</v>
      </c>
      <c r="H4" s="57" t="s">
        <v>91</v>
      </c>
      <c r="I4" s="65"/>
      <c r="J4" s="221">
        <v>80277</v>
      </c>
      <c r="K4" s="222">
        <v>0.17998479892202385</v>
      </c>
      <c r="L4" s="223">
        <v>2451562818.2999997</v>
      </c>
      <c r="M4" s="222">
        <v>0.05269829952728552</v>
      </c>
    </row>
    <row r="5" spans="2:13" ht="12">
      <c r="B5" s="46" t="s">
        <v>120</v>
      </c>
      <c r="C5" s="93">
        <v>70153</v>
      </c>
      <c r="D5" s="89">
        <v>0.1572863161151605</v>
      </c>
      <c r="E5" s="220">
        <v>5017632335.0199995</v>
      </c>
      <c r="F5" s="89">
        <v>0.10785801193217459</v>
      </c>
      <c r="H5" s="58" t="s">
        <v>92</v>
      </c>
      <c r="I5" s="66"/>
      <c r="J5" s="91">
        <v>111263</v>
      </c>
      <c r="K5" s="89">
        <v>0.24945686413868406</v>
      </c>
      <c r="L5" s="88">
        <v>8305410926.030001</v>
      </c>
      <c r="M5" s="89">
        <v>0.17853143693075843</v>
      </c>
    </row>
    <row r="6" spans="2:13" ht="12">
      <c r="B6" s="46" t="s">
        <v>121</v>
      </c>
      <c r="C6" s="93">
        <v>92818</v>
      </c>
      <c r="D6" s="89">
        <v>0.20810230908410143</v>
      </c>
      <c r="E6" s="220">
        <v>8660689262.789999</v>
      </c>
      <c r="F6" s="89">
        <v>0.1861684283496106</v>
      </c>
      <c r="H6" s="58" t="s">
        <v>93</v>
      </c>
      <c r="I6" s="66"/>
      <c r="J6" s="91">
        <v>122780</v>
      </c>
      <c r="K6" s="89">
        <v>0.2752785182760453</v>
      </c>
      <c r="L6" s="88">
        <v>15001685875.62</v>
      </c>
      <c r="M6" s="89">
        <v>0.32247321169435744</v>
      </c>
    </row>
    <row r="7" spans="2:13" ht="12">
      <c r="B7" s="46" t="s">
        <v>122</v>
      </c>
      <c r="C7" s="93">
        <v>122269</v>
      </c>
      <c r="D7" s="89">
        <v>0.27413283231058627</v>
      </c>
      <c r="E7" s="220">
        <v>14697154745.759998</v>
      </c>
      <c r="F7" s="89">
        <v>0.31592707199238823</v>
      </c>
      <c r="H7" s="58" t="s">
        <v>94</v>
      </c>
      <c r="I7" s="66"/>
      <c r="J7" s="91">
        <v>26123</v>
      </c>
      <c r="K7" s="89">
        <v>0.058568991146156796</v>
      </c>
      <c r="L7" s="88">
        <v>3838220388.0299997</v>
      </c>
      <c r="M7" s="89">
        <v>0.08250561076807264</v>
      </c>
    </row>
    <row r="8" spans="2:13" ht="12">
      <c r="B8" s="46" t="s">
        <v>123</v>
      </c>
      <c r="C8" s="93">
        <v>77707</v>
      </c>
      <c r="D8" s="89">
        <v>0.17422273839124167</v>
      </c>
      <c r="E8" s="220">
        <v>11206458336.26</v>
      </c>
      <c r="F8" s="89">
        <v>0.2408917665237684</v>
      </c>
      <c r="H8" s="58" t="s">
        <v>95</v>
      </c>
      <c r="I8" s="66"/>
      <c r="J8" s="91">
        <v>25132</v>
      </c>
      <c r="K8" s="89">
        <v>0.056347122669111994</v>
      </c>
      <c r="L8" s="88">
        <v>3763973681.02</v>
      </c>
      <c r="M8" s="89">
        <v>0.08090961853988216</v>
      </c>
    </row>
    <row r="9" spans="2:13" ht="12">
      <c r="B9" s="46" t="s">
        <v>124</v>
      </c>
      <c r="C9" s="93">
        <v>22033</v>
      </c>
      <c r="D9" s="89">
        <v>0.04939901932868632</v>
      </c>
      <c r="E9" s="220">
        <v>2962857751.16</v>
      </c>
      <c r="F9" s="89">
        <v>0.06368899220605757</v>
      </c>
      <c r="H9" s="58" t="s">
        <v>96</v>
      </c>
      <c r="I9" s="66"/>
      <c r="J9" s="91">
        <v>19980</v>
      </c>
      <c r="K9" s="89">
        <v>0.04479609704475798</v>
      </c>
      <c r="L9" s="88">
        <v>3041012006.8</v>
      </c>
      <c r="M9" s="89">
        <v>0.06536898031091258</v>
      </c>
    </row>
    <row r="10" spans="2:13" ht="12">
      <c r="B10" s="46" t="s">
        <v>125</v>
      </c>
      <c r="C10" s="93">
        <v>12562</v>
      </c>
      <c r="D10" s="89">
        <v>0.02816459314695945</v>
      </c>
      <c r="E10" s="220">
        <v>1636647632.23</v>
      </c>
      <c r="F10" s="89">
        <v>0.03518104716716456</v>
      </c>
      <c r="H10" s="58" t="s">
        <v>97</v>
      </c>
      <c r="I10" s="66"/>
      <c r="J10" s="91">
        <v>18562</v>
      </c>
      <c r="K10" s="89">
        <v>0.041616874541781666</v>
      </c>
      <c r="L10" s="88">
        <v>2945360307.91</v>
      </c>
      <c r="M10" s="89">
        <v>0.06331287069757853</v>
      </c>
    </row>
    <row r="11" spans="2:13" ht="12.75" thickBot="1">
      <c r="B11" s="46" t="s">
        <v>126</v>
      </c>
      <c r="C11" s="93">
        <v>847</v>
      </c>
      <c r="D11" s="89">
        <v>0.0018990137235690696</v>
      </c>
      <c r="E11" s="220">
        <v>110488533.47999999</v>
      </c>
      <c r="F11" s="89">
        <v>0.002375039215065727</v>
      </c>
      <c r="H11" s="58" t="s">
        <v>235</v>
      </c>
      <c r="I11" s="66"/>
      <c r="J11" s="91">
        <v>41904</v>
      </c>
      <c r="K11" s="89">
        <v>0.09395073326143837</v>
      </c>
      <c r="L11" s="88">
        <v>7173493645.5199995</v>
      </c>
      <c r="M11" s="89">
        <v>0.15419997153115264</v>
      </c>
    </row>
    <row r="12" spans="2:13" ht="12.75" thickBot="1">
      <c r="B12" s="53" t="s">
        <v>127</v>
      </c>
      <c r="C12" s="93">
        <v>6</v>
      </c>
      <c r="D12" s="89">
        <v>1.3452281394822217E-05</v>
      </c>
      <c r="E12" s="220">
        <v>643764.66</v>
      </c>
      <c r="F12" s="89">
        <v>1.3838235196145666E-05</v>
      </c>
      <c r="H12" s="69" t="s">
        <v>32</v>
      </c>
      <c r="I12" s="92"/>
      <c r="J12" s="224">
        <v>446021</v>
      </c>
      <c r="K12" s="225">
        <v>0.9999999999999999</v>
      </c>
      <c r="L12" s="226">
        <v>46520719649.23</v>
      </c>
      <c r="M12" s="225">
        <v>0.9999999999999998</v>
      </c>
    </row>
    <row r="13" spans="2:13" ht="12.75" thickBot="1">
      <c r="B13" s="60" t="s">
        <v>32</v>
      </c>
      <c r="C13" s="90">
        <v>446021</v>
      </c>
      <c r="D13" s="225">
        <v>1</v>
      </c>
      <c r="E13" s="90">
        <v>46520719649.23001</v>
      </c>
      <c r="F13" s="225">
        <v>0.9999999999999998</v>
      </c>
      <c r="H13" s="712" t="s">
        <v>526</v>
      </c>
      <c r="I13" s="718"/>
      <c r="J13" s="718"/>
      <c r="K13" s="718"/>
      <c r="L13" s="718"/>
      <c r="M13" s="718"/>
    </row>
    <row r="14" spans="2:13" ht="12">
      <c r="B14" s="712" t="s">
        <v>524</v>
      </c>
      <c r="C14" s="713"/>
      <c r="D14" s="713"/>
      <c r="E14" s="713"/>
      <c r="F14" s="713"/>
      <c r="H14" s="719"/>
      <c r="I14" s="719"/>
      <c r="J14" s="719"/>
      <c r="K14" s="719"/>
      <c r="L14" s="719"/>
      <c r="M14" s="719"/>
    </row>
    <row r="15" spans="2:6" ht="12.75" thickBot="1">
      <c r="B15" s="714"/>
      <c r="C15" s="714"/>
      <c r="D15" s="714"/>
      <c r="E15" s="714"/>
      <c r="F15" s="714"/>
    </row>
    <row r="16" spans="8:13" ht="12.75" thickBot="1">
      <c r="H16" s="708" t="s">
        <v>89</v>
      </c>
      <c r="I16" s="709"/>
      <c r="J16" s="169" t="s">
        <v>23</v>
      </c>
      <c r="K16" s="143" t="s">
        <v>29</v>
      </c>
      <c r="L16" s="168" t="s">
        <v>24</v>
      </c>
      <c r="M16" s="143" t="s">
        <v>29</v>
      </c>
    </row>
    <row r="17" spans="2:13" ht="12.75" thickBot="1">
      <c r="B17" s="313" t="s">
        <v>100</v>
      </c>
      <c r="C17" s="314" t="s">
        <v>23</v>
      </c>
      <c r="D17" s="313" t="s">
        <v>29</v>
      </c>
      <c r="E17" s="315" t="s">
        <v>24</v>
      </c>
      <c r="F17" s="313" t="s">
        <v>29</v>
      </c>
      <c r="H17" s="720" t="s">
        <v>90</v>
      </c>
      <c r="I17" s="721"/>
      <c r="J17" s="342" t="s">
        <v>75</v>
      </c>
      <c r="K17" s="145" t="s">
        <v>57</v>
      </c>
      <c r="L17" s="341" t="s">
        <v>28</v>
      </c>
      <c r="M17" s="145" t="s">
        <v>58</v>
      </c>
    </row>
    <row r="18" spans="2:13" ht="12.75" thickBot="1">
      <c r="B18" s="316"/>
      <c r="C18" s="317" t="s">
        <v>75</v>
      </c>
      <c r="D18" s="318" t="s">
        <v>57</v>
      </c>
      <c r="E18" s="319" t="s">
        <v>28</v>
      </c>
      <c r="F18" s="318" t="s">
        <v>58</v>
      </c>
      <c r="H18" s="333" t="s">
        <v>91</v>
      </c>
      <c r="I18" s="334"/>
      <c r="J18" s="221">
        <v>76794</v>
      </c>
      <c r="K18" s="222">
        <v>0.17217574957232956</v>
      </c>
      <c r="L18" s="223">
        <v>2362996834.7599998</v>
      </c>
      <c r="M18" s="222">
        <v>0.05079450302095901</v>
      </c>
    </row>
    <row r="19" spans="2:13" ht="12">
      <c r="B19" s="307" t="s">
        <v>101</v>
      </c>
      <c r="C19" s="320">
        <v>0</v>
      </c>
      <c r="D19" s="321">
        <v>0</v>
      </c>
      <c r="E19" s="322">
        <v>0</v>
      </c>
      <c r="F19" s="227">
        <v>0</v>
      </c>
      <c r="H19" s="335" t="s">
        <v>92</v>
      </c>
      <c r="I19" s="336"/>
      <c r="J19" s="91">
        <v>115748</v>
      </c>
      <c r="K19" s="89">
        <v>0.25951244448131366</v>
      </c>
      <c r="L19" s="88">
        <v>9064752428.6</v>
      </c>
      <c r="M19" s="89">
        <v>0.19485408860716197</v>
      </c>
    </row>
    <row r="20" spans="2:13" ht="12">
      <c r="B20" s="309" t="s">
        <v>102</v>
      </c>
      <c r="C20" s="323">
        <v>0</v>
      </c>
      <c r="D20" s="324">
        <v>0</v>
      </c>
      <c r="E20" s="325">
        <v>0</v>
      </c>
      <c r="F20" s="228">
        <v>0</v>
      </c>
      <c r="H20" s="335" t="s">
        <v>93</v>
      </c>
      <c r="I20" s="336"/>
      <c r="J20" s="91">
        <v>157621</v>
      </c>
      <c r="K20" s="89">
        <v>0.3533936742888788</v>
      </c>
      <c r="L20" s="88">
        <v>20064841631.879997</v>
      </c>
      <c r="M20" s="89">
        <v>0.43130978590121855</v>
      </c>
    </row>
    <row r="21" spans="2:13" ht="12">
      <c r="B21" s="309" t="s">
        <v>103</v>
      </c>
      <c r="C21" s="323">
        <v>9418</v>
      </c>
      <c r="D21" s="324">
        <v>0.021115597696072606</v>
      </c>
      <c r="E21" s="325">
        <v>1260657255.83</v>
      </c>
      <c r="F21" s="228">
        <v>0.027098833924656757</v>
      </c>
      <c r="H21" s="335" t="s">
        <v>94</v>
      </c>
      <c r="I21" s="336"/>
      <c r="J21" s="91">
        <v>30045</v>
      </c>
      <c r="K21" s="89">
        <v>0.06736229908457225</v>
      </c>
      <c r="L21" s="88">
        <v>4588864619.41</v>
      </c>
      <c r="M21" s="89">
        <v>0.0986413076584028</v>
      </c>
    </row>
    <row r="22" spans="2:13" ht="12">
      <c r="B22" s="309" t="s">
        <v>104</v>
      </c>
      <c r="C22" s="323">
        <v>19406</v>
      </c>
      <c r="D22" s="324">
        <v>0.043509162124653326</v>
      </c>
      <c r="E22" s="325">
        <v>2539701675.98</v>
      </c>
      <c r="F22" s="228">
        <v>0.0545929146223351</v>
      </c>
      <c r="H22" s="335" t="s">
        <v>95</v>
      </c>
      <c r="I22" s="336"/>
      <c r="J22" s="91">
        <v>28913</v>
      </c>
      <c r="K22" s="89">
        <v>0.06482430199474913</v>
      </c>
      <c r="L22" s="88">
        <v>4457407783.09</v>
      </c>
      <c r="M22" s="89">
        <v>0.09581553803765758</v>
      </c>
    </row>
    <row r="23" spans="2:13" ht="12">
      <c r="B23" s="309" t="s">
        <v>105</v>
      </c>
      <c r="C23" s="323">
        <v>17872</v>
      </c>
      <c r="D23" s="324">
        <v>0.04006986218137711</v>
      </c>
      <c r="E23" s="325">
        <v>2161709562.96</v>
      </c>
      <c r="F23" s="228">
        <v>0.04646767245346731</v>
      </c>
      <c r="H23" s="335" t="s">
        <v>96</v>
      </c>
      <c r="I23" s="336"/>
      <c r="J23" s="91">
        <v>20142</v>
      </c>
      <c r="K23" s="89">
        <v>0.04515930864241818</v>
      </c>
      <c r="L23" s="88">
        <v>3310300553.48</v>
      </c>
      <c r="M23" s="89">
        <v>0.07115755255808456</v>
      </c>
    </row>
    <row r="24" spans="2:13" ht="12">
      <c r="B24" s="309" t="s">
        <v>106</v>
      </c>
      <c r="C24" s="323">
        <v>10856</v>
      </c>
      <c r="D24" s="324">
        <v>0.024339661137031666</v>
      </c>
      <c r="E24" s="325">
        <v>1312315727.52</v>
      </c>
      <c r="F24" s="228">
        <v>0.02820927400553919</v>
      </c>
      <c r="H24" s="335" t="s">
        <v>97</v>
      </c>
      <c r="I24" s="336"/>
      <c r="J24" s="91">
        <v>10420</v>
      </c>
      <c r="K24" s="89">
        <v>0.023362128689007916</v>
      </c>
      <c r="L24" s="88">
        <v>1771600299.6299999</v>
      </c>
      <c r="M24" s="89">
        <v>0.03808196246721913</v>
      </c>
    </row>
    <row r="25" spans="2:13" ht="12.75" thickBot="1">
      <c r="B25" s="309" t="s">
        <v>107</v>
      </c>
      <c r="C25" s="323">
        <v>11195</v>
      </c>
      <c r="D25" s="324">
        <v>0.025099715035839118</v>
      </c>
      <c r="E25" s="325">
        <v>1641712350.78</v>
      </c>
      <c r="F25" s="228">
        <v>0.03528991733487023</v>
      </c>
      <c r="H25" s="335" t="s">
        <v>235</v>
      </c>
      <c r="I25" s="336"/>
      <c r="J25" s="91">
        <v>6338</v>
      </c>
      <c r="K25" s="89">
        <v>0.014210093246730535</v>
      </c>
      <c r="L25" s="88">
        <v>899955498.38</v>
      </c>
      <c r="M25" s="89">
        <v>0.019345261749296606</v>
      </c>
    </row>
    <row r="26" spans="2:13" ht="12.75" thickBot="1">
      <c r="B26" s="309" t="s">
        <v>108</v>
      </c>
      <c r="C26" s="323">
        <v>18508</v>
      </c>
      <c r="D26" s="324">
        <v>0.04149580400922827</v>
      </c>
      <c r="E26" s="325">
        <v>2744157503.5899997</v>
      </c>
      <c r="F26" s="228">
        <v>0.05898785582598829</v>
      </c>
      <c r="H26" s="337" t="s">
        <v>32</v>
      </c>
      <c r="I26" s="338"/>
      <c r="J26" s="224">
        <v>446021</v>
      </c>
      <c r="K26" s="225">
        <v>1</v>
      </c>
      <c r="L26" s="226">
        <v>46520719649.22999</v>
      </c>
      <c r="M26" s="225">
        <v>1.0000000000000002</v>
      </c>
    </row>
    <row r="27" spans="2:13" ht="12">
      <c r="B27" s="309" t="s">
        <v>109</v>
      </c>
      <c r="C27" s="323">
        <v>63123</v>
      </c>
      <c r="D27" s="324">
        <v>0.14152472641422714</v>
      </c>
      <c r="E27" s="325">
        <v>8184364374.39</v>
      </c>
      <c r="F27" s="228">
        <v>0.17592944468831895</v>
      </c>
      <c r="H27" s="722" t="s">
        <v>527</v>
      </c>
      <c r="I27" s="722"/>
      <c r="J27" s="722"/>
      <c r="K27" s="722"/>
      <c r="L27" s="722"/>
      <c r="M27" s="722"/>
    </row>
    <row r="28" spans="2:6" ht="12.75" thickBot="1">
      <c r="B28" s="309" t="s">
        <v>110</v>
      </c>
      <c r="C28" s="323">
        <v>41726</v>
      </c>
      <c r="D28" s="324">
        <v>0.09355164891339197</v>
      </c>
      <c r="E28" s="325">
        <v>5134242775.11</v>
      </c>
      <c r="F28" s="228">
        <v>0.11036464641610463</v>
      </c>
    </row>
    <row r="29" spans="2:13" ht="12">
      <c r="B29" s="309" t="s">
        <v>111</v>
      </c>
      <c r="C29" s="323">
        <v>36669</v>
      </c>
      <c r="D29" s="324">
        <v>0.08221361774445597</v>
      </c>
      <c r="E29" s="325">
        <v>4102293736.67</v>
      </c>
      <c r="F29" s="228">
        <v>0.08818207817079418</v>
      </c>
      <c r="H29" s="708" t="s">
        <v>76</v>
      </c>
      <c r="I29" s="709"/>
      <c r="J29" s="340" t="s">
        <v>23</v>
      </c>
      <c r="K29" s="143" t="s">
        <v>29</v>
      </c>
      <c r="L29" s="339" t="s">
        <v>24</v>
      </c>
      <c r="M29" s="143" t="s">
        <v>29</v>
      </c>
    </row>
    <row r="30" spans="2:13" ht="12.75" thickBot="1">
      <c r="B30" s="309" t="s">
        <v>112</v>
      </c>
      <c r="C30" s="323">
        <v>33080</v>
      </c>
      <c r="D30" s="324">
        <v>0.07416691142345315</v>
      </c>
      <c r="E30" s="325">
        <v>3378413640.19</v>
      </c>
      <c r="F30" s="228">
        <v>0.07262169772229478</v>
      </c>
      <c r="H30" s="343"/>
      <c r="I30" s="148"/>
      <c r="J30" s="342" t="s">
        <v>75</v>
      </c>
      <c r="K30" s="145" t="s">
        <v>57</v>
      </c>
      <c r="L30" s="341" t="s">
        <v>28</v>
      </c>
      <c r="M30" s="145" t="s">
        <v>58</v>
      </c>
    </row>
    <row r="31" spans="2:13" ht="12">
      <c r="B31" s="309" t="s">
        <v>113</v>
      </c>
      <c r="C31" s="323">
        <v>27987</v>
      </c>
      <c r="D31" s="324">
        <v>0.06274816656614823</v>
      </c>
      <c r="E31" s="325">
        <v>2763452445.41</v>
      </c>
      <c r="F31" s="228">
        <v>0.059402616000927236</v>
      </c>
      <c r="H31" s="333" t="s">
        <v>77</v>
      </c>
      <c r="I31" s="72"/>
      <c r="J31" s="87">
        <v>16773</v>
      </c>
      <c r="K31" s="48">
        <v>0.03760585263922551</v>
      </c>
      <c r="L31" s="47">
        <v>1584707381.88</v>
      </c>
      <c r="M31" s="48">
        <v>0.034064550029079994</v>
      </c>
    </row>
    <row r="32" spans="2:13" ht="12">
      <c r="B32" s="309" t="s">
        <v>114</v>
      </c>
      <c r="C32" s="323">
        <v>18860</v>
      </c>
      <c r="D32" s="324">
        <v>0.0422850045177245</v>
      </c>
      <c r="E32" s="325">
        <v>1706052240.4299998</v>
      </c>
      <c r="F32" s="228">
        <v>0.03667295461664764</v>
      </c>
      <c r="H32" s="335" t="s">
        <v>78</v>
      </c>
      <c r="I32" s="73"/>
      <c r="J32" s="87">
        <v>22676</v>
      </c>
      <c r="K32" s="48">
        <v>0.05084065548483143</v>
      </c>
      <c r="L32" s="47">
        <v>1950061908.57</v>
      </c>
      <c r="M32" s="48">
        <v>0.04191813719292446</v>
      </c>
    </row>
    <row r="33" spans="2:13" ht="12">
      <c r="B33" s="309" t="s">
        <v>115</v>
      </c>
      <c r="C33" s="323">
        <v>21265</v>
      </c>
      <c r="D33" s="324">
        <v>0.04767712731014907</v>
      </c>
      <c r="E33" s="325">
        <v>1748068676.4099998</v>
      </c>
      <c r="F33" s="228">
        <v>0.03757613144402278</v>
      </c>
      <c r="H33" s="335" t="s">
        <v>79</v>
      </c>
      <c r="I33" s="73"/>
      <c r="J33" s="87">
        <v>80089</v>
      </c>
      <c r="K33" s="48">
        <v>0.1795632941049861</v>
      </c>
      <c r="L33" s="47">
        <v>11608254647.599998</v>
      </c>
      <c r="M33" s="48">
        <v>0.24952869893516652</v>
      </c>
    </row>
    <row r="34" spans="2:13" ht="12">
      <c r="B34" s="309" t="s">
        <v>116</v>
      </c>
      <c r="C34" s="323">
        <v>24092</v>
      </c>
      <c r="D34" s="324">
        <v>0.05401539389400947</v>
      </c>
      <c r="E34" s="325">
        <v>1811707923.06</v>
      </c>
      <c r="F34" s="228">
        <v>0.03894410784528754</v>
      </c>
      <c r="H34" s="335" t="s">
        <v>80</v>
      </c>
      <c r="I34" s="73"/>
      <c r="J34" s="87">
        <v>17326</v>
      </c>
      <c r="K34" s="48">
        <v>0.03884570457444829</v>
      </c>
      <c r="L34" s="47">
        <v>1289909137.21</v>
      </c>
      <c r="M34" s="48">
        <v>0.02772762646270349</v>
      </c>
    </row>
    <row r="35" spans="2:13" ht="12">
      <c r="B35" s="309" t="s">
        <v>117</v>
      </c>
      <c r="C35" s="323">
        <v>22093</v>
      </c>
      <c r="D35" s="324">
        <v>0.04953354214263454</v>
      </c>
      <c r="E35" s="325">
        <v>1663470113.12</v>
      </c>
      <c r="F35" s="228">
        <v>0.03575761780261998</v>
      </c>
      <c r="H35" s="335" t="s">
        <v>81</v>
      </c>
      <c r="I35" s="73"/>
      <c r="J35" s="87">
        <v>53250</v>
      </c>
      <c r="K35" s="48">
        <v>0.11938899737904718</v>
      </c>
      <c r="L35" s="47">
        <v>4377605106.99</v>
      </c>
      <c r="M35" s="48">
        <v>0.09410011581930583</v>
      </c>
    </row>
    <row r="36" spans="2:13" ht="12">
      <c r="B36" s="309" t="s">
        <v>468</v>
      </c>
      <c r="C36" s="323">
        <v>16519</v>
      </c>
      <c r="D36" s="324">
        <v>0.0370363727268447</v>
      </c>
      <c r="E36" s="325">
        <v>1160378444.85</v>
      </c>
      <c r="F36" s="228">
        <v>0.024943260843756237</v>
      </c>
      <c r="H36" s="335" t="s">
        <v>82</v>
      </c>
      <c r="I36" s="73"/>
      <c r="J36" s="87">
        <v>99448</v>
      </c>
      <c r="K36" s="48">
        <v>0.22296708002537996</v>
      </c>
      <c r="L36" s="47">
        <v>12132893482.94</v>
      </c>
      <c r="M36" s="48">
        <v>0.26080622944836196</v>
      </c>
    </row>
    <row r="37" spans="2:13" ht="12">
      <c r="B37" s="309" t="s">
        <v>469</v>
      </c>
      <c r="C37" s="323">
        <v>16533</v>
      </c>
      <c r="D37" s="324">
        <v>0.03706776138343262</v>
      </c>
      <c r="E37" s="325">
        <v>1057701194.3399999</v>
      </c>
      <c r="F37" s="228">
        <v>0.02273613139081151</v>
      </c>
      <c r="H37" s="335" t="s">
        <v>83</v>
      </c>
      <c r="I37" s="73"/>
      <c r="J37" s="87">
        <v>37553</v>
      </c>
      <c r="K37" s="48">
        <v>0.08419558720329312</v>
      </c>
      <c r="L37" s="47">
        <v>3928075271.67</v>
      </c>
      <c r="M37" s="48">
        <v>0.08443711321080168</v>
      </c>
    </row>
    <row r="38" spans="2:13" ht="12">
      <c r="B38" s="309" t="s">
        <v>470</v>
      </c>
      <c r="C38" s="323">
        <v>9902</v>
      </c>
      <c r="D38" s="324">
        <v>0.022200748395254932</v>
      </c>
      <c r="E38" s="325">
        <v>625029942.12</v>
      </c>
      <c r="F38" s="228">
        <v>0.013435517481947325</v>
      </c>
      <c r="H38" s="335" t="s">
        <v>84</v>
      </c>
      <c r="I38" s="73"/>
      <c r="J38" s="87">
        <v>28500</v>
      </c>
      <c r="K38" s="48">
        <v>0.06389833662540553</v>
      </c>
      <c r="L38" s="47">
        <v>2503564800.8</v>
      </c>
      <c r="M38" s="48">
        <v>0.0538161236472067</v>
      </c>
    </row>
    <row r="39" spans="2:13" ht="12">
      <c r="B39" s="309" t="s">
        <v>471</v>
      </c>
      <c r="C39" s="323">
        <v>10306</v>
      </c>
      <c r="D39" s="324">
        <v>0.023106535342506295</v>
      </c>
      <c r="E39" s="325">
        <v>663611637.63</v>
      </c>
      <c r="F39" s="228">
        <v>0.014264861821435387</v>
      </c>
      <c r="H39" s="335" t="s">
        <v>85</v>
      </c>
      <c r="I39" s="73"/>
      <c r="J39" s="87">
        <v>30843</v>
      </c>
      <c r="K39" s="48">
        <v>0.0691514525100836</v>
      </c>
      <c r="L39" s="47">
        <v>2442440270.67</v>
      </c>
      <c r="M39" s="48">
        <v>0.052502203084694256</v>
      </c>
    </row>
    <row r="40" spans="2:13" ht="12">
      <c r="B40" s="309" t="s">
        <v>472</v>
      </c>
      <c r="C40" s="323">
        <v>3063</v>
      </c>
      <c r="D40" s="324">
        <v>0.006867389652056742</v>
      </c>
      <c r="E40" s="325">
        <v>181686413.23</v>
      </c>
      <c r="F40" s="228">
        <v>0.003905494467839928</v>
      </c>
      <c r="H40" s="335" t="s">
        <v>86</v>
      </c>
      <c r="I40" s="73"/>
      <c r="J40" s="87">
        <v>28211</v>
      </c>
      <c r="K40" s="48">
        <v>0.06325038507155492</v>
      </c>
      <c r="L40" s="47">
        <v>2144918205.29</v>
      </c>
      <c r="M40" s="48">
        <v>0.046106728818102065</v>
      </c>
    </row>
    <row r="41" spans="2:13" ht="12">
      <c r="B41" s="309" t="s">
        <v>473</v>
      </c>
      <c r="C41" s="323">
        <v>2925</v>
      </c>
      <c r="D41" s="324">
        <v>0.006557987179975831</v>
      </c>
      <c r="E41" s="325">
        <v>171632563.04</v>
      </c>
      <c r="F41" s="228">
        <v>0.0036893789333897553</v>
      </c>
      <c r="H41" s="335" t="s">
        <v>87</v>
      </c>
      <c r="I41" s="73"/>
      <c r="J41" s="87">
        <v>19695</v>
      </c>
      <c r="K41" s="48">
        <v>0.044157113678503924</v>
      </c>
      <c r="L41" s="47">
        <v>1541370311.73</v>
      </c>
      <c r="M41" s="48">
        <v>0.03313298511613873</v>
      </c>
    </row>
    <row r="42" spans="2:13" ht="12.75" thickBot="1">
      <c r="B42" s="309" t="s">
        <v>474</v>
      </c>
      <c r="C42" s="323">
        <v>1563</v>
      </c>
      <c r="D42" s="324">
        <v>0.0035043193033511876</v>
      </c>
      <c r="E42" s="325">
        <v>88225286.38</v>
      </c>
      <c r="F42" s="228">
        <v>0.0018964729489402963</v>
      </c>
      <c r="H42" s="335" t="s">
        <v>88</v>
      </c>
      <c r="I42" s="73"/>
      <c r="J42" s="87">
        <v>11657</v>
      </c>
      <c r="K42" s="48">
        <v>0.02613554070324043</v>
      </c>
      <c r="L42" s="47">
        <v>1016919123.88</v>
      </c>
      <c r="M42" s="48">
        <v>0.021859488235514254</v>
      </c>
    </row>
    <row r="43" spans="2:13" ht="12.75" thickBot="1">
      <c r="B43" s="309" t="s">
        <v>475</v>
      </c>
      <c r="C43" s="323">
        <v>1851</v>
      </c>
      <c r="D43" s="324">
        <v>0.004150028810302654</v>
      </c>
      <c r="E43" s="325">
        <v>101695287.91</v>
      </c>
      <c r="F43" s="228">
        <v>0.002186021383091034</v>
      </c>
      <c r="H43" s="337" t="s">
        <v>32</v>
      </c>
      <c r="I43" s="78"/>
      <c r="J43" s="62">
        <v>446021</v>
      </c>
      <c r="K43" s="184">
        <v>1</v>
      </c>
      <c r="L43" s="49">
        <v>46520719649.23</v>
      </c>
      <c r="M43" s="184">
        <v>0.9999999999999999</v>
      </c>
    </row>
    <row r="44" spans="2:6" ht="12">
      <c r="B44" s="309" t="s">
        <v>476</v>
      </c>
      <c r="C44" s="323">
        <v>1231</v>
      </c>
      <c r="D44" s="324">
        <v>0.0027599597328376913</v>
      </c>
      <c r="E44" s="325">
        <v>65829649.9</v>
      </c>
      <c r="F44" s="228">
        <v>0.0014150608674233956</v>
      </c>
    </row>
    <row r="45" spans="2:6" ht="12">
      <c r="B45" s="309" t="s">
        <v>477</v>
      </c>
      <c r="C45" s="323">
        <v>1942</v>
      </c>
      <c r="D45" s="324">
        <v>0.004354055078124124</v>
      </c>
      <c r="E45" s="325">
        <v>90417131.52000001</v>
      </c>
      <c r="F45" s="228">
        <v>0.001943588409675356</v>
      </c>
    </row>
    <row r="46" spans="2:6" ht="12">
      <c r="B46" s="309" t="s">
        <v>478</v>
      </c>
      <c r="C46" s="323">
        <v>558</v>
      </c>
      <c r="D46" s="324">
        <v>0.0012510621697184661</v>
      </c>
      <c r="E46" s="325">
        <v>27190262.52</v>
      </c>
      <c r="F46" s="228">
        <v>0.0005844763951421385</v>
      </c>
    </row>
    <row r="47" spans="2:6" ht="12">
      <c r="B47" s="309" t="s">
        <v>479</v>
      </c>
      <c r="C47" s="323">
        <v>527</v>
      </c>
      <c r="D47" s="324">
        <v>0.001181558715845218</v>
      </c>
      <c r="E47" s="325">
        <v>25093586.84</v>
      </c>
      <c r="F47" s="228">
        <v>0.0005394066779105672</v>
      </c>
    </row>
    <row r="48" spans="2:6" ht="12">
      <c r="B48" s="309" t="s">
        <v>480</v>
      </c>
      <c r="C48" s="323">
        <v>749</v>
      </c>
      <c r="D48" s="324">
        <v>0.00167929312745364</v>
      </c>
      <c r="E48" s="325">
        <v>32181211.45</v>
      </c>
      <c r="F48" s="228">
        <v>0.0006917608259856887</v>
      </c>
    </row>
    <row r="49" spans="2:6" ht="12.75" thickBot="1">
      <c r="B49" s="311" t="s">
        <v>481</v>
      </c>
      <c r="C49" s="326">
        <v>2202</v>
      </c>
      <c r="D49" s="327">
        <v>0.004936987271899754</v>
      </c>
      <c r="E49" s="328">
        <v>77727036.05</v>
      </c>
      <c r="F49" s="329">
        <v>0.0016708046787768582</v>
      </c>
    </row>
    <row r="50" spans="2:6" ht="12.75" thickBot="1">
      <c r="B50" s="330" t="s">
        <v>32</v>
      </c>
      <c r="C50" s="331">
        <v>446021</v>
      </c>
      <c r="D50" s="332">
        <v>0.9999999999999998</v>
      </c>
      <c r="E50" s="331">
        <v>46520719649.229996</v>
      </c>
      <c r="F50" s="332">
        <v>1</v>
      </c>
    </row>
    <row r="51" spans="2:6" ht="12">
      <c r="B51" s="715" t="s">
        <v>525</v>
      </c>
      <c r="C51" s="716"/>
      <c r="D51" s="716"/>
      <c r="E51" s="716"/>
      <c r="F51" s="716"/>
    </row>
    <row r="52" spans="2:6" ht="12">
      <c r="B52" s="717"/>
      <c r="C52" s="717"/>
      <c r="D52" s="717"/>
      <c r="E52" s="717"/>
      <c r="F52" s="717"/>
    </row>
  </sheetData>
  <sheetProtection/>
  <mergeCells count="9">
    <mergeCell ref="H2:I2"/>
    <mergeCell ref="H3:I3"/>
    <mergeCell ref="B14:F15"/>
    <mergeCell ref="B51:F52"/>
    <mergeCell ref="H13:M14"/>
    <mergeCell ref="H17:I17"/>
    <mergeCell ref="H27:M27"/>
    <mergeCell ref="H29:I29"/>
    <mergeCell ref="H16:I16"/>
  </mergeCells>
  <printOptions/>
  <pageMargins left="0.7086614173228347" right="0.7086614173228347" top="0.7480314960629921" bottom="0.7480314960629921" header="0.31496062992125984" footer="0.31496062992125984"/>
  <pageSetup horizontalDpi="600" verticalDpi="600" orientation="landscape" paperSize="9" scale="58" r:id="rId1"/>
  <headerFooter>
    <oddHeader>&amp;CLangton Investors' Report - November 2011
</oddHeader>
    <oddFooter>&amp;CPage 5</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R61"/>
  <sheetViews>
    <sheetView view="pageLayout" workbookViewId="0" topLeftCell="A7">
      <selection activeCell="C34" sqref="C34"/>
    </sheetView>
  </sheetViews>
  <sheetFormatPr defaultColWidth="9.140625" defaultRowHeight="12"/>
  <cols>
    <col min="1" max="1" width="36.7109375" style="349" customWidth="1"/>
    <col min="2" max="2" width="14.140625" style="349" bestFit="1" customWidth="1"/>
    <col min="3" max="3" width="17.140625" style="349" customWidth="1"/>
    <col min="4" max="4" width="17.28125" style="349" customWidth="1"/>
    <col min="5" max="5" width="13.421875" style="349" customWidth="1"/>
    <col min="6" max="6" width="13.28125" style="349" bestFit="1" customWidth="1"/>
    <col min="7" max="7" width="14.421875" style="349" bestFit="1" customWidth="1"/>
    <col min="8" max="8" width="13.140625" style="349" bestFit="1" customWidth="1"/>
    <col min="9" max="9" width="12.57421875" style="349" bestFit="1" customWidth="1"/>
    <col min="10" max="10" width="14.57421875" style="349" customWidth="1"/>
    <col min="11" max="11" width="6.8515625" style="349" bestFit="1" customWidth="1"/>
    <col min="12" max="12" width="11.7109375" style="349" bestFit="1" customWidth="1"/>
    <col min="13" max="13" width="16.140625" style="349" bestFit="1" customWidth="1"/>
    <col min="14" max="14" width="11.421875" style="349" bestFit="1" customWidth="1"/>
    <col min="15" max="15" width="10.421875" style="349" bestFit="1" customWidth="1"/>
    <col min="16" max="17" width="9.140625" style="349" bestFit="1" customWidth="1"/>
    <col min="18" max="18" width="9.8515625" style="349" bestFit="1" customWidth="1"/>
    <col min="19" max="16384" width="9.140625" style="349" customWidth="1"/>
  </cols>
  <sheetData>
    <row r="2" spans="1:18" ht="12.75" thickBot="1">
      <c r="A2" s="344" t="s">
        <v>128</v>
      </c>
      <c r="B2" s="345"/>
      <c r="C2" s="346"/>
      <c r="D2" s="347"/>
      <c r="E2" s="347"/>
      <c r="F2" s="347"/>
      <c r="G2" s="347"/>
      <c r="H2" s="347"/>
      <c r="I2" s="347"/>
      <c r="J2" s="347"/>
      <c r="K2" s="347"/>
      <c r="L2" s="347"/>
      <c r="M2" s="347"/>
      <c r="N2" s="347"/>
      <c r="O2" s="347"/>
      <c r="P2" s="347"/>
      <c r="Q2" s="348"/>
      <c r="R2" s="348"/>
    </row>
    <row r="3" spans="1:17" ht="12">
      <c r="A3" s="350"/>
      <c r="B3" s="351"/>
      <c r="C3" s="352"/>
      <c r="D3" s="353"/>
      <c r="E3" s="351"/>
      <c r="F3" s="353"/>
      <c r="G3" s="353"/>
      <c r="H3" s="353"/>
      <c r="I3" s="353"/>
      <c r="J3" s="353"/>
      <c r="K3" s="353"/>
      <c r="L3" s="353"/>
      <c r="M3" s="353"/>
      <c r="N3" s="353"/>
      <c r="O3" s="353"/>
      <c r="P3" s="353"/>
      <c r="Q3" s="353"/>
    </row>
    <row r="4" spans="1:17" ht="12">
      <c r="A4" s="354" t="s">
        <v>129</v>
      </c>
      <c r="B4" s="355">
        <v>39616</v>
      </c>
      <c r="C4" s="353"/>
      <c r="D4" s="350"/>
      <c r="E4" s="353"/>
      <c r="F4" s="353"/>
      <c r="G4" s="723" t="s">
        <v>236</v>
      </c>
      <c r="H4" s="723"/>
      <c r="I4" s="353"/>
      <c r="J4" s="353"/>
      <c r="K4" s="353"/>
      <c r="L4" s="353"/>
      <c r="M4" s="353"/>
      <c r="N4" s="353"/>
      <c r="O4" s="353"/>
      <c r="P4" s="353"/>
      <c r="Q4" s="353"/>
    </row>
    <row r="5" spans="1:17" ht="12.75" thickBot="1">
      <c r="A5" s="356"/>
      <c r="B5" s="356"/>
      <c r="C5" s="356"/>
      <c r="D5" s="350"/>
      <c r="E5" s="356"/>
      <c r="F5" s="356"/>
      <c r="G5" s="356"/>
      <c r="H5" s="356"/>
      <c r="I5" s="356"/>
      <c r="J5" s="356"/>
      <c r="K5" s="356"/>
      <c r="L5" s="356"/>
      <c r="M5" s="356"/>
      <c r="N5" s="356"/>
      <c r="O5" s="356"/>
      <c r="P5" s="356"/>
      <c r="Q5" s="356"/>
    </row>
    <row r="6" spans="1:18" ht="44.25" customHeight="1" thickBot="1">
      <c r="A6" s="357" t="s">
        <v>237</v>
      </c>
      <c r="B6" s="357" t="s">
        <v>130</v>
      </c>
      <c r="C6" s="358" t="s">
        <v>486</v>
      </c>
      <c r="D6" s="358" t="s">
        <v>487</v>
      </c>
      <c r="E6" s="357" t="s">
        <v>131</v>
      </c>
      <c r="F6" s="357" t="s">
        <v>132</v>
      </c>
      <c r="G6" s="357" t="s">
        <v>133</v>
      </c>
      <c r="H6" s="357" t="s">
        <v>134</v>
      </c>
      <c r="I6" s="357" t="s">
        <v>135</v>
      </c>
      <c r="J6" s="357" t="s">
        <v>136</v>
      </c>
      <c r="K6" s="357" t="s">
        <v>137</v>
      </c>
      <c r="L6" s="357" t="s">
        <v>138</v>
      </c>
      <c r="M6" s="357" t="s">
        <v>139</v>
      </c>
      <c r="N6" s="357" t="s">
        <v>140</v>
      </c>
      <c r="O6" s="357" t="s">
        <v>141</v>
      </c>
      <c r="P6" s="357" t="s">
        <v>142</v>
      </c>
      <c r="Q6" s="357" t="s">
        <v>143</v>
      </c>
      <c r="R6" s="357" t="s">
        <v>204</v>
      </c>
    </row>
    <row r="7" spans="1:18" ht="12">
      <c r="A7" s="359"/>
      <c r="B7" s="360"/>
      <c r="C7" s="361"/>
      <c r="D7" s="360"/>
      <c r="E7" s="360"/>
      <c r="F7" s="361"/>
      <c r="G7" s="362"/>
      <c r="H7" s="363"/>
      <c r="I7" s="364"/>
      <c r="J7" s="365"/>
      <c r="K7" s="366"/>
      <c r="L7" s="367"/>
      <c r="M7" s="368"/>
      <c r="N7" s="367"/>
      <c r="O7" s="369"/>
      <c r="P7" s="370"/>
      <c r="Q7" s="371"/>
      <c r="R7" s="372"/>
    </row>
    <row r="8" spans="1:18" ht="12">
      <c r="A8" s="503" t="s">
        <v>144</v>
      </c>
      <c r="B8" s="374" t="s">
        <v>238</v>
      </c>
      <c r="C8" s="375" t="s">
        <v>145</v>
      </c>
      <c r="D8" s="374" t="s">
        <v>145</v>
      </c>
      <c r="E8" s="374" t="s">
        <v>153</v>
      </c>
      <c r="F8" s="375" t="s">
        <v>239</v>
      </c>
      <c r="G8" s="376">
        <v>300000000</v>
      </c>
      <c r="H8" s="377">
        <v>-300000000</v>
      </c>
      <c r="I8" s="376">
        <v>0</v>
      </c>
      <c r="J8" s="378" t="s">
        <v>154</v>
      </c>
      <c r="K8" s="379">
        <v>0.0015</v>
      </c>
      <c r="L8" s="380" t="s">
        <v>454</v>
      </c>
      <c r="M8" s="381" t="s">
        <v>454</v>
      </c>
      <c r="N8" s="381" t="s">
        <v>454</v>
      </c>
      <c r="O8" s="381" t="s">
        <v>454</v>
      </c>
      <c r="P8" s="382">
        <v>40878</v>
      </c>
      <c r="Q8" s="383">
        <v>56584</v>
      </c>
      <c r="R8" s="384" t="s">
        <v>206</v>
      </c>
    </row>
    <row r="9" spans="1:18" ht="12">
      <c r="A9" s="503" t="s">
        <v>147</v>
      </c>
      <c r="B9" s="374" t="s">
        <v>240</v>
      </c>
      <c r="C9" s="375" t="s">
        <v>145</v>
      </c>
      <c r="D9" s="374" t="s">
        <v>145</v>
      </c>
      <c r="E9" s="374" t="s">
        <v>153</v>
      </c>
      <c r="F9" s="375" t="s">
        <v>239</v>
      </c>
      <c r="G9" s="376">
        <v>500000000</v>
      </c>
      <c r="H9" s="377">
        <v>0</v>
      </c>
      <c r="I9" s="376">
        <v>500000000</v>
      </c>
      <c r="J9" s="378" t="s">
        <v>154</v>
      </c>
      <c r="K9" s="379">
        <v>0.003</v>
      </c>
      <c r="L9" s="385">
        <v>0.012218799999999998</v>
      </c>
      <c r="M9" s="386" t="s">
        <v>455</v>
      </c>
      <c r="N9" s="387">
        <v>40896</v>
      </c>
      <c r="O9" s="388">
        <v>1523165.479452014</v>
      </c>
      <c r="P9" s="382">
        <v>40878</v>
      </c>
      <c r="Q9" s="383">
        <v>56584</v>
      </c>
      <c r="R9" s="384" t="s">
        <v>206</v>
      </c>
    </row>
    <row r="10" spans="1:18" ht="12">
      <c r="A10" s="503" t="s">
        <v>149</v>
      </c>
      <c r="B10" s="374" t="s">
        <v>241</v>
      </c>
      <c r="C10" s="375" t="s">
        <v>145</v>
      </c>
      <c r="D10" s="374" t="s">
        <v>145</v>
      </c>
      <c r="E10" s="374" t="s">
        <v>153</v>
      </c>
      <c r="F10" s="375" t="s">
        <v>239</v>
      </c>
      <c r="G10" s="376">
        <v>500000000</v>
      </c>
      <c r="H10" s="377">
        <v>0</v>
      </c>
      <c r="I10" s="376">
        <v>500000000</v>
      </c>
      <c r="J10" s="378" t="s">
        <v>154</v>
      </c>
      <c r="K10" s="379">
        <v>0.003</v>
      </c>
      <c r="L10" s="385">
        <v>0.012218799999999998</v>
      </c>
      <c r="M10" s="386" t="s">
        <v>455</v>
      </c>
      <c r="N10" s="387">
        <v>40896</v>
      </c>
      <c r="O10" s="388">
        <v>1523165.479452014</v>
      </c>
      <c r="P10" s="382">
        <v>40878</v>
      </c>
      <c r="Q10" s="383">
        <v>56584</v>
      </c>
      <c r="R10" s="384" t="s">
        <v>206</v>
      </c>
    </row>
    <row r="11" spans="1:18" ht="12">
      <c r="A11" s="503" t="s">
        <v>152</v>
      </c>
      <c r="B11" s="374" t="s">
        <v>242</v>
      </c>
      <c r="C11" s="375" t="s">
        <v>145</v>
      </c>
      <c r="D11" s="374" t="s">
        <v>145</v>
      </c>
      <c r="E11" s="374" t="s">
        <v>153</v>
      </c>
      <c r="F11" s="375" t="s">
        <v>239</v>
      </c>
      <c r="G11" s="376">
        <v>500000000</v>
      </c>
      <c r="H11" s="377">
        <v>0</v>
      </c>
      <c r="I11" s="376">
        <v>500000000</v>
      </c>
      <c r="J11" s="378" t="s">
        <v>154</v>
      </c>
      <c r="K11" s="379">
        <v>0.003</v>
      </c>
      <c r="L11" s="385">
        <v>0.012218799999999998</v>
      </c>
      <c r="M11" s="386" t="s">
        <v>455</v>
      </c>
      <c r="N11" s="387">
        <v>40896</v>
      </c>
      <c r="O11" s="388">
        <v>1523165.479452014</v>
      </c>
      <c r="P11" s="382">
        <v>40878</v>
      </c>
      <c r="Q11" s="383">
        <v>56584</v>
      </c>
      <c r="R11" s="384" t="s">
        <v>206</v>
      </c>
    </row>
    <row r="12" spans="1:18" ht="12">
      <c r="A12" s="503" t="s">
        <v>155</v>
      </c>
      <c r="B12" s="374" t="s">
        <v>243</v>
      </c>
      <c r="C12" s="375" t="s">
        <v>145</v>
      </c>
      <c r="D12" s="374" t="s">
        <v>145</v>
      </c>
      <c r="E12" s="374" t="s">
        <v>153</v>
      </c>
      <c r="F12" s="375" t="s">
        <v>239</v>
      </c>
      <c r="G12" s="376">
        <v>500000000</v>
      </c>
      <c r="H12" s="377">
        <v>0</v>
      </c>
      <c r="I12" s="376">
        <v>500000000</v>
      </c>
      <c r="J12" s="378" t="s">
        <v>154</v>
      </c>
      <c r="K12" s="379">
        <v>0.003</v>
      </c>
      <c r="L12" s="385">
        <v>0.012218799999999998</v>
      </c>
      <c r="M12" s="386" t="s">
        <v>455</v>
      </c>
      <c r="N12" s="387">
        <v>40896</v>
      </c>
      <c r="O12" s="388">
        <v>1523165.479452014</v>
      </c>
      <c r="P12" s="382">
        <v>40878</v>
      </c>
      <c r="Q12" s="383">
        <v>56584</v>
      </c>
      <c r="R12" s="384" t="s">
        <v>206</v>
      </c>
    </row>
    <row r="13" spans="1:18" ht="12">
      <c r="A13" s="503" t="s">
        <v>164</v>
      </c>
      <c r="B13" s="374" t="s">
        <v>244</v>
      </c>
      <c r="C13" s="375" t="s">
        <v>145</v>
      </c>
      <c r="D13" s="374" t="s">
        <v>145</v>
      </c>
      <c r="E13" s="374" t="s">
        <v>153</v>
      </c>
      <c r="F13" s="375" t="s">
        <v>239</v>
      </c>
      <c r="G13" s="376">
        <v>500000000</v>
      </c>
      <c r="H13" s="377">
        <v>0</v>
      </c>
      <c r="I13" s="376">
        <v>500000000</v>
      </c>
      <c r="J13" s="378" t="s">
        <v>154</v>
      </c>
      <c r="K13" s="379">
        <v>0.003</v>
      </c>
      <c r="L13" s="385">
        <v>0.012218799999999998</v>
      </c>
      <c r="M13" s="386" t="s">
        <v>455</v>
      </c>
      <c r="N13" s="387">
        <v>40896</v>
      </c>
      <c r="O13" s="388">
        <v>1523165.479452014</v>
      </c>
      <c r="P13" s="382">
        <v>40878</v>
      </c>
      <c r="Q13" s="383">
        <v>56584</v>
      </c>
      <c r="R13" s="384" t="s">
        <v>206</v>
      </c>
    </row>
    <row r="14" spans="1:18" ht="12">
      <c r="A14" s="503" t="s">
        <v>165</v>
      </c>
      <c r="B14" s="374" t="s">
        <v>245</v>
      </c>
      <c r="C14" s="375" t="s">
        <v>145</v>
      </c>
      <c r="D14" s="374" t="s">
        <v>145</v>
      </c>
      <c r="E14" s="374" t="s">
        <v>153</v>
      </c>
      <c r="F14" s="375" t="s">
        <v>239</v>
      </c>
      <c r="G14" s="376">
        <v>500000000</v>
      </c>
      <c r="H14" s="377">
        <v>0</v>
      </c>
      <c r="I14" s="376">
        <v>500000000</v>
      </c>
      <c r="J14" s="378" t="s">
        <v>154</v>
      </c>
      <c r="K14" s="379">
        <v>0.003</v>
      </c>
      <c r="L14" s="385">
        <v>0.012218799999999998</v>
      </c>
      <c r="M14" s="386" t="s">
        <v>455</v>
      </c>
      <c r="N14" s="387">
        <v>40896</v>
      </c>
      <c r="O14" s="388">
        <v>1523165.479452014</v>
      </c>
      <c r="P14" s="382">
        <v>40878</v>
      </c>
      <c r="Q14" s="383">
        <v>56584</v>
      </c>
      <c r="R14" s="384" t="s">
        <v>206</v>
      </c>
    </row>
    <row r="15" spans="1:18" ht="12">
      <c r="A15" s="503" t="s">
        <v>158</v>
      </c>
      <c r="B15" s="374" t="s">
        <v>246</v>
      </c>
      <c r="C15" s="375" t="s">
        <v>159</v>
      </c>
      <c r="D15" s="374" t="s">
        <v>159</v>
      </c>
      <c r="E15" s="374" t="s">
        <v>153</v>
      </c>
      <c r="F15" s="375" t="s">
        <v>239</v>
      </c>
      <c r="G15" s="376">
        <v>310600000</v>
      </c>
      <c r="H15" s="377">
        <v>0</v>
      </c>
      <c r="I15" s="376">
        <v>310600000</v>
      </c>
      <c r="J15" s="378" t="s">
        <v>154</v>
      </c>
      <c r="K15" s="379">
        <v>0.0075</v>
      </c>
      <c r="L15" s="385">
        <v>0.0167188</v>
      </c>
      <c r="M15" s="386" t="s">
        <v>455</v>
      </c>
      <c r="N15" s="387">
        <v>40896</v>
      </c>
      <c r="O15" s="388">
        <v>1294658.067071</v>
      </c>
      <c r="P15" s="382">
        <v>42064</v>
      </c>
      <c r="Q15" s="383">
        <v>56584</v>
      </c>
      <c r="R15" s="384" t="s">
        <v>206</v>
      </c>
    </row>
    <row r="16" spans="1:18" ht="12.75" thickBot="1">
      <c r="A16" s="389"/>
      <c r="B16" s="390"/>
      <c r="C16" s="391"/>
      <c r="D16" s="390"/>
      <c r="E16" s="390"/>
      <c r="F16" s="391"/>
      <c r="G16" s="390"/>
      <c r="H16" s="391"/>
      <c r="I16" s="390"/>
      <c r="J16" s="391"/>
      <c r="K16" s="390"/>
      <c r="L16" s="391"/>
      <c r="M16" s="390"/>
      <c r="N16" s="391"/>
      <c r="O16" s="392"/>
      <c r="P16" s="391"/>
      <c r="Q16" s="390"/>
      <c r="R16" s="393"/>
    </row>
    <row r="17" spans="1:17" ht="12">
      <c r="A17" s="394" t="s">
        <v>207</v>
      </c>
      <c r="B17" s="353"/>
      <c r="C17" s="353"/>
      <c r="D17" s="353"/>
      <c r="E17" s="353"/>
      <c r="F17" s="395"/>
      <c r="G17" s="375"/>
      <c r="H17" s="375"/>
      <c r="I17" s="375"/>
      <c r="J17" s="375"/>
      <c r="K17" s="375"/>
      <c r="L17" s="396"/>
      <c r="M17" s="396"/>
      <c r="N17" s="397"/>
      <c r="O17" s="398"/>
      <c r="P17" s="353"/>
      <c r="Q17" s="399"/>
    </row>
    <row r="18" spans="1:17" ht="12.75" thickBot="1">
      <c r="A18" s="350"/>
      <c r="B18" s="375"/>
      <c r="C18" s="375"/>
      <c r="D18" s="375"/>
      <c r="E18" s="375"/>
      <c r="F18" s="400"/>
      <c r="G18" s="401"/>
      <c r="H18" s="402"/>
      <c r="I18" s="402"/>
      <c r="J18" s="403"/>
      <c r="K18" s="229"/>
      <c r="L18" s="404"/>
      <c r="M18" s="405"/>
      <c r="N18" s="406"/>
      <c r="O18" s="382"/>
      <c r="P18" s="407"/>
      <c r="Q18" s="408"/>
    </row>
    <row r="19" spans="1:17" ht="24" customHeight="1">
      <c r="A19" s="409" t="s">
        <v>247</v>
      </c>
      <c r="B19" s="357" t="s">
        <v>32</v>
      </c>
      <c r="C19" s="410" t="s">
        <v>166</v>
      </c>
      <c r="D19" s="726" t="s">
        <v>511</v>
      </c>
      <c r="E19" s="728" t="s">
        <v>512</v>
      </c>
      <c r="F19" s="400"/>
      <c r="G19" s="401"/>
      <c r="H19" s="402"/>
      <c r="I19" s="402"/>
      <c r="J19" s="403"/>
      <c r="K19" s="229"/>
      <c r="L19" s="404"/>
      <c r="M19" s="405"/>
      <c r="N19" s="406"/>
      <c r="O19" s="382"/>
      <c r="P19" s="407"/>
      <c r="Q19" s="408"/>
    </row>
    <row r="20" spans="1:17" ht="12.75" thickBot="1">
      <c r="A20" s="412"/>
      <c r="B20" s="413" t="s">
        <v>28</v>
      </c>
      <c r="C20" s="414"/>
      <c r="D20" s="727"/>
      <c r="E20" s="729"/>
      <c r="F20" s="400"/>
      <c r="G20" s="401"/>
      <c r="H20" s="402"/>
      <c r="I20" s="402"/>
      <c r="J20" s="403"/>
      <c r="K20" s="229"/>
      <c r="L20" s="404"/>
      <c r="M20" s="405"/>
      <c r="N20" s="406"/>
      <c r="O20" s="382"/>
      <c r="P20" s="407"/>
      <c r="Q20" s="408"/>
    </row>
    <row r="21" spans="1:17" ht="12">
      <c r="A21" s="373"/>
      <c r="B21" s="374"/>
      <c r="C21" s="375"/>
      <c r="D21" s="374"/>
      <c r="E21" s="416"/>
      <c r="F21" s="400"/>
      <c r="G21" s="401"/>
      <c r="H21" s="402"/>
      <c r="I21" s="402"/>
      <c r="J21" s="403"/>
      <c r="K21" s="229"/>
      <c r="L21" s="404"/>
      <c r="M21" s="405"/>
      <c r="N21" s="406"/>
      <c r="O21" s="382"/>
      <c r="P21" s="407"/>
      <c r="Q21" s="408"/>
    </row>
    <row r="22" spans="1:17" ht="12">
      <c r="A22" s="373" t="s">
        <v>248</v>
      </c>
      <c r="B22" s="376">
        <v>0</v>
      </c>
      <c r="C22" s="417">
        <v>0</v>
      </c>
      <c r="D22" s="418">
        <v>0.09381985138645563</v>
      </c>
      <c r="E22" s="419">
        <v>0.10472603153506917</v>
      </c>
      <c r="F22" s="420"/>
      <c r="G22" s="401"/>
      <c r="H22" s="401"/>
      <c r="I22" s="401"/>
      <c r="J22" s="401"/>
      <c r="K22" s="229"/>
      <c r="L22" s="404"/>
      <c r="M22" s="405"/>
      <c r="N22" s="405"/>
      <c r="O22" s="401"/>
      <c r="P22" s="407"/>
      <c r="Q22" s="407"/>
    </row>
    <row r="23" spans="1:17" ht="12">
      <c r="A23" s="373" t="s">
        <v>249</v>
      </c>
      <c r="B23" s="376">
        <v>500000000</v>
      </c>
      <c r="C23" s="417">
        <v>0.15103002476892405</v>
      </c>
      <c r="D23" s="418">
        <v>0.09381985138645563</v>
      </c>
      <c r="E23" s="419">
        <v>0.10472603153506917</v>
      </c>
      <c r="F23" s="395"/>
      <c r="G23" s="401"/>
      <c r="H23" s="401"/>
      <c r="I23" s="401"/>
      <c r="J23" s="401"/>
      <c r="K23" s="229"/>
      <c r="L23" s="404"/>
      <c r="M23" s="405"/>
      <c r="N23" s="405"/>
      <c r="O23" s="401"/>
      <c r="P23" s="407"/>
      <c r="Q23" s="407"/>
    </row>
    <row r="24" spans="1:17" ht="12">
      <c r="A24" s="373" t="s">
        <v>250</v>
      </c>
      <c r="B24" s="376">
        <v>500000000</v>
      </c>
      <c r="C24" s="417">
        <v>0.15103002476892405</v>
      </c>
      <c r="D24" s="418">
        <v>0.09381985138645563</v>
      </c>
      <c r="E24" s="419">
        <v>0.10472603153506917</v>
      </c>
      <c r="F24" s="395"/>
      <c r="G24" s="401"/>
      <c r="H24" s="401"/>
      <c r="I24" s="401"/>
      <c r="J24" s="401"/>
      <c r="K24" s="229"/>
      <c r="L24" s="404"/>
      <c r="M24" s="405"/>
      <c r="N24" s="405"/>
      <c r="O24" s="401"/>
      <c r="P24" s="407"/>
      <c r="Q24" s="407"/>
    </row>
    <row r="25" spans="1:17" ht="12">
      <c r="A25" s="373" t="s">
        <v>251</v>
      </c>
      <c r="B25" s="376">
        <v>500000000</v>
      </c>
      <c r="C25" s="417">
        <v>0.15103002476892405</v>
      </c>
      <c r="D25" s="418">
        <v>0.09381985138645563</v>
      </c>
      <c r="E25" s="419">
        <v>0.10472603153506917</v>
      </c>
      <c r="F25" s="420"/>
      <c r="G25" s="375"/>
      <c r="H25" s="375"/>
      <c r="I25" s="375"/>
      <c r="J25" s="375"/>
      <c r="K25" s="375"/>
      <c r="L25" s="375"/>
      <c r="M25" s="375"/>
      <c r="N25" s="375"/>
      <c r="O25" s="375"/>
      <c r="P25" s="375"/>
      <c r="Q25" s="375"/>
    </row>
    <row r="26" spans="1:17" ht="12">
      <c r="A26" s="373" t="s">
        <v>252</v>
      </c>
      <c r="B26" s="376">
        <v>500000000</v>
      </c>
      <c r="C26" s="417">
        <v>0.15103002476892405</v>
      </c>
      <c r="D26" s="418">
        <v>0.09381985138645563</v>
      </c>
      <c r="E26" s="419">
        <v>0.10472603153506917</v>
      </c>
      <c r="F26" s="395"/>
      <c r="G26" s="375"/>
      <c r="H26" s="375"/>
      <c r="I26" s="375"/>
      <c r="J26" s="375"/>
      <c r="K26" s="375"/>
      <c r="L26" s="375"/>
      <c r="M26" s="375"/>
      <c r="N26" s="375"/>
      <c r="O26" s="375"/>
      <c r="P26" s="375"/>
      <c r="Q26" s="375"/>
    </row>
    <row r="27" spans="1:17" ht="12">
      <c r="A27" s="373" t="s">
        <v>253</v>
      </c>
      <c r="B27" s="376">
        <v>500000000</v>
      </c>
      <c r="C27" s="417">
        <v>0.15103002476892405</v>
      </c>
      <c r="D27" s="418">
        <v>0.09381985138645563</v>
      </c>
      <c r="E27" s="419">
        <v>0.10472603153506917</v>
      </c>
      <c r="F27" s="395"/>
      <c r="G27" s="375"/>
      <c r="H27" s="375"/>
      <c r="I27" s="375"/>
      <c r="J27" s="375"/>
      <c r="K27" s="375"/>
      <c r="L27" s="375"/>
      <c r="M27" s="375"/>
      <c r="N27" s="375"/>
      <c r="O27" s="375"/>
      <c r="P27" s="375"/>
      <c r="Q27" s="375"/>
    </row>
    <row r="28" spans="1:17" ht="12">
      <c r="A28" s="373" t="s">
        <v>254</v>
      </c>
      <c r="B28" s="376">
        <v>500000000</v>
      </c>
      <c r="C28" s="417">
        <v>0.15103002476892405</v>
      </c>
      <c r="D28" s="418">
        <v>0.09381985138645563</v>
      </c>
      <c r="E28" s="419">
        <v>0.10472603153506917</v>
      </c>
      <c r="F28" s="395"/>
      <c r="G28" s="353"/>
      <c r="H28" s="353"/>
      <c r="I28" s="353"/>
      <c r="J28" s="353"/>
      <c r="K28" s="353"/>
      <c r="L28" s="353"/>
      <c r="M28" s="353"/>
      <c r="N28" s="353"/>
      <c r="O28" s="353"/>
      <c r="P28" s="353"/>
      <c r="Q28" s="353"/>
    </row>
    <row r="29" spans="1:17" ht="12">
      <c r="A29" s="373" t="s">
        <v>171</v>
      </c>
      <c r="B29" s="376">
        <v>310600000</v>
      </c>
      <c r="C29" s="417">
        <v>0.09381985138645563</v>
      </c>
      <c r="D29" s="418">
        <v>0</v>
      </c>
      <c r="E29" s="419">
        <v>0</v>
      </c>
      <c r="F29" s="395"/>
      <c r="G29" s="353"/>
      <c r="H29" s="353"/>
      <c r="I29" s="353"/>
      <c r="J29" s="353"/>
      <c r="K29" s="353"/>
      <c r="L29" s="353"/>
      <c r="M29" s="353"/>
      <c r="N29" s="353"/>
      <c r="O29" s="353"/>
      <c r="P29" s="353"/>
      <c r="Q29" s="353"/>
    </row>
    <row r="30" spans="1:17" ht="12.75" thickBot="1">
      <c r="A30" s="373"/>
      <c r="B30" s="421"/>
      <c r="C30" s="422"/>
      <c r="D30" s="423"/>
      <c r="E30" s="424"/>
      <c r="F30" s="425"/>
      <c r="G30" s="426"/>
      <c r="H30" s="426"/>
      <c r="I30" s="426"/>
      <c r="J30" s="426"/>
      <c r="K30" s="426"/>
      <c r="L30" s="426"/>
      <c r="M30" s="426"/>
      <c r="N30" s="426"/>
      <c r="O30" s="426"/>
      <c r="P30" s="426"/>
      <c r="Q30" s="426"/>
    </row>
    <row r="31" spans="1:17" ht="12">
      <c r="A31" s="373"/>
      <c r="B31" s="427">
        <v>3310600000</v>
      </c>
      <c r="C31" s="428">
        <v>0.9999999999999999</v>
      </c>
      <c r="D31" s="429"/>
      <c r="E31" s="430"/>
      <c r="F31" s="420"/>
      <c r="G31" s="375"/>
      <c r="H31" s="375"/>
      <c r="I31" s="375"/>
      <c r="J31" s="375"/>
      <c r="K31" s="375"/>
      <c r="L31" s="375"/>
      <c r="M31" s="375"/>
      <c r="N31" s="375"/>
      <c r="O31" s="375"/>
      <c r="P31" s="375"/>
      <c r="Q31" s="375"/>
    </row>
    <row r="32" spans="1:17" ht="12.75" thickBot="1">
      <c r="A32" s="373"/>
      <c r="B32" s="431"/>
      <c r="C32" s="432"/>
      <c r="D32" s="429"/>
      <c r="E32" s="430"/>
      <c r="F32" s="420"/>
      <c r="G32" s="401"/>
      <c r="H32" s="401"/>
      <c r="I32" s="401"/>
      <c r="J32" s="401"/>
      <c r="K32" s="229"/>
      <c r="L32" s="404"/>
      <c r="M32" s="405"/>
      <c r="N32" s="405"/>
      <c r="O32" s="433"/>
      <c r="P32" s="407"/>
      <c r="Q32" s="407"/>
    </row>
    <row r="33" spans="1:17" ht="12">
      <c r="A33" s="434"/>
      <c r="B33" s="435"/>
      <c r="C33" s="436"/>
      <c r="D33" s="435"/>
      <c r="E33" s="437"/>
      <c r="F33" s="420"/>
      <c r="G33" s="401"/>
      <c r="H33" s="401"/>
      <c r="I33" s="401"/>
      <c r="J33" s="401"/>
      <c r="K33" s="229"/>
      <c r="L33" s="404"/>
      <c r="M33" s="405"/>
      <c r="N33" s="405"/>
      <c r="O33" s="433"/>
      <c r="P33" s="407"/>
      <c r="Q33" s="407"/>
    </row>
    <row r="34" spans="1:17" ht="12">
      <c r="A34" s="373" t="s">
        <v>255</v>
      </c>
      <c r="B34" s="376">
        <v>36106000</v>
      </c>
      <c r="C34" s="438">
        <v>0.010906180148613545</v>
      </c>
      <c r="D34" s="429"/>
      <c r="E34" s="430"/>
      <c r="F34" s="375"/>
      <c r="G34" s="375"/>
      <c r="H34" s="375"/>
      <c r="I34" s="375"/>
      <c r="J34" s="375"/>
      <c r="K34" s="375"/>
      <c r="L34" s="375"/>
      <c r="M34" s="375"/>
      <c r="N34" s="375"/>
      <c r="O34" s="375"/>
      <c r="P34" s="375"/>
      <c r="Q34" s="375"/>
    </row>
    <row r="35" spans="1:17" ht="12.75" thickBot="1">
      <c r="A35" s="439"/>
      <c r="B35" s="440"/>
      <c r="C35" s="347"/>
      <c r="D35" s="440"/>
      <c r="E35" s="441"/>
      <c r="F35" s="353"/>
      <c r="G35" s="375"/>
      <c r="H35" s="375"/>
      <c r="I35" s="375"/>
      <c r="J35" s="375"/>
      <c r="K35" s="375"/>
      <c r="L35" s="396"/>
      <c r="M35" s="396"/>
      <c r="N35" s="397"/>
      <c r="O35" s="398"/>
      <c r="P35" s="353"/>
      <c r="Q35" s="399"/>
    </row>
    <row r="36" spans="1:17" ht="12">
      <c r="A36" s="350" t="s">
        <v>256</v>
      </c>
      <c r="B36" s="353"/>
      <c r="C36" s="353"/>
      <c r="D36" s="353"/>
      <c r="E36" s="353"/>
      <c r="F36" s="353"/>
      <c r="G36" s="375"/>
      <c r="H36" s="375"/>
      <c r="I36" s="375"/>
      <c r="J36" s="375"/>
      <c r="K36" s="375"/>
      <c r="L36" s="396"/>
      <c r="M36" s="396"/>
      <c r="N36" s="397"/>
      <c r="O36" s="398"/>
      <c r="P36" s="353"/>
      <c r="Q36" s="399"/>
    </row>
    <row r="37" spans="1:17" ht="12.75" thickBot="1">
      <c r="A37" s="350"/>
      <c r="B37" s="353"/>
      <c r="C37" s="353"/>
      <c r="D37" s="353"/>
      <c r="E37" s="353"/>
      <c r="F37" s="353"/>
      <c r="G37" s="375"/>
      <c r="H37" s="375"/>
      <c r="I37" s="375"/>
      <c r="J37" s="375"/>
      <c r="K37" s="375"/>
      <c r="L37" s="396"/>
      <c r="M37" s="396"/>
      <c r="N37" s="397"/>
      <c r="O37" s="398"/>
      <c r="P37" s="353"/>
      <c r="Q37" s="399"/>
    </row>
    <row r="38" spans="1:17" ht="12">
      <c r="A38" s="409" t="s">
        <v>257</v>
      </c>
      <c r="B38" s="411"/>
      <c r="C38" s="353"/>
      <c r="D38" s="353"/>
      <c r="E38" s="353"/>
      <c r="F38" s="353"/>
      <c r="G38" s="375"/>
      <c r="H38" s="375"/>
      <c r="I38" s="375"/>
      <c r="J38" s="375"/>
      <c r="K38" s="375"/>
      <c r="L38" s="396"/>
      <c r="M38" s="396"/>
      <c r="N38" s="397"/>
      <c r="O38" s="398"/>
      <c r="P38" s="353"/>
      <c r="Q38" s="399"/>
    </row>
    <row r="39" spans="1:17" ht="12.75" thickBot="1">
      <c r="A39" s="412"/>
      <c r="B39" s="415"/>
      <c r="C39" s="350"/>
      <c r="D39" s="350"/>
      <c r="E39" s="350"/>
      <c r="F39" s="350"/>
      <c r="G39" s="350"/>
      <c r="H39" s="350"/>
      <c r="I39" s="350"/>
      <c r="J39" s="350"/>
      <c r="K39" s="350"/>
      <c r="L39" s="350"/>
      <c r="M39" s="350"/>
      <c r="N39" s="350"/>
      <c r="O39" s="350"/>
      <c r="P39" s="350"/>
      <c r="Q39" s="350"/>
    </row>
    <row r="40" spans="1:17" ht="12">
      <c r="A40" s="442" t="s">
        <v>178</v>
      </c>
      <c r="B40" s="443">
        <v>36106000</v>
      </c>
      <c r="C40" s="350"/>
      <c r="D40" s="350"/>
      <c r="E40" s="350"/>
      <c r="F40" s="350"/>
      <c r="G40" s="350"/>
      <c r="H40" s="350"/>
      <c r="I40" s="350"/>
      <c r="J40" s="350"/>
      <c r="K40" s="350"/>
      <c r="L40" s="350"/>
      <c r="M40" s="350"/>
      <c r="N40" s="350"/>
      <c r="O40" s="350"/>
      <c r="P40" s="350"/>
      <c r="Q40" s="350"/>
    </row>
    <row r="41" spans="1:17" ht="12">
      <c r="A41" s="442" t="s">
        <v>179</v>
      </c>
      <c r="B41" s="443">
        <v>0</v>
      </c>
      <c r="C41" s="350"/>
      <c r="D41" s="350"/>
      <c r="E41" s="350"/>
      <c r="F41" s="350"/>
      <c r="G41" s="350"/>
      <c r="H41" s="350"/>
      <c r="I41" s="350"/>
      <c r="J41" s="350"/>
      <c r="K41" s="350"/>
      <c r="L41" s="350"/>
      <c r="M41" s="350"/>
      <c r="N41" s="350"/>
      <c r="O41" s="350"/>
      <c r="P41" s="350"/>
      <c r="Q41" s="350"/>
    </row>
    <row r="42" spans="1:17" ht="12">
      <c r="A42" s="442" t="s">
        <v>180</v>
      </c>
      <c r="B42" s="443">
        <v>0</v>
      </c>
      <c r="C42" s="350"/>
      <c r="D42" s="350"/>
      <c r="E42" s="350"/>
      <c r="F42" s="350"/>
      <c r="G42" s="350"/>
      <c r="H42" s="350"/>
      <c r="I42" s="350"/>
      <c r="J42" s="350"/>
      <c r="K42" s="350"/>
      <c r="L42" s="350"/>
      <c r="M42" s="350"/>
      <c r="N42" s="350"/>
      <c r="O42" s="350"/>
      <c r="P42" s="350"/>
      <c r="Q42" s="350"/>
    </row>
    <row r="43" spans="1:17" ht="12.75" thickBot="1">
      <c r="A43" s="444" t="s">
        <v>181</v>
      </c>
      <c r="B43" s="445">
        <v>36106000</v>
      </c>
      <c r="C43" s="350"/>
      <c r="D43" s="350"/>
      <c r="E43" s="350"/>
      <c r="F43" s="350"/>
      <c r="G43" s="350"/>
      <c r="H43" s="350"/>
      <c r="I43" s="350"/>
      <c r="J43" s="350"/>
      <c r="K43" s="350"/>
      <c r="L43" s="350"/>
      <c r="M43" s="350"/>
      <c r="N43" s="350"/>
      <c r="O43" s="350"/>
      <c r="P43" s="350"/>
      <c r="Q43" s="350"/>
    </row>
    <row r="44" spans="1:17" ht="12.75" thickBot="1">
      <c r="A44" s="354"/>
      <c r="B44" s="354"/>
      <c r="C44" s="350"/>
      <c r="D44" s="350"/>
      <c r="E44" s="350"/>
      <c r="F44" s="350"/>
      <c r="G44" s="350"/>
      <c r="H44" s="350"/>
      <c r="I44" s="350"/>
      <c r="J44" s="350"/>
      <c r="K44" s="350"/>
      <c r="L44" s="350"/>
      <c r="M44" s="350"/>
      <c r="N44" s="350"/>
      <c r="O44" s="350"/>
      <c r="P44" s="350"/>
      <c r="Q44" s="350"/>
    </row>
    <row r="45" spans="1:17" ht="12">
      <c r="A45" s="409" t="s">
        <v>258</v>
      </c>
      <c r="B45" s="357"/>
      <c r="C45" s="350"/>
      <c r="D45" s="350"/>
      <c r="E45" s="350"/>
      <c r="F45" s="350"/>
      <c r="G45" s="350"/>
      <c r="H45" s="350"/>
      <c r="I45" s="350"/>
      <c r="J45" s="350"/>
      <c r="K45" s="350"/>
      <c r="L45" s="350"/>
      <c r="M45" s="350"/>
      <c r="N45" s="350"/>
      <c r="O45" s="350"/>
      <c r="P45" s="350"/>
      <c r="Q45" s="350"/>
    </row>
    <row r="46" spans="1:17" ht="12.75" thickBot="1">
      <c r="A46" s="412"/>
      <c r="B46" s="413"/>
      <c r="C46" s="350"/>
      <c r="D46" s="350"/>
      <c r="E46" s="350"/>
      <c r="F46" s="350"/>
      <c r="G46" s="350"/>
      <c r="H46" s="350"/>
      <c r="I46" s="350"/>
      <c r="J46" s="350"/>
      <c r="K46" s="350"/>
      <c r="L46" s="350"/>
      <c r="M46" s="350"/>
      <c r="N46" s="350"/>
      <c r="O46" s="350"/>
      <c r="P46" s="350"/>
      <c r="Q46" s="350"/>
    </row>
    <row r="47" spans="1:17" ht="12">
      <c r="A47" s="724" t="s">
        <v>456</v>
      </c>
      <c r="B47" s="446"/>
      <c r="C47" s="350"/>
      <c r="D47" s="350"/>
      <c r="E47" s="350"/>
      <c r="F47" s="350"/>
      <c r="G47" s="350"/>
      <c r="H47" s="350"/>
      <c r="I47" s="350"/>
      <c r="J47" s="350"/>
      <c r="K47" s="350"/>
      <c r="L47" s="350"/>
      <c r="M47" s="350"/>
      <c r="N47" s="350"/>
      <c r="O47" s="350"/>
      <c r="P47" s="350"/>
      <c r="Q47" s="350"/>
    </row>
    <row r="48" spans="1:17" ht="12.75" thickBot="1">
      <c r="A48" s="725"/>
      <c r="B48" s="447">
        <v>0.01415171098983925</v>
      </c>
      <c r="C48" s="350"/>
      <c r="D48" s="350"/>
      <c r="E48" s="350"/>
      <c r="F48" s="350"/>
      <c r="G48" s="350"/>
      <c r="H48" s="350"/>
      <c r="I48" s="350"/>
      <c r="J48" s="350"/>
      <c r="K48" s="350"/>
      <c r="L48" s="350"/>
      <c r="M48" s="350"/>
      <c r="N48" s="350"/>
      <c r="O48" s="350"/>
      <c r="P48" s="350"/>
      <c r="Q48" s="350"/>
    </row>
    <row r="49" spans="1:17" ht="12">
      <c r="A49" s="350" t="s">
        <v>259</v>
      </c>
      <c r="B49" s="350"/>
      <c r="C49" s="350"/>
      <c r="D49" s="350"/>
      <c r="E49" s="350"/>
      <c r="F49" s="350"/>
      <c r="G49" s="350"/>
      <c r="H49" s="350"/>
      <c r="I49" s="350"/>
      <c r="J49" s="350"/>
      <c r="K49" s="350"/>
      <c r="L49" s="350"/>
      <c r="M49" s="350"/>
      <c r="N49" s="350"/>
      <c r="O49" s="350"/>
      <c r="P49" s="350"/>
      <c r="Q49" s="350"/>
    </row>
    <row r="50" spans="1:17" ht="12">
      <c r="A50" s="350"/>
      <c r="B50" s="350"/>
      <c r="C50" s="350"/>
      <c r="D50" s="350"/>
      <c r="E50" s="350"/>
      <c r="F50" s="350"/>
      <c r="G50" s="350"/>
      <c r="H50" s="350"/>
      <c r="I50" s="350"/>
      <c r="J50" s="350"/>
      <c r="K50" s="350"/>
      <c r="L50" s="350"/>
      <c r="M50" s="350"/>
      <c r="N50" s="350"/>
      <c r="O50" s="350"/>
      <c r="P50" s="350"/>
      <c r="Q50" s="350"/>
    </row>
    <row r="51" spans="1:17" ht="12">
      <c r="A51" s="350"/>
      <c r="B51" s="350"/>
      <c r="C51" s="350"/>
      <c r="D51" s="350"/>
      <c r="E51" s="350"/>
      <c r="F51" s="350"/>
      <c r="G51" s="350"/>
      <c r="H51" s="350"/>
      <c r="I51" s="350"/>
      <c r="J51" s="350"/>
      <c r="K51" s="350"/>
      <c r="L51" s="350"/>
      <c r="M51" s="350"/>
      <c r="N51" s="350"/>
      <c r="O51" s="350"/>
      <c r="P51" s="350"/>
      <c r="Q51" s="350"/>
    </row>
    <row r="52" spans="1:17" ht="12">
      <c r="A52" s="350"/>
      <c r="B52" s="350"/>
      <c r="C52" s="350"/>
      <c r="D52" s="350"/>
      <c r="E52" s="350"/>
      <c r="F52" s="350"/>
      <c r="G52" s="350"/>
      <c r="H52" s="350"/>
      <c r="I52" s="350"/>
      <c r="J52" s="350"/>
      <c r="K52" s="350"/>
      <c r="L52" s="350"/>
      <c r="M52" s="350"/>
      <c r="N52" s="350"/>
      <c r="O52" s="350"/>
      <c r="P52" s="350"/>
      <c r="Q52" s="350"/>
    </row>
    <row r="53" spans="1:17" ht="12">
      <c r="A53" s="350"/>
      <c r="B53" s="350"/>
      <c r="C53" s="350"/>
      <c r="D53" s="350"/>
      <c r="E53" s="350"/>
      <c r="F53" s="350"/>
      <c r="G53" s="350"/>
      <c r="H53" s="350"/>
      <c r="I53" s="350"/>
      <c r="J53" s="350"/>
      <c r="K53" s="350"/>
      <c r="L53" s="350"/>
      <c r="M53" s="350"/>
      <c r="N53" s="350"/>
      <c r="O53" s="350"/>
      <c r="P53" s="350"/>
      <c r="Q53" s="350"/>
    </row>
    <row r="54" spans="1:17" ht="12">
      <c r="A54" s="350"/>
      <c r="B54" s="350"/>
      <c r="C54" s="350"/>
      <c r="D54" s="350"/>
      <c r="E54" s="350"/>
      <c r="F54" s="350"/>
      <c r="G54" s="350"/>
      <c r="H54" s="350"/>
      <c r="I54" s="350"/>
      <c r="J54" s="350"/>
      <c r="K54" s="350"/>
      <c r="L54" s="350"/>
      <c r="M54" s="350"/>
      <c r="N54" s="350"/>
      <c r="O54" s="350"/>
      <c r="P54" s="350"/>
      <c r="Q54" s="350"/>
    </row>
    <row r="55" spans="1:17" ht="12">
      <c r="A55" s="350"/>
      <c r="B55" s="350"/>
      <c r="C55" s="350"/>
      <c r="D55" s="350"/>
      <c r="E55" s="350"/>
      <c r="F55" s="350"/>
      <c r="G55" s="350"/>
      <c r="H55" s="350"/>
      <c r="I55" s="350"/>
      <c r="J55" s="350"/>
      <c r="K55" s="350"/>
      <c r="L55" s="350"/>
      <c r="M55" s="350"/>
      <c r="N55" s="350"/>
      <c r="O55" s="350"/>
      <c r="P55" s="350"/>
      <c r="Q55" s="350"/>
    </row>
    <row r="56" spans="1:17" ht="12">
      <c r="A56" s="350"/>
      <c r="B56" s="350"/>
      <c r="C56" s="350"/>
      <c r="D56" s="350"/>
      <c r="E56" s="350"/>
      <c r="F56" s="350"/>
      <c r="G56" s="350"/>
      <c r="H56" s="350"/>
      <c r="I56" s="350"/>
      <c r="J56" s="350"/>
      <c r="K56" s="350"/>
      <c r="L56" s="350"/>
      <c r="M56" s="350"/>
      <c r="N56" s="350"/>
      <c r="O56" s="350"/>
      <c r="P56" s="350"/>
      <c r="Q56" s="350"/>
    </row>
    <row r="57" spans="1:17" ht="12">
      <c r="A57" s="350"/>
      <c r="B57" s="350"/>
      <c r="C57" s="350"/>
      <c r="D57" s="350"/>
      <c r="E57" s="350"/>
      <c r="F57" s="350"/>
      <c r="G57" s="350"/>
      <c r="H57" s="350"/>
      <c r="I57" s="350"/>
      <c r="J57" s="350"/>
      <c r="K57" s="350"/>
      <c r="L57" s="350"/>
      <c r="M57" s="350"/>
      <c r="N57" s="350"/>
      <c r="O57" s="350"/>
      <c r="P57" s="350"/>
      <c r="Q57" s="350"/>
    </row>
    <row r="58" spans="1:17" ht="12">
      <c r="A58" s="350"/>
      <c r="B58" s="350"/>
      <c r="C58" s="350"/>
      <c r="D58" s="350"/>
      <c r="E58" s="350"/>
      <c r="F58" s="350"/>
      <c r="G58" s="350"/>
      <c r="H58" s="350"/>
      <c r="I58" s="350"/>
      <c r="J58" s="350"/>
      <c r="K58" s="350"/>
      <c r="L58" s="350"/>
      <c r="M58" s="350"/>
      <c r="N58" s="350"/>
      <c r="O58" s="350"/>
      <c r="P58" s="350"/>
      <c r="Q58" s="350"/>
    </row>
    <row r="59" spans="1:17" ht="12">
      <c r="A59" s="350"/>
      <c r="B59" s="350"/>
      <c r="C59" s="350"/>
      <c r="D59" s="350"/>
      <c r="E59" s="350"/>
      <c r="F59" s="350"/>
      <c r="G59" s="350"/>
      <c r="H59" s="350"/>
      <c r="I59" s="350"/>
      <c r="J59" s="350"/>
      <c r="K59" s="350"/>
      <c r="L59" s="350"/>
      <c r="M59" s="350"/>
      <c r="N59" s="350"/>
      <c r="O59" s="350"/>
      <c r="P59" s="350"/>
      <c r="Q59" s="350"/>
    </row>
    <row r="60" spans="1:17" ht="12">
      <c r="A60" s="350"/>
      <c r="B60" s="350"/>
      <c r="C60" s="350"/>
      <c r="D60" s="350"/>
      <c r="E60" s="350"/>
      <c r="F60" s="350"/>
      <c r="G60" s="350"/>
      <c r="H60" s="350"/>
      <c r="I60" s="350"/>
      <c r="J60" s="350"/>
      <c r="K60" s="350"/>
      <c r="L60" s="350"/>
      <c r="M60" s="350"/>
      <c r="N60" s="350"/>
      <c r="O60" s="350"/>
      <c r="P60" s="350"/>
      <c r="Q60" s="350"/>
    </row>
    <row r="61" spans="1:17" ht="12">
      <c r="A61" s="350"/>
      <c r="B61" s="350"/>
      <c r="C61" s="350"/>
      <c r="D61" s="350"/>
      <c r="E61" s="350"/>
      <c r="F61" s="350"/>
      <c r="G61" s="350"/>
      <c r="H61" s="350"/>
      <c r="I61" s="350"/>
      <c r="J61" s="350"/>
      <c r="K61" s="350"/>
      <c r="L61" s="350"/>
      <c r="M61" s="350"/>
      <c r="N61" s="350"/>
      <c r="O61" s="350"/>
      <c r="P61" s="350"/>
      <c r="Q61" s="350"/>
    </row>
  </sheetData>
  <sheetProtection/>
  <mergeCells count="4">
    <mergeCell ref="G4:H4"/>
    <mergeCell ref="A47:A48"/>
    <mergeCell ref="D19:D20"/>
    <mergeCell ref="E19:E20"/>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8" r:id="rId1"/>
  <headerFooter>
    <oddHeader>&amp;CLangton Investors' Report - November 2011
</oddHeader>
    <oddFooter>&amp;CPage 6</oddFooter>
  </headerFooter>
</worksheet>
</file>

<file path=xl/worksheets/sheet7.xml><?xml version="1.0" encoding="utf-8"?>
<worksheet xmlns="http://schemas.openxmlformats.org/spreadsheetml/2006/main" xmlns:r="http://schemas.openxmlformats.org/officeDocument/2006/relationships">
  <sheetPr>
    <pageSetUpPr fitToPage="1"/>
  </sheetPr>
  <dimension ref="A2:R64"/>
  <sheetViews>
    <sheetView view="pageLayout" workbookViewId="0" topLeftCell="A16">
      <selection activeCell="C42" sqref="C42"/>
    </sheetView>
  </sheetViews>
  <sheetFormatPr defaultColWidth="9.140625" defaultRowHeight="12"/>
  <cols>
    <col min="1" max="1" width="36.7109375" style="349" customWidth="1"/>
    <col min="2" max="2" width="15.140625" style="349" bestFit="1" customWidth="1"/>
    <col min="3" max="3" width="17.57421875" style="349" customWidth="1"/>
    <col min="4" max="4" width="17.7109375" style="349" customWidth="1"/>
    <col min="5" max="5" width="13.00390625" style="349" bestFit="1" customWidth="1"/>
    <col min="6" max="6" width="13.28125" style="349" bestFit="1" customWidth="1"/>
    <col min="7" max="7" width="14.421875" style="349" bestFit="1" customWidth="1"/>
    <col min="8" max="8" width="14.7109375" style="349" bestFit="1" customWidth="1"/>
    <col min="9" max="9" width="14.140625" style="349" bestFit="1" customWidth="1"/>
    <col min="10" max="10" width="14.00390625" style="349" customWidth="1"/>
    <col min="11" max="11" width="7.8515625" style="349" customWidth="1"/>
    <col min="12" max="12" width="14.421875" style="349" bestFit="1" customWidth="1"/>
    <col min="13" max="13" width="16.140625" style="349" bestFit="1" customWidth="1"/>
    <col min="14" max="15" width="11.421875" style="349" bestFit="1" customWidth="1"/>
    <col min="16" max="17" width="9.140625" style="349" bestFit="1" customWidth="1"/>
    <col min="18" max="18" width="9.8515625" style="349" bestFit="1" customWidth="1"/>
    <col min="19" max="16384" width="9.140625" style="349" customWidth="1"/>
  </cols>
  <sheetData>
    <row r="2" spans="1:18" ht="12.75" thickBot="1">
      <c r="A2" s="344" t="s">
        <v>128</v>
      </c>
      <c r="B2" s="345"/>
      <c r="C2" s="346"/>
      <c r="D2" s="347"/>
      <c r="E2" s="347"/>
      <c r="F2" s="347"/>
      <c r="G2" s="347"/>
      <c r="H2" s="347"/>
      <c r="I2" s="347"/>
      <c r="J2" s="347"/>
      <c r="K2" s="347"/>
      <c r="L2" s="347"/>
      <c r="M2" s="347"/>
      <c r="N2" s="347"/>
      <c r="O2" s="347"/>
      <c r="P2" s="347"/>
      <c r="Q2" s="348"/>
      <c r="R2" s="348"/>
    </row>
    <row r="3" spans="1:17" ht="12">
      <c r="A3" s="350"/>
      <c r="B3" s="351"/>
      <c r="C3" s="352"/>
      <c r="D3" s="353"/>
      <c r="E3" s="351"/>
      <c r="F3" s="353"/>
      <c r="G3" s="353"/>
      <c r="H3" s="353"/>
      <c r="I3" s="353"/>
      <c r="J3" s="353"/>
      <c r="K3" s="353"/>
      <c r="L3" s="353"/>
      <c r="M3" s="353"/>
      <c r="N3" s="353"/>
      <c r="O3" s="353"/>
      <c r="P3" s="353"/>
      <c r="Q3" s="353"/>
    </row>
    <row r="4" spans="1:17" ht="12">
      <c r="A4" s="354" t="s">
        <v>129</v>
      </c>
      <c r="B4" s="355">
        <v>40452</v>
      </c>
      <c r="C4" s="353"/>
      <c r="D4" s="350"/>
      <c r="E4" s="353"/>
      <c r="F4" s="353"/>
      <c r="G4" s="723" t="s">
        <v>156</v>
      </c>
      <c r="H4" s="723"/>
      <c r="I4" s="353"/>
      <c r="J4" s="353"/>
      <c r="K4" s="353"/>
      <c r="L4" s="353"/>
      <c r="M4" s="353"/>
      <c r="N4" s="353"/>
      <c r="O4" s="353"/>
      <c r="P4" s="353"/>
      <c r="Q4" s="353"/>
    </row>
    <row r="5" spans="1:17" ht="12.75" thickBot="1">
      <c r="A5" s="356"/>
      <c r="B5" s="356"/>
      <c r="C5" s="356"/>
      <c r="D5" s="350"/>
      <c r="E5" s="356"/>
      <c r="F5" s="356"/>
      <c r="G5" s="356"/>
      <c r="H5" s="356"/>
      <c r="I5" s="356"/>
      <c r="J5" s="356"/>
      <c r="K5" s="356"/>
      <c r="L5" s="356"/>
      <c r="M5" s="356"/>
      <c r="N5" s="356"/>
      <c r="O5" s="356"/>
      <c r="P5" s="356"/>
      <c r="Q5" s="356"/>
    </row>
    <row r="6" spans="1:18" ht="36.75" customHeight="1" thickBot="1">
      <c r="A6" s="358" t="s">
        <v>157</v>
      </c>
      <c r="B6" s="357" t="s">
        <v>130</v>
      </c>
      <c r="C6" s="358" t="s">
        <v>486</v>
      </c>
      <c r="D6" s="358" t="s">
        <v>487</v>
      </c>
      <c r="E6" s="357" t="s">
        <v>131</v>
      </c>
      <c r="F6" s="357" t="s">
        <v>132</v>
      </c>
      <c r="G6" s="357" t="s">
        <v>133</v>
      </c>
      <c r="H6" s="357" t="s">
        <v>134</v>
      </c>
      <c r="I6" s="357" t="s">
        <v>135</v>
      </c>
      <c r="J6" s="357" t="s">
        <v>136</v>
      </c>
      <c r="K6" s="357" t="s">
        <v>137</v>
      </c>
      <c r="L6" s="357" t="s">
        <v>138</v>
      </c>
      <c r="M6" s="357" t="s">
        <v>139</v>
      </c>
      <c r="N6" s="357" t="s">
        <v>140</v>
      </c>
      <c r="O6" s="357" t="s">
        <v>141</v>
      </c>
      <c r="P6" s="357" t="s">
        <v>142</v>
      </c>
      <c r="Q6" s="357" t="s">
        <v>143</v>
      </c>
      <c r="R6" s="357" t="s">
        <v>204</v>
      </c>
    </row>
    <row r="7" spans="1:18" ht="12">
      <c r="A7" s="359"/>
      <c r="B7" s="360"/>
      <c r="C7" s="361"/>
      <c r="D7" s="360"/>
      <c r="E7" s="360"/>
      <c r="F7" s="361"/>
      <c r="G7" s="362"/>
      <c r="H7" s="363"/>
      <c r="I7" s="364"/>
      <c r="J7" s="365"/>
      <c r="K7" s="366"/>
      <c r="L7" s="367"/>
      <c r="M7" s="368"/>
      <c r="N7" s="367"/>
      <c r="O7" s="369"/>
      <c r="P7" s="370"/>
      <c r="Q7" s="371"/>
      <c r="R7" s="372"/>
    </row>
    <row r="8" spans="1:18" ht="12">
      <c r="A8" s="503" t="s">
        <v>144</v>
      </c>
      <c r="B8" s="374" t="s">
        <v>260</v>
      </c>
      <c r="C8" s="375" t="s">
        <v>145</v>
      </c>
      <c r="D8" s="374" t="s">
        <v>145</v>
      </c>
      <c r="E8" s="374" t="s">
        <v>153</v>
      </c>
      <c r="F8" s="375" t="s">
        <v>239</v>
      </c>
      <c r="G8" s="376">
        <v>2125000000</v>
      </c>
      <c r="H8" s="377">
        <v>-1902698618.432575</v>
      </c>
      <c r="I8" s="376">
        <v>222301381.567425</v>
      </c>
      <c r="J8" s="378" t="s">
        <v>154</v>
      </c>
      <c r="K8" s="379">
        <v>0.0125</v>
      </c>
      <c r="L8" s="385">
        <v>0.0217188</v>
      </c>
      <c r="M8" s="386" t="s">
        <v>455</v>
      </c>
      <c r="N8" s="387">
        <v>40896</v>
      </c>
      <c r="O8" s="388">
        <v>1203722.8692700267</v>
      </c>
      <c r="P8" s="382">
        <v>42339</v>
      </c>
      <c r="Q8" s="383">
        <v>56584</v>
      </c>
      <c r="R8" s="384" t="s">
        <v>205</v>
      </c>
    </row>
    <row r="9" spans="1:18" ht="12">
      <c r="A9" s="503" t="s">
        <v>147</v>
      </c>
      <c r="B9" s="374" t="s">
        <v>261</v>
      </c>
      <c r="C9" s="375" t="s">
        <v>145</v>
      </c>
      <c r="D9" s="374" t="s">
        <v>145</v>
      </c>
      <c r="E9" s="374" t="s">
        <v>153</v>
      </c>
      <c r="F9" s="375" t="s">
        <v>239</v>
      </c>
      <c r="G9" s="376">
        <v>2125000000</v>
      </c>
      <c r="H9" s="377">
        <v>0</v>
      </c>
      <c r="I9" s="376">
        <v>2125000000</v>
      </c>
      <c r="J9" s="378" t="s">
        <v>154</v>
      </c>
      <c r="K9" s="379">
        <v>0.0125</v>
      </c>
      <c r="L9" s="385">
        <v>0.0217188</v>
      </c>
      <c r="M9" s="386" t="s">
        <v>455</v>
      </c>
      <c r="N9" s="387">
        <v>40896</v>
      </c>
      <c r="O9" s="388">
        <v>11506501.23604533</v>
      </c>
      <c r="P9" s="382">
        <v>42339</v>
      </c>
      <c r="Q9" s="383">
        <v>56584</v>
      </c>
      <c r="R9" s="384" t="s">
        <v>205</v>
      </c>
    </row>
    <row r="10" spans="1:18" ht="12">
      <c r="A10" s="503" t="s">
        <v>149</v>
      </c>
      <c r="B10" s="374" t="s">
        <v>262</v>
      </c>
      <c r="C10" s="375" t="s">
        <v>145</v>
      </c>
      <c r="D10" s="374" t="s">
        <v>145</v>
      </c>
      <c r="E10" s="374" t="s">
        <v>153</v>
      </c>
      <c r="F10" s="375" t="s">
        <v>239</v>
      </c>
      <c r="G10" s="376">
        <v>2125000000</v>
      </c>
      <c r="H10" s="377">
        <v>0</v>
      </c>
      <c r="I10" s="376">
        <v>2125000000</v>
      </c>
      <c r="J10" s="378" t="s">
        <v>154</v>
      </c>
      <c r="K10" s="379">
        <v>0.0125</v>
      </c>
      <c r="L10" s="385">
        <v>0.0217188</v>
      </c>
      <c r="M10" s="386" t="s">
        <v>455</v>
      </c>
      <c r="N10" s="387">
        <v>40896</v>
      </c>
      <c r="O10" s="388">
        <v>11506501.232877</v>
      </c>
      <c r="P10" s="382">
        <v>42339</v>
      </c>
      <c r="Q10" s="383">
        <v>56584</v>
      </c>
      <c r="R10" s="384" t="s">
        <v>205</v>
      </c>
    </row>
    <row r="11" spans="1:18" ht="12">
      <c r="A11" s="503" t="s">
        <v>152</v>
      </c>
      <c r="B11" s="374" t="s">
        <v>263</v>
      </c>
      <c r="C11" s="375" t="s">
        <v>145</v>
      </c>
      <c r="D11" s="374" t="s">
        <v>145</v>
      </c>
      <c r="E11" s="374" t="s">
        <v>153</v>
      </c>
      <c r="F11" s="375" t="s">
        <v>239</v>
      </c>
      <c r="G11" s="376">
        <v>2125000000</v>
      </c>
      <c r="H11" s="377">
        <v>0</v>
      </c>
      <c r="I11" s="376">
        <v>2125000000</v>
      </c>
      <c r="J11" s="378" t="s">
        <v>154</v>
      </c>
      <c r="K11" s="379">
        <v>0.0125</v>
      </c>
      <c r="L11" s="385">
        <v>0.0217188</v>
      </c>
      <c r="M11" s="386" t="s">
        <v>455</v>
      </c>
      <c r="N11" s="387">
        <v>40896</v>
      </c>
      <c r="O11" s="388">
        <v>11506501.232877</v>
      </c>
      <c r="P11" s="382">
        <v>42339</v>
      </c>
      <c r="Q11" s="383">
        <v>56584</v>
      </c>
      <c r="R11" s="384" t="s">
        <v>205</v>
      </c>
    </row>
    <row r="12" spans="1:18" ht="12">
      <c r="A12" s="503" t="s">
        <v>155</v>
      </c>
      <c r="B12" s="374" t="s">
        <v>264</v>
      </c>
      <c r="C12" s="375" t="s">
        <v>145</v>
      </c>
      <c r="D12" s="374" t="s">
        <v>145</v>
      </c>
      <c r="E12" s="374" t="s">
        <v>153</v>
      </c>
      <c r="F12" s="375" t="s">
        <v>239</v>
      </c>
      <c r="G12" s="376">
        <v>400000000</v>
      </c>
      <c r="H12" s="377">
        <v>0</v>
      </c>
      <c r="I12" s="376">
        <v>400000000</v>
      </c>
      <c r="J12" s="378" t="s">
        <v>154</v>
      </c>
      <c r="K12" s="379">
        <v>0.0125</v>
      </c>
      <c r="L12" s="385">
        <v>0.0217188</v>
      </c>
      <c r="M12" s="386" t="s">
        <v>455</v>
      </c>
      <c r="N12" s="387">
        <v>40896</v>
      </c>
      <c r="O12" s="388">
        <v>2165929.643836</v>
      </c>
      <c r="P12" s="382">
        <v>42339</v>
      </c>
      <c r="Q12" s="383">
        <v>56584</v>
      </c>
      <c r="R12" s="384" t="s">
        <v>206</v>
      </c>
    </row>
    <row r="13" spans="1:18" ht="12">
      <c r="A13" s="503" t="s">
        <v>164</v>
      </c>
      <c r="B13" s="374" t="s">
        <v>265</v>
      </c>
      <c r="C13" s="375" t="s">
        <v>145</v>
      </c>
      <c r="D13" s="374" t="s">
        <v>145</v>
      </c>
      <c r="E13" s="374" t="s">
        <v>153</v>
      </c>
      <c r="F13" s="375" t="s">
        <v>239</v>
      </c>
      <c r="G13" s="376">
        <v>2500000000</v>
      </c>
      <c r="H13" s="377">
        <v>-2500000000.003904</v>
      </c>
      <c r="I13" s="376">
        <v>0</v>
      </c>
      <c r="J13" s="378" t="s">
        <v>154</v>
      </c>
      <c r="K13" s="379">
        <v>0.0125</v>
      </c>
      <c r="L13" s="386" t="s">
        <v>454</v>
      </c>
      <c r="M13" s="386" t="s">
        <v>454</v>
      </c>
      <c r="N13" s="387" t="s">
        <v>454</v>
      </c>
      <c r="O13" s="388" t="s">
        <v>454</v>
      </c>
      <c r="P13" s="382">
        <v>42339</v>
      </c>
      <c r="Q13" s="383">
        <v>56584</v>
      </c>
      <c r="R13" s="384" t="s">
        <v>205</v>
      </c>
    </row>
    <row r="14" spans="1:18" ht="12">
      <c r="A14" s="503" t="s">
        <v>165</v>
      </c>
      <c r="B14" s="374" t="s">
        <v>266</v>
      </c>
      <c r="C14" s="375" t="s">
        <v>145</v>
      </c>
      <c r="D14" s="374" t="s">
        <v>145</v>
      </c>
      <c r="E14" s="374" t="s">
        <v>153</v>
      </c>
      <c r="F14" s="375" t="s">
        <v>239</v>
      </c>
      <c r="G14" s="376">
        <v>2500000000</v>
      </c>
      <c r="H14" s="377">
        <v>-33019168.1315975</v>
      </c>
      <c r="I14" s="376">
        <v>2466980831.8684025</v>
      </c>
      <c r="J14" s="378" t="s">
        <v>154</v>
      </c>
      <c r="K14" s="379">
        <v>0.0125</v>
      </c>
      <c r="L14" s="385">
        <v>0.0217188</v>
      </c>
      <c r="M14" s="386" t="s">
        <v>455</v>
      </c>
      <c r="N14" s="387">
        <v>40896</v>
      </c>
      <c r="O14" s="388">
        <v>13358267.552327871</v>
      </c>
      <c r="P14" s="382">
        <v>42339</v>
      </c>
      <c r="Q14" s="383">
        <v>56584</v>
      </c>
      <c r="R14" s="384" t="s">
        <v>205</v>
      </c>
    </row>
    <row r="15" spans="1:18" ht="12">
      <c r="A15" s="503" t="s">
        <v>267</v>
      </c>
      <c r="B15" s="374" t="s">
        <v>268</v>
      </c>
      <c r="C15" s="375" t="s">
        <v>145</v>
      </c>
      <c r="D15" s="374" t="s">
        <v>145</v>
      </c>
      <c r="E15" s="374" t="s">
        <v>153</v>
      </c>
      <c r="F15" s="375" t="s">
        <v>239</v>
      </c>
      <c r="G15" s="376">
        <v>2500000000</v>
      </c>
      <c r="H15" s="377">
        <v>0</v>
      </c>
      <c r="I15" s="376">
        <v>2500000000</v>
      </c>
      <c r="J15" s="378" t="s">
        <v>154</v>
      </c>
      <c r="K15" s="379">
        <v>0.0125</v>
      </c>
      <c r="L15" s="385">
        <v>0.0217188</v>
      </c>
      <c r="M15" s="386" t="s">
        <v>455</v>
      </c>
      <c r="N15" s="387">
        <v>40896</v>
      </c>
      <c r="O15" s="388">
        <v>13537060.273973</v>
      </c>
      <c r="P15" s="382">
        <v>42339</v>
      </c>
      <c r="Q15" s="383">
        <v>56584</v>
      </c>
      <c r="R15" s="384" t="s">
        <v>205</v>
      </c>
    </row>
    <row r="16" spans="1:18" ht="12">
      <c r="A16" s="503" t="s">
        <v>269</v>
      </c>
      <c r="B16" s="374" t="s">
        <v>270</v>
      </c>
      <c r="C16" s="375" t="s">
        <v>145</v>
      </c>
      <c r="D16" s="374" t="s">
        <v>145</v>
      </c>
      <c r="E16" s="374" t="s">
        <v>153</v>
      </c>
      <c r="F16" s="375" t="s">
        <v>239</v>
      </c>
      <c r="G16" s="376">
        <v>2500000000</v>
      </c>
      <c r="H16" s="377">
        <v>0</v>
      </c>
      <c r="I16" s="376">
        <v>2500000000</v>
      </c>
      <c r="J16" s="378" t="s">
        <v>154</v>
      </c>
      <c r="K16" s="379">
        <v>0.0125</v>
      </c>
      <c r="L16" s="385">
        <v>0.0217188</v>
      </c>
      <c r="M16" s="386" t="s">
        <v>455</v>
      </c>
      <c r="N16" s="387">
        <v>40896</v>
      </c>
      <c r="O16" s="388">
        <v>13537060.273973</v>
      </c>
      <c r="P16" s="382">
        <v>42339</v>
      </c>
      <c r="Q16" s="383">
        <v>56584</v>
      </c>
      <c r="R16" s="384" t="s">
        <v>205</v>
      </c>
    </row>
    <row r="17" spans="1:18" ht="12">
      <c r="A17" s="503" t="s">
        <v>271</v>
      </c>
      <c r="B17" s="374" t="s">
        <v>272</v>
      </c>
      <c r="C17" s="375" t="s">
        <v>145</v>
      </c>
      <c r="D17" s="374" t="s">
        <v>145</v>
      </c>
      <c r="E17" s="374" t="s">
        <v>153</v>
      </c>
      <c r="F17" s="375" t="s">
        <v>239</v>
      </c>
      <c r="G17" s="376">
        <v>1549000000</v>
      </c>
      <c r="H17" s="377">
        <v>0</v>
      </c>
      <c r="I17" s="376">
        <v>1549000000</v>
      </c>
      <c r="J17" s="378" t="s">
        <v>154</v>
      </c>
      <c r="K17" s="379">
        <v>0.0125</v>
      </c>
      <c r="L17" s="385">
        <v>0.0217188</v>
      </c>
      <c r="M17" s="386" t="s">
        <v>455</v>
      </c>
      <c r="N17" s="387">
        <v>40896</v>
      </c>
      <c r="O17" s="388">
        <v>8387562.545753</v>
      </c>
      <c r="P17" s="382">
        <v>42339</v>
      </c>
      <c r="Q17" s="383">
        <v>56584</v>
      </c>
      <c r="R17" s="384" t="s">
        <v>206</v>
      </c>
    </row>
    <row r="18" spans="1:18" ht="12">
      <c r="A18" s="503" t="s">
        <v>273</v>
      </c>
      <c r="B18" s="374" t="s">
        <v>274</v>
      </c>
      <c r="C18" s="375" t="s">
        <v>275</v>
      </c>
      <c r="D18" s="374" t="s">
        <v>275</v>
      </c>
      <c r="E18" s="374" t="s">
        <v>153</v>
      </c>
      <c r="F18" s="375" t="s">
        <v>239</v>
      </c>
      <c r="G18" s="376">
        <v>1385715000</v>
      </c>
      <c r="H18" s="377">
        <v>0</v>
      </c>
      <c r="I18" s="376">
        <v>1385715000</v>
      </c>
      <c r="J18" s="378" t="s">
        <v>154</v>
      </c>
      <c r="K18" s="379">
        <v>0.009</v>
      </c>
      <c r="L18" s="385">
        <v>0.0182188</v>
      </c>
      <c r="M18" s="386" t="s">
        <v>455</v>
      </c>
      <c r="N18" s="387">
        <v>40896</v>
      </c>
      <c r="O18" s="388">
        <v>6294224.28554</v>
      </c>
      <c r="P18" s="382">
        <v>42339</v>
      </c>
      <c r="Q18" s="383">
        <v>56584</v>
      </c>
      <c r="R18" s="384" t="s">
        <v>206</v>
      </c>
    </row>
    <row r="19" spans="1:18" ht="12">
      <c r="A19" s="503" t="s">
        <v>276</v>
      </c>
      <c r="B19" s="374" t="s">
        <v>277</v>
      </c>
      <c r="C19" s="375" t="s">
        <v>275</v>
      </c>
      <c r="D19" s="374" t="s">
        <v>275</v>
      </c>
      <c r="E19" s="374" t="s">
        <v>153</v>
      </c>
      <c r="F19" s="375" t="s">
        <v>239</v>
      </c>
      <c r="G19" s="376">
        <v>1742774000</v>
      </c>
      <c r="H19" s="377">
        <v>0</v>
      </c>
      <c r="I19" s="376">
        <v>1742774000</v>
      </c>
      <c r="J19" s="378" t="s">
        <v>154</v>
      </c>
      <c r="K19" s="379">
        <v>0.009</v>
      </c>
      <c r="L19" s="385">
        <v>0.0182188</v>
      </c>
      <c r="M19" s="386" t="s">
        <v>455</v>
      </c>
      <c r="N19" s="387">
        <v>40896</v>
      </c>
      <c r="O19" s="388">
        <v>7916065.305642</v>
      </c>
      <c r="P19" s="382">
        <v>42339</v>
      </c>
      <c r="Q19" s="383">
        <v>56584</v>
      </c>
      <c r="R19" s="384" t="s">
        <v>206</v>
      </c>
    </row>
    <row r="20" spans="1:18" ht="12.75" thickBot="1">
      <c r="A20" s="389"/>
      <c r="B20" s="390"/>
      <c r="C20" s="391"/>
      <c r="D20" s="390"/>
      <c r="E20" s="390"/>
      <c r="F20" s="391"/>
      <c r="G20" s="390"/>
      <c r="H20" s="391"/>
      <c r="I20" s="390"/>
      <c r="J20" s="391"/>
      <c r="K20" s="390"/>
      <c r="L20" s="391"/>
      <c r="M20" s="390"/>
      <c r="N20" s="391"/>
      <c r="O20" s="392"/>
      <c r="P20" s="391"/>
      <c r="Q20" s="390"/>
      <c r="R20" s="393"/>
    </row>
    <row r="21" spans="1:17" ht="12">
      <c r="A21" s="394" t="s">
        <v>207</v>
      </c>
      <c r="B21" s="353"/>
      <c r="C21" s="353"/>
      <c r="D21" s="353"/>
      <c r="E21" s="353"/>
      <c r="F21" s="395"/>
      <c r="G21" s="375"/>
      <c r="H21" s="375"/>
      <c r="I21" s="375"/>
      <c r="J21" s="375"/>
      <c r="K21" s="375"/>
      <c r="L21" s="396"/>
      <c r="M21" s="396"/>
      <c r="N21" s="397"/>
      <c r="O21" s="398"/>
      <c r="P21" s="353"/>
      <c r="Q21" s="399"/>
    </row>
    <row r="22" spans="1:17" ht="12.75" thickBot="1">
      <c r="A22" s="350"/>
      <c r="B22" s="375"/>
      <c r="C22" s="375"/>
      <c r="D22" s="375"/>
      <c r="E22" s="375"/>
      <c r="F22" s="400"/>
      <c r="G22" s="401"/>
      <c r="H22" s="402"/>
      <c r="I22" s="402"/>
      <c r="J22" s="403"/>
      <c r="K22" s="229"/>
      <c r="L22" s="404"/>
      <c r="M22" s="405"/>
      <c r="N22" s="406"/>
      <c r="O22" s="382"/>
      <c r="P22" s="407"/>
      <c r="Q22" s="408"/>
    </row>
    <row r="23" spans="1:17" ht="24.75" customHeight="1">
      <c r="A23" s="409" t="s">
        <v>278</v>
      </c>
      <c r="B23" s="357" t="s">
        <v>32</v>
      </c>
      <c r="C23" s="410" t="s">
        <v>166</v>
      </c>
      <c r="D23" s="357" t="s">
        <v>167</v>
      </c>
      <c r="E23" s="728" t="s">
        <v>512</v>
      </c>
      <c r="F23" s="400"/>
      <c r="G23" s="401"/>
      <c r="H23" s="402"/>
      <c r="I23" s="402"/>
      <c r="J23" s="403"/>
      <c r="K23" s="229"/>
      <c r="L23" s="404"/>
      <c r="M23" s="405"/>
      <c r="N23" s="406"/>
      <c r="O23" s="382"/>
      <c r="P23" s="407"/>
      <c r="Q23" s="408"/>
    </row>
    <row r="24" spans="1:17" ht="12.75" thickBot="1">
      <c r="A24" s="412"/>
      <c r="B24" s="413" t="s">
        <v>28</v>
      </c>
      <c r="C24" s="414"/>
      <c r="D24" s="413" t="s">
        <v>169</v>
      </c>
      <c r="E24" s="729"/>
      <c r="F24" s="400"/>
      <c r="G24" s="401"/>
      <c r="H24" s="402"/>
      <c r="I24" s="402"/>
      <c r="J24" s="403"/>
      <c r="K24" s="229"/>
      <c r="L24" s="404"/>
      <c r="M24" s="405"/>
      <c r="N24" s="406"/>
      <c r="O24" s="382"/>
      <c r="P24" s="407"/>
      <c r="Q24" s="408"/>
    </row>
    <row r="25" spans="1:17" ht="12">
      <c r="A25" s="373"/>
      <c r="B25" s="374"/>
      <c r="C25" s="375"/>
      <c r="D25" s="374"/>
      <c r="E25" s="416"/>
      <c r="F25" s="400"/>
      <c r="G25" s="401"/>
      <c r="H25" s="402"/>
      <c r="I25" s="402"/>
      <c r="J25" s="403"/>
      <c r="K25" s="229"/>
      <c r="L25" s="404"/>
      <c r="M25" s="405"/>
      <c r="N25" s="406"/>
      <c r="O25" s="382"/>
      <c r="P25" s="407"/>
      <c r="Q25" s="408"/>
    </row>
    <row r="26" spans="1:17" ht="12">
      <c r="A26" s="373" t="s">
        <v>248</v>
      </c>
      <c r="B26" s="376">
        <v>222301381.57124996</v>
      </c>
      <c r="C26" s="417">
        <f>B26/$B$39</f>
        <v>0.011613417540753474</v>
      </c>
      <c r="D26" s="418">
        <f>($B$36+$B$37)/$B$39</f>
        <v>0.16343780129413796</v>
      </c>
      <c r="E26" s="419">
        <f>D26+$C$42</f>
        <v>0.17625730463391825</v>
      </c>
      <c r="F26" s="420"/>
      <c r="G26" s="401"/>
      <c r="H26" s="401"/>
      <c r="I26" s="401"/>
      <c r="J26" s="401"/>
      <c r="K26" s="229"/>
      <c r="L26" s="404"/>
      <c r="M26" s="405"/>
      <c r="N26" s="405"/>
      <c r="O26" s="401"/>
      <c r="P26" s="407"/>
      <c r="Q26" s="407"/>
    </row>
    <row r="27" spans="1:17" ht="12">
      <c r="A27" s="373" t="s">
        <v>249</v>
      </c>
      <c r="B27" s="376">
        <v>2125000000</v>
      </c>
      <c r="C27" s="417">
        <f aca="true" t="shared" si="0" ref="C27:C37">B27/$B$39</f>
        <v>0.11101376023698444</v>
      </c>
      <c r="D27" s="418">
        <f aca="true" t="shared" si="1" ref="D27:D35">($B$36+$B$37)/$B$39</f>
        <v>0.16343780129413796</v>
      </c>
      <c r="E27" s="419">
        <f aca="true" t="shared" si="2" ref="E27:E35">D27+$C$42</f>
        <v>0.17625730463391825</v>
      </c>
      <c r="F27" s="395"/>
      <c r="G27" s="401"/>
      <c r="H27" s="401"/>
      <c r="I27" s="401"/>
      <c r="J27" s="401"/>
      <c r="K27" s="229"/>
      <c r="L27" s="404"/>
      <c r="M27" s="405"/>
      <c r="N27" s="405"/>
      <c r="O27" s="401"/>
      <c r="P27" s="407"/>
      <c r="Q27" s="407"/>
    </row>
    <row r="28" spans="1:17" ht="12">
      <c r="A28" s="373" t="s">
        <v>250</v>
      </c>
      <c r="B28" s="376">
        <v>2125000000</v>
      </c>
      <c r="C28" s="417">
        <f t="shared" si="0"/>
        <v>0.11101376023698444</v>
      </c>
      <c r="D28" s="418">
        <f t="shared" si="1"/>
        <v>0.16343780129413796</v>
      </c>
      <c r="E28" s="419">
        <f t="shared" si="2"/>
        <v>0.17625730463391825</v>
      </c>
      <c r="F28" s="395"/>
      <c r="G28" s="401"/>
      <c r="H28" s="401"/>
      <c r="I28" s="401"/>
      <c r="J28" s="401"/>
      <c r="K28" s="229"/>
      <c r="L28" s="404"/>
      <c r="M28" s="405"/>
      <c r="N28" s="405"/>
      <c r="O28" s="401"/>
      <c r="P28" s="407"/>
      <c r="Q28" s="407"/>
    </row>
    <row r="29" spans="1:17" ht="12">
      <c r="A29" s="373" t="s">
        <v>251</v>
      </c>
      <c r="B29" s="376">
        <v>2125000000</v>
      </c>
      <c r="C29" s="417">
        <f t="shared" si="0"/>
        <v>0.11101376023698444</v>
      </c>
      <c r="D29" s="418">
        <f t="shared" si="1"/>
        <v>0.16343780129413796</v>
      </c>
      <c r="E29" s="419">
        <f t="shared" si="2"/>
        <v>0.17625730463391825</v>
      </c>
      <c r="F29" s="420"/>
      <c r="G29" s="375"/>
      <c r="H29" s="375"/>
      <c r="I29" s="375"/>
      <c r="J29" s="375"/>
      <c r="K29" s="375"/>
      <c r="L29" s="375"/>
      <c r="M29" s="375"/>
      <c r="N29" s="375"/>
      <c r="O29" s="375"/>
      <c r="P29" s="375"/>
      <c r="Q29" s="375"/>
    </row>
    <row r="30" spans="1:17" ht="12">
      <c r="A30" s="373" t="s">
        <v>252</v>
      </c>
      <c r="B30" s="376">
        <v>400000000</v>
      </c>
      <c r="C30" s="417">
        <f t="shared" si="0"/>
        <v>0.020896707809314716</v>
      </c>
      <c r="D30" s="418">
        <f t="shared" si="1"/>
        <v>0.16343780129413796</v>
      </c>
      <c r="E30" s="419">
        <f t="shared" si="2"/>
        <v>0.17625730463391825</v>
      </c>
      <c r="F30" s="395"/>
      <c r="G30" s="375"/>
      <c r="H30" s="375"/>
      <c r="I30" s="375"/>
      <c r="J30" s="375"/>
      <c r="K30" s="375"/>
      <c r="L30" s="375"/>
      <c r="M30" s="375"/>
      <c r="N30" s="375"/>
      <c r="O30" s="375"/>
      <c r="P30" s="375"/>
      <c r="Q30" s="375"/>
    </row>
    <row r="31" spans="1:17" ht="12">
      <c r="A31" s="373" t="s">
        <v>253</v>
      </c>
      <c r="B31" s="376">
        <v>0</v>
      </c>
      <c r="C31" s="417">
        <f t="shared" si="0"/>
        <v>0</v>
      </c>
      <c r="D31" s="418">
        <f t="shared" si="1"/>
        <v>0.16343780129413796</v>
      </c>
      <c r="E31" s="419">
        <f t="shared" si="2"/>
        <v>0.17625730463391825</v>
      </c>
      <c r="F31" s="395"/>
      <c r="G31" s="375"/>
      <c r="H31" s="375"/>
      <c r="I31" s="375"/>
      <c r="J31" s="375"/>
      <c r="K31" s="375"/>
      <c r="L31" s="375"/>
      <c r="M31" s="375"/>
      <c r="N31" s="375"/>
      <c r="O31" s="375"/>
      <c r="P31" s="375"/>
      <c r="Q31" s="375"/>
    </row>
    <row r="32" spans="1:17" ht="12">
      <c r="A32" s="373" t="s">
        <v>254</v>
      </c>
      <c r="B32" s="376">
        <v>2466980831.8684025</v>
      </c>
      <c r="C32" s="417">
        <f t="shared" si="0"/>
        <v>0.1288794440368354</v>
      </c>
      <c r="D32" s="418">
        <f t="shared" si="1"/>
        <v>0.16343780129413796</v>
      </c>
      <c r="E32" s="419">
        <f t="shared" si="2"/>
        <v>0.17625730463391825</v>
      </c>
      <c r="F32" s="395"/>
      <c r="G32" s="353"/>
      <c r="H32" s="353"/>
      <c r="I32" s="353"/>
      <c r="J32" s="353"/>
      <c r="K32" s="353"/>
      <c r="L32" s="353"/>
      <c r="M32" s="353"/>
      <c r="N32" s="353"/>
      <c r="O32" s="353"/>
      <c r="P32" s="353"/>
      <c r="Q32" s="353"/>
    </row>
    <row r="33" spans="1:17" ht="12">
      <c r="A33" s="373" t="s">
        <v>279</v>
      </c>
      <c r="B33" s="376">
        <v>2500000000</v>
      </c>
      <c r="C33" s="417">
        <f t="shared" si="0"/>
        <v>0.130604423808217</v>
      </c>
      <c r="D33" s="418">
        <f t="shared" si="1"/>
        <v>0.16343780129413796</v>
      </c>
      <c r="E33" s="419">
        <f t="shared" si="2"/>
        <v>0.17625730463391825</v>
      </c>
      <c r="F33" s="395"/>
      <c r="G33" s="353"/>
      <c r="H33" s="353"/>
      <c r="I33" s="353"/>
      <c r="J33" s="353"/>
      <c r="K33" s="353"/>
      <c r="L33" s="353"/>
      <c r="M33" s="353"/>
      <c r="N33" s="353"/>
      <c r="O33" s="353"/>
      <c r="P33" s="353"/>
      <c r="Q33" s="353"/>
    </row>
    <row r="34" spans="1:17" ht="12">
      <c r="A34" s="373" t="s">
        <v>280</v>
      </c>
      <c r="B34" s="376">
        <v>2500000000</v>
      </c>
      <c r="C34" s="417">
        <f t="shared" si="0"/>
        <v>0.130604423808217</v>
      </c>
      <c r="D34" s="418">
        <f t="shared" si="1"/>
        <v>0.16343780129413796</v>
      </c>
      <c r="E34" s="419">
        <f t="shared" si="2"/>
        <v>0.17625730463391825</v>
      </c>
      <c r="F34" s="395"/>
      <c r="G34" s="353"/>
      <c r="H34" s="353"/>
      <c r="I34" s="353"/>
      <c r="J34" s="353"/>
      <c r="K34" s="353"/>
      <c r="L34" s="353"/>
      <c r="M34" s="353"/>
      <c r="N34" s="353"/>
      <c r="O34" s="353"/>
      <c r="P34" s="353"/>
      <c r="Q34" s="353"/>
    </row>
    <row r="35" spans="1:17" ht="12">
      <c r="A35" s="373" t="s">
        <v>281</v>
      </c>
      <c r="B35" s="376">
        <v>1549000000</v>
      </c>
      <c r="C35" s="417">
        <f t="shared" si="0"/>
        <v>0.08092250099157124</v>
      </c>
      <c r="D35" s="418">
        <f t="shared" si="1"/>
        <v>0.16343780129413796</v>
      </c>
      <c r="E35" s="419">
        <f t="shared" si="2"/>
        <v>0.17625730463391825</v>
      </c>
      <c r="F35" s="395"/>
      <c r="G35" s="353"/>
      <c r="H35" s="353"/>
      <c r="I35" s="353"/>
      <c r="J35" s="353"/>
      <c r="K35" s="353"/>
      <c r="L35" s="353"/>
      <c r="M35" s="353"/>
      <c r="N35" s="353"/>
      <c r="O35" s="353"/>
      <c r="P35" s="353"/>
      <c r="Q35" s="353"/>
    </row>
    <row r="36" spans="1:17" ht="12">
      <c r="A36" s="373" t="s">
        <v>282</v>
      </c>
      <c r="B36" s="376">
        <v>1385715000</v>
      </c>
      <c r="C36" s="417">
        <f t="shared" si="0"/>
        <v>0.07239220365496135</v>
      </c>
      <c r="D36" s="418">
        <v>0</v>
      </c>
      <c r="E36" s="419">
        <v>0</v>
      </c>
      <c r="F36" s="395"/>
      <c r="G36" s="353"/>
      <c r="H36" s="353"/>
      <c r="I36" s="353"/>
      <c r="J36" s="353"/>
      <c r="K36" s="353"/>
      <c r="L36" s="353"/>
      <c r="M36" s="353"/>
      <c r="N36" s="353"/>
      <c r="O36" s="353"/>
      <c r="P36" s="353"/>
      <c r="Q36" s="353"/>
    </row>
    <row r="37" spans="1:17" ht="12">
      <c r="A37" s="373" t="s">
        <v>283</v>
      </c>
      <c r="B37" s="376">
        <v>1742774000</v>
      </c>
      <c r="C37" s="417">
        <f t="shared" si="0"/>
        <v>0.09104559763917662</v>
      </c>
      <c r="D37" s="418">
        <v>0</v>
      </c>
      <c r="E37" s="419">
        <v>0</v>
      </c>
      <c r="F37" s="395"/>
      <c r="G37" s="353"/>
      <c r="H37" s="353"/>
      <c r="I37" s="353"/>
      <c r="J37" s="353"/>
      <c r="K37" s="353"/>
      <c r="L37" s="353"/>
      <c r="M37" s="353"/>
      <c r="N37" s="353"/>
      <c r="O37" s="353"/>
      <c r="P37" s="353"/>
      <c r="Q37" s="353"/>
    </row>
    <row r="38" spans="1:17" ht="12.75" thickBot="1">
      <c r="A38" s="373"/>
      <c r="B38" s="421"/>
      <c r="C38" s="422"/>
      <c r="D38" s="423"/>
      <c r="E38" s="424"/>
      <c r="F38" s="425"/>
      <c r="G38" s="426"/>
      <c r="H38" s="426"/>
      <c r="I38" s="426"/>
      <c r="J38" s="426"/>
      <c r="K38" s="426"/>
      <c r="L38" s="426"/>
      <c r="M38" s="426"/>
      <c r="N38" s="426"/>
      <c r="O38" s="426"/>
      <c r="P38" s="426"/>
      <c r="Q38" s="426"/>
    </row>
    <row r="39" spans="1:17" ht="12">
      <c r="A39" s="373"/>
      <c r="B39" s="427">
        <f>SUM(B26:B37)</f>
        <v>19141771213.43965</v>
      </c>
      <c r="C39" s="428">
        <f>SUM(C26:C37)</f>
        <v>1.0000000000000002</v>
      </c>
      <c r="D39" s="429"/>
      <c r="E39" s="430"/>
      <c r="F39" s="420"/>
      <c r="G39" s="375"/>
      <c r="H39" s="375"/>
      <c r="I39" s="375"/>
      <c r="J39" s="375"/>
      <c r="K39" s="375"/>
      <c r="L39" s="375"/>
      <c r="M39" s="375"/>
      <c r="N39" s="375"/>
      <c r="O39" s="375"/>
      <c r="P39" s="375"/>
      <c r="Q39" s="375"/>
    </row>
    <row r="40" spans="1:17" ht="12.75" thickBot="1">
      <c r="A40" s="373"/>
      <c r="B40" s="431"/>
      <c r="C40" s="432"/>
      <c r="D40" s="429"/>
      <c r="E40" s="430"/>
      <c r="F40" s="420"/>
      <c r="G40" s="401"/>
      <c r="H40" s="401"/>
      <c r="I40" s="401"/>
      <c r="J40" s="401"/>
      <c r="K40" s="229"/>
      <c r="L40" s="404"/>
      <c r="M40" s="405"/>
      <c r="N40" s="405"/>
      <c r="O40" s="433"/>
      <c r="P40" s="407"/>
      <c r="Q40" s="407"/>
    </row>
    <row r="41" spans="1:17" ht="12">
      <c r="A41" s="434"/>
      <c r="B41" s="435"/>
      <c r="C41" s="436"/>
      <c r="D41" s="435"/>
      <c r="E41" s="437"/>
      <c r="F41" s="420"/>
      <c r="G41" s="401"/>
      <c r="H41" s="401"/>
      <c r="I41" s="401"/>
      <c r="J41" s="401"/>
      <c r="K41" s="229"/>
      <c r="L41" s="404"/>
      <c r="M41" s="405"/>
      <c r="N41" s="405"/>
      <c r="O41" s="433"/>
      <c r="P41" s="407"/>
      <c r="Q41" s="407"/>
    </row>
    <row r="42" spans="1:17" ht="12">
      <c r="A42" s="373" t="s">
        <v>255</v>
      </c>
      <c r="B42" s="448">
        <v>245388000</v>
      </c>
      <c r="C42" s="438">
        <f>B42/B39</f>
        <v>0.012819503339780299</v>
      </c>
      <c r="D42" s="429"/>
      <c r="E42" s="430"/>
      <c r="F42" s="375"/>
      <c r="G42" s="375"/>
      <c r="H42" s="375"/>
      <c r="I42" s="375"/>
      <c r="J42" s="375"/>
      <c r="K42" s="375"/>
      <c r="L42" s="375"/>
      <c r="M42" s="375"/>
      <c r="N42" s="375"/>
      <c r="O42" s="375"/>
      <c r="P42" s="375"/>
      <c r="Q42" s="375"/>
    </row>
    <row r="43" spans="1:17" ht="12.75" thickBot="1">
      <c r="A43" s="439"/>
      <c r="B43" s="440"/>
      <c r="C43" s="347"/>
      <c r="D43" s="440"/>
      <c r="E43" s="441"/>
      <c r="F43" s="353"/>
      <c r="G43" s="375"/>
      <c r="H43" s="375"/>
      <c r="I43" s="375"/>
      <c r="J43" s="375"/>
      <c r="K43" s="375"/>
      <c r="L43" s="396"/>
      <c r="M43" s="396"/>
      <c r="N43" s="397"/>
      <c r="O43" s="398"/>
      <c r="P43" s="353"/>
      <c r="Q43" s="399"/>
    </row>
    <row r="44" spans="1:17" ht="12">
      <c r="A44" s="350" t="s">
        <v>256</v>
      </c>
      <c r="B44" s="353"/>
      <c r="C44" s="353"/>
      <c r="D44" s="353"/>
      <c r="E44" s="353"/>
      <c r="F44" s="353"/>
      <c r="G44" s="375"/>
      <c r="H44" s="375"/>
      <c r="I44" s="375"/>
      <c r="J44" s="375"/>
      <c r="K44" s="375"/>
      <c r="L44" s="396"/>
      <c r="M44" s="396"/>
      <c r="N44" s="397"/>
      <c r="O44" s="398"/>
      <c r="P44" s="353"/>
      <c r="Q44" s="399"/>
    </row>
    <row r="45" spans="1:17" ht="12.75" thickBot="1">
      <c r="A45" s="350"/>
      <c r="B45" s="353"/>
      <c r="C45" s="353"/>
      <c r="D45" s="353"/>
      <c r="E45" s="353"/>
      <c r="F45" s="353"/>
      <c r="G45" s="375"/>
      <c r="H45" s="375"/>
      <c r="I45" s="375"/>
      <c r="J45" s="375"/>
      <c r="K45" s="375"/>
      <c r="L45" s="396"/>
      <c r="M45" s="396"/>
      <c r="N45" s="397"/>
      <c r="O45" s="398"/>
      <c r="P45" s="353"/>
      <c r="Q45" s="399"/>
    </row>
    <row r="46" spans="1:17" ht="12">
      <c r="A46" s="409" t="s">
        <v>284</v>
      </c>
      <c r="B46" s="411"/>
      <c r="C46" s="353"/>
      <c r="D46" s="353"/>
      <c r="E46" s="353"/>
      <c r="F46" s="353"/>
      <c r="G46" s="375"/>
      <c r="H46" s="375"/>
      <c r="I46" s="375"/>
      <c r="J46" s="375"/>
      <c r="K46" s="375"/>
      <c r="L46" s="396"/>
      <c r="M46" s="396"/>
      <c r="N46" s="397"/>
      <c r="O46" s="398"/>
      <c r="P46" s="353"/>
      <c r="Q46" s="399"/>
    </row>
    <row r="47" spans="1:17" ht="12.75" thickBot="1">
      <c r="A47" s="412"/>
      <c r="B47" s="415"/>
      <c r="C47" s="350"/>
      <c r="D47" s="350"/>
      <c r="E47" s="350"/>
      <c r="F47" s="350"/>
      <c r="G47" s="350"/>
      <c r="H47" s="350"/>
      <c r="I47" s="350"/>
      <c r="J47" s="350"/>
      <c r="K47" s="350"/>
      <c r="L47" s="350"/>
      <c r="M47" s="350"/>
      <c r="N47" s="350"/>
      <c r="O47" s="350"/>
      <c r="P47" s="350"/>
      <c r="Q47" s="350"/>
    </row>
    <row r="48" spans="1:17" ht="12">
      <c r="A48" s="442" t="s">
        <v>178</v>
      </c>
      <c r="B48" s="443">
        <v>245388000</v>
      </c>
      <c r="C48" s="350"/>
      <c r="D48" s="350"/>
      <c r="E48" s="350"/>
      <c r="F48" s="350"/>
      <c r="G48" s="350"/>
      <c r="H48" s="350"/>
      <c r="I48" s="350"/>
      <c r="J48" s="350"/>
      <c r="K48" s="350"/>
      <c r="L48" s="350"/>
      <c r="M48" s="350"/>
      <c r="N48" s="350"/>
      <c r="O48" s="350"/>
      <c r="P48" s="350"/>
      <c r="Q48" s="350"/>
    </row>
    <row r="49" spans="1:17" ht="12">
      <c r="A49" s="442" t="s">
        <v>179</v>
      </c>
      <c r="B49" s="443">
        <v>0</v>
      </c>
      <c r="C49" s="350"/>
      <c r="D49" s="350"/>
      <c r="E49" s="350"/>
      <c r="F49" s="350"/>
      <c r="G49" s="350"/>
      <c r="H49" s="350"/>
      <c r="I49" s="350"/>
      <c r="J49" s="350"/>
      <c r="K49" s="350"/>
      <c r="L49" s="350"/>
      <c r="M49" s="350"/>
      <c r="N49" s="350"/>
      <c r="O49" s="350"/>
      <c r="P49" s="350"/>
      <c r="Q49" s="350"/>
    </row>
    <row r="50" spans="1:17" ht="12">
      <c r="A50" s="442" t="s">
        <v>180</v>
      </c>
      <c r="B50" s="443">
        <v>0</v>
      </c>
      <c r="C50" s="350"/>
      <c r="D50" s="350"/>
      <c r="E50" s="350"/>
      <c r="F50" s="350"/>
      <c r="G50" s="350"/>
      <c r="H50" s="350"/>
      <c r="I50" s="350"/>
      <c r="J50" s="350"/>
      <c r="K50" s="350"/>
      <c r="L50" s="350"/>
      <c r="M50" s="350"/>
      <c r="N50" s="350"/>
      <c r="O50" s="350"/>
      <c r="P50" s="350"/>
      <c r="Q50" s="350"/>
    </row>
    <row r="51" spans="1:17" ht="12.75" thickBot="1">
      <c r="A51" s="444" t="s">
        <v>181</v>
      </c>
      <c r="B51" s="445">
        <v>245388000</v>
      </c>
      <c r="C51" s="350"/>
      <c r="D51" s="350"/>
      <c r="E51" s="350"/>
      <c r="F51" s="350"/>
      <c r="G51" s="350"/>
      <c r="H51" s="350"/>
      <c r="I51" s="350"/>
      <c r="J51" s="350"/>
      <c r="K51" s="350"/>
      <c r="L51" s="350"/>
      <c r="M51" s="350"/>
      <c r="N51" s="350"/>
      <c r="O51" s="350"/>
      <c r="P51" s="350"/>
      <c r="Q51" s="350"/>
    </row>
    <row r="52" spans="1:17" ht="12.75" thickBot="1">
      <c r="A52" s="354"/>
      <c r="B52" s="354"/>
      <c r="C52" s="350"/>
      <c r="D52" s="350"/>
      <c r="E52" s="350"/>
      <c r="F52" s="350"/>
      <c r="G52" s="350"/>
      <c r="H52" s="350"/>
      <c r="I52" s="350"/>
      <c r="J52" s="350"/>
      <c r="K52" s="350"/>
      <c r="L52" s="350"/>
      <c r="M52" s="350"/>
      <c r="N52" s="350"/>
      <c r="O52" s="350"/>
      <c r="P52" s="350"/>
      <c r="Q52" s="350"/>
    </row>
    <row r="53" spans="1:17" ht="12">
      <c r="A53" s="409" t="s">
        <v>285</v>
      </c>
      <c r="B53" s="357"/>
      <c r="C53" s="350"/>
      <c r="D53" s="350"/>
      <c r="E53" s="350"/>
      <c r="F53" s="350"/>
      <c r="G53" s="350"/>
      <c r="H53" s="350"/>
      <c r="I53" s="350"/>
      <c r="J53" s="350"/>
      <c r="K53" s="350"/>
      <c r="L53" s="350"/>
      <c r="M53" s="350"/>
      <c r="N53" s="350"/>
      <c r="O53" s="350"/>
      <c r="P53" s="350"/>
      <c r="Q53" s="350"/>
    </row>
    <row r="54" spans="1:17" ht="12.75" thickBot="1">
      <c r="A54" s="412"/>
      <c r="B54" s="413"/>
      <c r="C54" s="350"/>
      <c r="D54" s="350"/>
      <c r="E54" s="350"/>
      <c r="F54" s="350"/>
      <c r="G54" s="350"/>
      <c r="H54" s="350"/>
      <c r="I54" s="350"/>
      <c r="J54" s="350"/>
      <c r="K54" s="350"/>
      <c r="L54" s="350"/>
      <c r="M54" s="350"/>
      <c r="N54" s="350"/>
      <c r="O54" s="350"/>
      <c r="P54" s="350"/>
      <c r="Q54" s="350"/>
    </row>
    <row r="55" spans="1:17" ht="12">
      <c r="A55" s="724" t="s">
        <v>456</v>
      </c>
      <c r="B55" s="446"/>
      <c r="C55" s="350"/>
      <c r="D55" s="350"/>
      <c r="E55" s="350"/>
      <c r="F55" s="350"/>
      <c r="G55" s="350"/>
      <c r="H55" s="350"/>
      <c r="I55" s="350"/>
      <c r="J55" s="350"/>
      <c r="K55" s="350"/>
      <c r="L55" s="350"/>
      <c r="M55" s="350"/>
      <c r="N55" s="350"/>
      <c r="O55" s="350"/>
      <c r="P55" s="350"/>
      <c r="Q55" s="350"/>
    </row>
    <row r="56" spans="1:17" ht="12.75" thickBot="1">
      <c r="A56" s="725"/>
      <c r="B56" s="447">
        <v>0.013716932787818603</v>
      </c>
      <c r="C56" s="350"/>
      <c r="D56" s="350"/>
      <c r="E56" s="350"/>
      <c r="F56" s="350"/>
      <c r="G56" s="350"/>
      <c r="H56" s="350"/>
      <c r="I56" s="350"/>
      <c r="J56" s="350"/>
      <c r="K56" s="350"/>
      <c r="L56" s="350"/>
      <c r="M56" s="350"/>
      <c r="N56" s="350"/>
      <c r="O56" s="350"/>
      <c r="P56" s="350"/>
      <c r="Q56" s="350"/>
    </row>
    <row r="57" spans="1:17" ht="12">
      <c r="A57" s="350" t="s">
        <v>259</v>
      </c>
      <c r="B57" s="350"/>
      <c r="C57" s="350"/>
      <c r="D57" s="350"/>
      <c r="E57" s="350"/>
      <c r="F57" s="350"/>
      <c r="G57" s="350"/>
      <c r="H57" s="350"/>
      <c r="I57" s="350"/>
      <c r="J57" s="350"/>
      <c r="K57" s="350"/>
      <c r="L57" s="350"/>
      <c r="M57" s="350"/>
      <c r="N57" s="350"/>
      <c r="O57" s="350"/>
      <c r="P57" s="350"/>
      <c r="Q57" s="350"/>
    </row>
    <row r="58" spans="1:17" ht="12">
      <c r="A58" s="350"/>
      <c r="B58" s="350"/>
      <c r="C58" s="350"/>
      <c r="D58" s="350"/>
      <c r="E58" s="350"/>
      <c r="F58" s="350"/>
      <c r="G58" s="350"/>
      <c r="H58" s="350"/>
      <c r="I58" s="350"/>
      <c r="J58" s="350"/>
      <c r="K58" s="350"/>
      <c r="L58" s="350"/>
      <c r="M58" s="350"/>
      <c r="N58" s="350"/>
      <c r="O58" s="350"/>
      <c r="P58" s="350"/>
      <c r="Q58" s="350"/>
    </row>
    <row r="59" spans="1:17" ht="12">
      <c r="A59" s="350"/>
      <c r="B59" s="350"/>
      <c r="C59" s="350"/>
      <c r="D59" s="350"/>
      <c r="E59" s="350"/>
      <c r="F59" s="350"/>
      <c r="G59" s="350"/>
      <c r="H59" s="350"/>
      <c r="I59" s="350"/>
      <c r="J59" s="350"/>
      <c r="K59" s="350"/>
      <c r="L59" s="350"/>
      <c r="M59" s="350"/>
      <c r="N59" s="350"/>
      <c r="O59" s="350"/>
      <c r="P59" s="350"/>
      <c r="Q59" s="350"/>
    </row>
    <row r="60" spans="1:17" ht="12">
      <c r="A60" s="350"/>
      <c r="B60" s="350"/>
      <c r="C60" s="350"/>
      <c r="D60" s="350"/>
      <c r="E60" s="350"/>
      <c r="F60" s="350"/>
      <c r="G60" s="350"/>
      <c r="H60" s="350"/>
      <c r="I60" s="350"/>
      <c r="J60" s="350"/>
      <c r="K60" s="350"/>
      <c r="L60" s="350"/>
      <c r="M60" s="350"/>
      <c r="N60" s="350"/>
      <c r="O60" s="350"/>
      <c r="P60" s="350"/>
      <c r="Q60" s="350"/>
    </row>
    <row r="61" spans="1:17" ht="12">
      <c r="A61" s="350"/>
      <c r="B61" s="350"/>
      <c r="C61" s="350"/>
      <c r="D61" s="350"/>
      <c r="E61" s="350"/>
      <c r="F61" s="350"/>
      <c r="G61" s="350"/>
      <c r="H61" s="350"/>
      <c r="I61" s="350"/>
      <c r="J61" s="350"/>
      <c r="K61" s="350"/>
      <c r="L61" s="350"/>
      <c r="M61" s="350"/>
      <c r="N61" s="350"/>
      <c r="O61" s="350"/>
      <c r="P61" s="350"/>
      <c r="Q61" s="350"/>
    </row>
    <row r="62" spans="1:17" ht="12">
      <c r="A62" s="350"/>
      <c r="B62" s="350"/>
      <c r="C62" s="350"/>
      <c r="D62" s="350"/>
      <c r="E62" s="350"/>
      <c r="F62" s="350"/>
      <c r="G62" s="350"/>
      <c r="H62" s="350"/>
      <c r="I62" s="350"/>
      <c r="J62" s="350"/>
      <c r="K62" s="350"/>
      <c r="L62" s="350"/>
      <c r="M62" s="350"/>
      <c r="N62" s="350"/>
      <c r="O62" s="350"/>
      <c r="P62" s="350"/>
      <c r="Q62" s="350"/>
    </row>
    <row r="63" spans="1:17" ht="12">
      <c r="A63" s="350"/>
      <c r="B63" s="350"/>
      <c r="C63" s="350"/>
      <c r="D63" s="350"/>
      <c r="E63" s="350"/>
      <c r="F63" s="350"/>
      <c r="G63" s="350"/>
      <c r="H63" s="350"/>
      <c r="I63" s="350"/>
      <c r="J63" s="350"/>
      <c r="K63" s="350"/>
      <c r="L63" s="350"/>
      <c r="M63" s="350"/>
      <c r="N63" s="350"/>
      <c r="O63" s="350"/>
      <c r="P63" s="350"/>
      <c r="Q63" s="350"/>
    </row>
    <row r="64" spans="1:17" ht="12">
      <c r="A64" s="350"/>
      <c r="B64" s="350"/>
      <c r="C64" s="350"/>
      <c r="D64" s="350"/>
      <c r="E64" s="350"/>
      <c r="F64" s="350"/>
      <c r="G64" s="350"/>
      <c r="H64" s="350"/>
      <c r="I64" s="350"/>
      <c r="J64" s="350"/>
      <c r="K64" s="350"/>
      <c r="L64" s="350"/>
      <c r="M64" s="350"/>
      <c r="N64" s="350"/>
      <c r="O64" s="350"/>
      <c r="P64" s="350"/>
      <c r="Q64" s="350"/>
    </row>
  </sheetData>
  <sheetProtection/>
  <mergeCells count="3">
    <mergeCell ref="G4:H4"/>
    <mergeCell ref="A55:A56"/>
    <mergeCell ref="E23:E24"/>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6" r:id="rId1"/>
  <headerFooter>
    <oddHeader>&amp;CLangton Investors' Report - November 2011</oddHeader>
    <oddFooter>&amp;CPage 7</oddFooter>
  </headerFooter>
</worksheet>
</file>

<file path=xl/worksheets/sheet8.xml><?xml version="1.0" encoding="utf-8"?>
<worksheet xmlns="http://schemas.openxmlformats.org/spreadsheetml/2006/main" xmlns:r="http://schemas.openxmlformats.org/officeDocument/2006/relationships">
  <sheetPr>
    <pageSetUpPr fitToPage="1"/>
  </sheetPr>
  <dimension ref="A2:R92"/>
  <sheetViews>
    <sheetView view="pageLayout" workbookViewId="0" topLeftCell="A1">
      <selection activeCell="C56" sqref="C56"/>
    </sheetView>
  </sheetViews>
  <sheetFormatPr defaultColWidth="9.140625" defaultRowHeight="12"/>
  <cols>
    <col min="1" max="1" width="36.7109375" style="349" customWidth="1"/>
    <col min="2" max="2" width="15.140625" style="349" bestFit="1" customWidth="1"/>
    <col min="3" max="3" width="17.421875" style="349" customWidth="1"/>
    <col min="4" max="4" width="17.7109375" style="349" bestFit="1" customWidth="1"/>
    <col min="5" max="5" width="17.7109375" style="349" customWidth="1"/>
    <col min="6" max="6" width="15.57421875" style="349" customWidth="1"/>
    <col min="7" max="7" width="15.00390625" style="349" customWidth="1"/>
    <col min="8" max="8" width="14.7109375" style="349" bestFit="1" customWidth="1"/>
    <col min="9" max="9" width="15.140625" style="349" bestFit="1" customWidth="1"/>
    <col min="10" max="10" width="13.28125" style="349" bestFit="1" customWidth="1"/>
    <col min="11" max="11" width="8.7109375" style="349" customWidth="1"/>
    <col min="12" max="12" width="11.7109375" style="349" bestFit="1" customWidth="1"/>
    <col min="13" max="13" width="16.140625" style="349" bestFit="1" customWidth="1"/>
    <col min="14" max="14" width="10.28125" style="349" bestFit="1" customWidth="1"/>
    <col min="15" max="15" width="11.421875" style="349" bestFit="1" customWidth="1"/>
    <col min="16" max="16" width="9.7109375" style="349" customWidth="1"/>
    <col min="17" max="17" width="10.00390625" style="349" customWidth="1"/>
    <col min="18" max="18" width="9.57421875" style="349" bestFit="1" customWidth="1"/>
    <col min="19" max="16384" width="9.140625" style="349" customWidth="1"/>
  </cols>
  <sheetData>
    <row r="2" spans="1:18" ht="12.75" thickBot="1">
      <c r="A2" s="344" t="s">
        <v>128</v>
      </c>
      <c r="B2" s="345"/>
      <c r="C2" s="346"/>
      <c r="D2" s="347"/>
      <c r="E2" s="347"/>
      <c r="F2" s="347"/>
      <c r="G2" s="347"/>
      <c r="H2" s="347"/>
      <c r="I2" s="347"/>
      <c r="J2" s="347"/>
      <c r="K2" s="347"/>
      <c r="L2" s="347"/>
      <c r="M2" s="347"/>
      <c r="N2" s="347"/>
      <c r="O2" s="347"/>
      <c r="P2" s="347"/>
      <c r="Q2" s="348"/>
      <c r="R2" s="348"/>
    </row>
    <row r="3" spans="1:17" ht="12">
      <c r="A3" s="350"/>
      <c r="B3" s="351"/>
      <c r="C3" s="352"/>
      <c r="D3" s="353"/>
      <c r="E3" s="351"/>
      <c r="F3" s="353"/>
      <c r="G3" s="353"/>
      <c r="H3" s="353"/>
      <c r="I3" s="353"/>
      <c r="J3" s="353"/>
      <c r="K3" s="353"/>
      <c r="L3" s="353"/>
      <c r="M3" s="353"/>
      <c r="N3" s="353"/>
      <c r="O3" s="353"/>
      <c r="P3" s="353"/>
      <c r="Q3" s="353"/>
    </row>
    <row r="4" spans="1:17" ht="12">
      <c r="A4" s="354" t="s">
        <v>129</v>
      </c>
      <c r="B4" s="355">
        <v>40463</v>
      </c>
      <c r="C4" s="353"/>
      <c r="D4" s="449" t="s">
        <v>160</v>
      </c>
      <c r="E4" s="353"/>
      <c r="F4" s="353"/>
      <c r="G4" s="353"/>
      <c r="H4" s="353"/>
      <c r="I4" s="353"/>
      <c r="J4" s="353"/>
      <c r="K4" s="353"/>
      <c r="L4" s="353"/>
      <c r="M4" s="353"/>
      <c r="N4" s="353"/>
      <c r="O4" s="353"/>
      <c r="P4" s="353"/>
      <c r="Q4" s="353"/>
    </row>
    <row r="5" spans="1:17" ht="12.75" thickBot="1">
      <c r="A5" s="356"/>
      <c r="B5" s="356"/>
      <c r="C5" s="356"/>
      <c r="D5" s="350"/>
      <c r="E5" s="356"/>
      <c r="F5" s="356"/>
      <c r="G5" s="356"/>
      <c r="H5" s="356"/>
      <c r="I5" s="356"/>
      <c r="J5" s="356"/>
      <c r="K5" s="356"/>
      <c r="L5" s="356"/>
      <c r="M5" s="356"/>
      <c r="N5" s="356"/>
      <c r="O5" s="356"/>
      <c r="P5" s="356"/>
      <c r="Q5" s="356"/>
    </row>
    <row r="6" spans="1:18" ht="42.75" customHeight="1" thickBot="1">
      <c r="A6" s="357" t="s">
        <v>161</v>
      </c>
      <c r="B6" s="357" t="s">
        <v>130</v>
      </c>
      <c r="C6" s="358" t="s">
        <v>488</v>
      </c>
      <c r="D6" s="358" t="s">
        <v>489</v>
      </c>
      <c r="E6" s="357" t="s">
        <v>131</v>
      </c>
      <c r="F6" s="357" t="s">
        <v>132</v>
      </c>
      <c r="G6" s="357" t="s">
        <v>133</v>
      </c>
      <c r="H6" s="357" t="s">
        <v>134</v>
      </c>
      <c r="I6" s="357" t="s">
        <v>135</v>
      </c>
      <c r="J6" s="357" t="s">
        <v>136</v>
      </c>
      <c r="K6" s="357" t="s">
        <v>137</v>
      </c>
      <c r="L6" s="357" t="s">
        <v>138</v>
      </c>
      <c r="M6" s="357" t="s">
        <v>139</v>
      </c>
      <c r="N6" s="357" t="s">
        <v>140</v>
      </c>
      <c r="O6" s="357" t="s">
        <v>141</v>
      </c>
      <c r="P6" s="357" t="s">
        <v>142</v>
      </c>
      <c r="Q6" s="357" t="s">
        <v>143</v>
      </c>
      <c r="R6" s="357" t="s">
        <v>204</v>
      </c>
    </row>
    <row r="7" spans="1:18" ht="12">
      <c r="A7" s="359"/>
      <c r="B7" s="360"/>
      <c r="C7" s="360"/>
      <c r="D7" s="361"/>
      <c r="E7" s="360"/>
      <c r="F7" s="361"/>
      <c r="G7" s="362"/>
      <c r="H7" s="363"/>
      <c r="I7" s="364"/>
      <c r="J7" s="365"/>
      <c r="K7" s="366"/>
      <c r="L7" s="367"/>
      <c r="M7" s="368"/>
      <c r="N7" s="367"/>
      <c r="O7" s="369"/>
      <c r="P7" s="370"/>
      <c r="Q7" s="371"/>
      <c r="R7" s="372"/>
    </row>
    <row r="8" spans="1:18" ht="12">
      <c r="A8" s="503" t="s">
        <v>144</v>
      </c>
      <c r="B8" s="374" t="s">
        <v>286</v>
      </c>
      <c r="C8" s="374" t="s">
        <v>145</v>
      </c>
      <c r="D8" s="375" t="s">
        <v>145</v>
      </c>
      <c r="E8" s="374" t="s">
        <v>146</v>
      </c>
      <c r="F8" s="375">
        <v>0.631</v>
      </c>
      <c r="G8" s="376">
        <v>1600000000</v>
      </c>
      <c r="H8" s="377">
        <v>-1600000000</v>
      </c>
      <c r="I8" s="376">
        <v>0</v>
      </c>
      <c r="J8" s="378" t="s">
        <v>148</v>
      </c>
      <c r="K8" s="379">
        <v>0.014</v>
      </c>
      <c r="L8" s="386" t="s">
        <v>454</v>
      </c>
      <c r="M8" s="386" t="s">
        <v>454</v>
      </c>
      <c r="N8" s="386" t="s">
        <v>454</v>
      </c>
      <c r="O8" s="386" t="s">
        <v>454</v>
      </c>
      <c r="P8" s="382">
        <v>41791</v>
      </c>
      <c r="Q8" s="383">
        <v>56584</v>
      </c>
      <c r="R8" s="384" t="s">
        <v>205</v>
      </c>
    </row>
    <row r="9" spans="1:18" ht="12">
      <c r="A9" s="503" t="s">
        <v>147</v>
      </c>
      <c r="B9" s="374" t="s">
        <v>287</v>
      </c>
      <c r="C9" s="374" t="s">
        <v>145</v>
      </c>
      <c r="D9" s="375" t="s">
        <v>145</v>
      </c>
      <c r="E9" s="374" t="s">
        <v>146</v>
      </c>
      <c r="F9" s="375">
        <v>0.631</v>
      </c>
      <c r="G9" s="376">
        <v>5400000000</v>
      </c>
      <c r="H9" s="377">
        <v>0</v>
      </c>
      <c r="I9" s="376">
        <v>5400000000</v>
      </c>
      <c r="J9" s="378" t="s">
        <v>148</v>
      </c>
      <c r="K9" s="379">
        <v>0.01</v>
      </c>
      <c r="L9" s="385">
        <v>0.0135022</v>
      </c>
      <c r="M9" s="386" t="s">
        <v>455</v>
      </c>
      <c r="N9" s="387">
        <v>40896</v>
      </c>
      <c r="O9" s="388">
        <v>18430503</v>
      </c>
      <c r="P9" s="382">
        <v>42248</v>
      </c>
      <c r="Q9" s="383">
        <v>56584</v>
      </c>
      <c r="R9" s="384" t="s">
        <v>205</v>
      </c>
    </row>
    <row r="10" spans="1:18" ht="12">
      <c r="A10" s="503" t="s">
        <v>149</v>
      </c>
      <c r="B10" s="374" t="s">
        <v>288</v>
      </c>
      <c r="C10" s="374" t="s">
        <v>145</v>
      </c>
      <c r="D10" s="375" t="s">
        <v>145</v>
      </c>
      <c r="E10" s="374" t="s">
        <v>150</v>
      </c>
      <c r="F10" s="375">
        <v>0.874</v>
      </c>
      <c r="G10" s="376">
        <v>1100000000</v>
      </c>
      <c r="H10" s="377">
        <v>0</v>
      </c>
      <c r="I10" s="376">
        <v>1100000000</v>
      </c>
      <c r="J10" s="378" t="s">
        <v>151</v>
      </c>
      <c r="K10" s="379">
        <v>0.01</v>
      </c>
      <c r="L10" s="385">
        <v>0.02531</v>
      </c>
      <c r="M10" s="386" t="s">
        <v>455</v>
      </c>
      <c r="N10" s="387">
        <v>40896</v>
      </c>
      <c r="O10" s="388">
        <v>7037586.111111</v>
      </c>
      <c r="P10" s="382">
        <v>41609</v>
      </c>
      <c r="Q10" s="383">
        <v>56584</v>
      </c>
      <c r="R10" s="384" t="s">
        <v>289</v>
      </c>
    </row>
    <row r="11" spans="1:18" ht="12">
      <c r="A11" s="503" t="s">
        <v>152</v>
      </c>
      <c r="B11" s="374" t="s">
        <v>290</v>
      </c>
      <c r="C11" s="374" t="s">
        <v>145</v>
      </c>
      <c r="D11" s="375" t="s">
        <v>145</v>
      </c>
      <c r="E11" s="374" t="s">
        <v>153</v>
      </c>
      <c r="F11" s="375" t="s">
        <v>239</v>
      </c>
      <c r="G11" s="376">
        <v>300000000</v>
      </c>
      <c r="H11" s="377">
        <v>0</v>
      </c>
      <c r="I11" s="376">
        <v>300000000</v>
      </c>
      <c r="J11" s="378" t="s">
        <v>154</v>
      </c>
      <c r="K11" s="379">
        <v>0.01</v>
      </c>
      <c r="L11" s="385">
        <v>0.0192188</v>
      </c>
      <c r="M11" s="386" t="s">
        <v>455</v>
      </c>
      <c r="N11" s="387">
        <v>40896</v>
      </c>
      <c r="O11" s="388">
        <v>1437460.931507</v>
      </c>
      <c r="P11" s="382">
        <v>42430</v>
      </c>
      <c r="Q11" s="383">
        <v>56584</v>
      </c>
      <c r="R11" s="384" t="s">
        <v>289</v>
      </c>
    </row>
    <row r="12" spans="1:18" ht="12">
      <c r="A12" s="503" t="s">
        <v>158</v>
      </c>
      <c r="B12" s="374" t="s">
        <v>291</v>
      </c>
      <c r="C12" s="374" t="s">
        <v>275</v>
      </c>
      <c r="D12" s="375" t="s">
        <v>275</v>
      </c>
      <c r="E12" s="374" t="s">
        <v>153</v>
      </c>
      <c r="F12" s="375" t="s">
        <v>239</v>
      </c>
      <c r="G12" s="376">
        <v>1040979000</v>
      </c>
      <c r="H12" s="377">
        <v>0</v>
      </c>
      <c r="I12" s="376">
        <v>1040979000</v>
      </c>
      <c r="J12" s="378" t="s">
        <v>154</v>
      </c>
      <c r="K12" s="379">
        <v>0.009</v>
      </c>
      <c r="L12" s="385">
        <v>0.0182188</v>
      </c>
      <c r="M12" s="386" t="s">
        <v>455</v>
      </c>
      <c r="N12" s="387">
        <v>40896</v>
      </c>
      <c r="O12" s="388">
        <v>4728357.059379</v>
      </c>
      <c r="P12" s="382">
        <v>42430</v>
      </c>
      <c r="Q12" s="383">
        <v>56584</v>
      </c>
      <c r="R12" s="384" t="s">
        <v>289</v>
      </c>
    </row>
    <row r="13" spans="1:18" ht="12.75" thickBot="1">
      <c r="A13" s="389"/>
      <c r="B13" s="390"/>
      <c r="C13" s="390"/>
      <c r="D13" s="391"/>
      <c r="E13" s="390"/>
      <c r="F13" s="391"/>
      <c r="G13" s="390"/>
      <c r="H13" s="391"/>
      <c r="I13" s="390"/>
      <c r="J13" s="391"/>
      <c r="K13" s="390"/>
      <c r="L13" s="391"/>
      <c r="M13" s="390"/>
      <c r="N13" s="391"/>
      <c r="O13" s="392"/>
      <c r="P13" s="391"/>
      <c r="Q13" s="390"/>
      <c r="R13" s="393"/>
    </row>
    <row r="14" spans="1:17" ht="12">
      <c r="A14" s="394"/>
      <c r="B14" s="353"/>
      <c r="C14" s="353"/>
      <c r="D14" s="353"/>
      <c r="E14" s="353"/>
      <c r="F14" s="395"/>
      <c r="G14" s="375"/>
      <c r="H14" s="375"/>
      <c r="I14" s="375"/>
      <c r="J14" s="375"/>
      <c r="K14" s="375"/>
      <c r="L14" s="396"/>
      <c r="M14" s="396"/>
      <c r="N14" s="397"/>
      <c r="O14" s="398"/>
      <c r="P14" s="353"/>
      <c r="Q14" s="399"/>
    </row>
    <row r="15" spans="1:17" ht="12">
      <c r="A15" s="454" t="s">
        <v>129</v>
      </c>
      <c r="B15" s="455">
        <v>40752</v>
      </c>
      <c r="C15" s="453"/>
      <c r="D15" s="456" t="s">
        <v>304</v>
      </c>
      <c r="E15" s="453"/>
      <c r="F15" s="453"/>
      <c r="G15" s="453"/>
      <c r="H15" s="453"/>
      <c r="I15" s="453"/>
      <c r="J15" s="453"/>
      <c r="K15" s="453"/>
      <c r="L15" s="453"/>
      <c r="M15" s="453"/>
      <c r="N15" s="453"/>
      <c r="O15" s="453"/>
      <c r="P15" s="453"/>
      <c r="Q15" s="453"/>
    </row>
    <row r="16" spans="1:17" ht="12.75" thickBot="1">
      <c r="A16" s="457"/>
      <c r="B16" s="457"/>
      <c r="C16" s="457"/>
      <c r="D16" s="452"/>
      <c r="E16" s="457"/>
      <c r="F16" s="457"/>
      <c r="G16" s="457"/>
      <c r="H16" s="457"/>
      <c r="I16" s="457"/>
      <c r="J16" s="457"/>
      <c r="K16" s="457"/>
      <c r="L16" s="457"/>
      <c r="M16" s="457"/>
      <c r="N16" s="457"/>
      <c r="O16" s="457"/>
      <c r="P16" s="457"/>
      <c r="Q16" s="457"/>
    </row>
    <row r="17" spans="1:18" ht="36.75" thickBot="1">
      <c r="A17" s="458" t="s">
        <v>305</v>
      </c>
      <c r="B17" s="458" t="s">
        <v>130</v>
      </c>
      <c r="C17" s="459" t="s">
        <v>488</v>
      </c>
      <c r="D17" s="459" t="s">
        <v>487</v>
      </c>
      <c r="E17" s="458" t="s">
        <v>131</v>
      </c>
      <c r="F17" s="458" t="s">
        <v>132</v>
      </c>
      <c r="G17" s="458" t="s">
        <v>133</v>
      </c>
      <c r="H17" s="458" t="s">
        <v>134</v>
      </c>
      <c r="I17" s="458" t="s">
        <v>135</v>
      </c>
      <c r="J17" s="458" t="s">
        <v>136</v>
      </c>
      <c r="K17" s="458" t="s">
        <v>137</v>
      </c>
      <c r="L17" s="458" t="s">
        <v>138</v>
      </c>
      <c r="M17" s="458" t="s">
        <v>139</v>
      </c>
      <c r="N17" s="458" t="s">
        <v>140</v>
      </c>
      <c r="O17" s="458" t="s">
        <v>141</v>
      </c>
      <c r="P17" s="458" t="s">
        <v>142</v>
      </c>
      <c r="Q17" s="458" t="s">
        <v>143</v>
      </c>
      <c r="R17" s="458" t="s">
        <v>204</v>
      </c>
    </row>
    <row r="18" spans="1:18" ht="12">
      <c r="A18" s="460"/>
      <c r="B18" s="461"/>
      <c r="C18" s="462"/>
      <c r="D18" s="461"/>
      <c r="E18" s="461"/>
      <c r="F18" s="462"/>
      <c r="G18" s="463"/>
      <c r="H18" s="464"/>
      <c r="I18" s="465"/>
      <c r="J18" s="466"/>
      <c r="K18" s="467"/>
      <c r="L18" s="468"/>
      <c r="M18" s="469"/>
      <c r="N18" s="468"/>
      <c r="O18" s="470"/>
      <c r="P18" s="471"/>
      <c r="Q18" s="472"/>
      <c r="R18" s="473"/>
    </row>
    <row r="19" spans="1:18" ht="12">
      <c r="A19" s="504" t="s">
        <v>144</v>
      </c>
      <c r="B19" s="474" t="s">
        <v>306</v>
      </c>
      <c r="C19" s="475" t="s">
        <v>145</v>
      </c>
      <c r="D19" s="476" t="s">
        <v>145</v>
      </c>
      <c r="E19" s="476" t="s">
        <v>146</v>
      </c>
      <c r="F19" s="475">
        <v>0.628</v>
      </c>
      <c r="G19" s="477">
        <v>250000000</v>
      </c>
      <c r="H19" s="478">
        <v>0</v>
      </c>
      <c r="I19" s="477">
        <v>250000000</v>
      </c>
      <c r="J19" s="479" t="s">
        <v>148</v>
      </c>
      <c r="K19" s="480">
        <v>0.0145</v>
      </c>
      <c r="L19" s="385">
        <v>0.0180022</v>
      </c>
      <c r="M19" s="481" t="s">
        <v>455</v>
      </c>
      <c r="N19" s="482">
        <v>40896</v>
      </c>
      <c r="O19" s="266">
        <v>1137639.027778</v>
      </c>
      <c r="P19" s="483">
        <v>42614</v>
      </c>
      <c r="Q19" s="484">
        <v>56584</v>
      </c>
      <c r="R19" s="485" t="s">
        <v>206</v>
      </c>
    </row>
    <row r="20" spans="1:18" ht="12">
      <c r="A20" s="504" t="s">
        <v>147</v>
      </c>
      <c r="B20" s="476" t="s">
        <v>307</v>
      </c>
      <c r="C20" s="475" t="s">
        <v>145</v>
      </c>
      <c r="D20" s="476" t="s">
        <v>145</v>
      </c>
      <c r="E20" s="476" t="s">
        <v>146</v>
      </c>
      <c r="F20" s="475">
        <v>0.628</v>
      </c>
      <c r="G20" s="477">
        <v>250000000</v>
      </c>
      <c r="H20" s="478">
        <v>0</v>
      </c>
      <c r="I20" s="477">
        <v>250000000</v>
      </c>
      <c r="J20" s="479" t="s">
        <v>148</v>
      </c>
      <c r="K20" s="480">
        <v>0.014</v>
      </c>
      <c r="L20" s="385">
        <v>0.0175022</v>
      </c>
      <c r="M20" s="481" t="s">
        <v>455</v>
      </c>
      <c r="N20" s="482">
        <v>40896</v>
      </c>
      <c r="O20" s="266">
        <v>1106041.805556</v>
      </c>
      <c r="P20" s="483">
        <v>42614</v>
      </c>
      <c r="Q20" s="484">
        <v>56584</v>
      </c>
      <c r="R20" s="485" t="s">
        <v>206</v>
      </c>
    </row>
    <row r="21" spans="1:18" ht="12">
      <c r="A21" s="504" t="s">
        <v>149</v>
      </c>
      <c r="B21" s="476" t="s">
        <v>308</v>
      </c>
      <c r="C21" s="475" t="s">
        <v>145</v>
      </c>
      <c r="D21" s="476" t="s">
        <v>145</v>
      </c>
      <c r="E21" s="476" t="s">
        <v>146</v>
      </c>
      <c r="F21" s="475">
        <v>0.628</v>
      </c>
      <c r="G21" s="477">
        <v>250000000</v>
      </c>
      <c r="H21" s="478">
        <v>0</v>
      </c>
      <c r="I21" s="477">
        <v>250000000</v>
      </c>
      <c r="J21" s="479" t="s">
        <v>148</v>
      </c>
      <c r="K21" s="480">
        <v>0.0135</v>
      </c>
      <c r="L21" s="385">
        <v>0.0170022</v>
      </c>
      <c r="M21" s="481" t="s">
        <v>455</v>
      </c>
      <c r="N21" s="482">
        <v>40896</v>
      </c>
      <c r="O21" s="266">
        <v>1074444.583333</v>
      </c>
      <c r="P21" s="483">
        <v>42614</v>
      </c>
      <c r="Q21" s="484">
        <v>56584</v>
      </c>
      <c r="R21" s="485" t="s">
        <v>206</v>
      </c>
    </row>
    <row r="22" spans="1:18" ht="12">
      <c r="A22" s="504" t="s">
        <v>152</v>
      </c>
      <c r="B22" s="476" t="s">
        <v>309</v>
      </c>
      <c r="C22" s="475" t="s">
        <v>145</v>
      </c>
      <c r="D22" s="476" t="s">
        <v>145</v>
      </c>
      <c r="E22" s="476" t="s">
        <v>146</v>
      </c>
      <c r="F22" s="475">
        <v>0.628</v>
      </c>
      <c r="G22" s="477">
        <v>250000000</v>
      </c>
      <c r="H22" s="478">
        <v>0</v>
      </c>
      <c r="I22" s="477">
        <v>250000000</v>
      </c>
      <c r="J22" s="479" t="s">
        <v>148</v>
      </c>
      <c r="K22" s="480">
        <v>0.013</v>
      </c>
      <c r="L22" s="385">
        <v>0.016502199999999998</v>
      </c>
      <c r="M22" s="481" t="s">
        <v>455</v>
      </c>
      <c r="N22" s="482">
        <v>40896</v>
      </c>
      <c r="O22" s="266">
        <v>1042847.361111</v>
      </c>
      <c r="P22" s="483">
        <v>42614</v>
      </c>
      <c r="Q22" s="484">
        <v>56584</v>
      </c>
      <c r="R22" s="485" t="s">
        <v>206</v>
      </c>
    </row>
    <row r="23" spans="1:18" ht="12">
      <c r="A23" s="504" t="s">
        <v>155</v>
      </c>
      <c r="B23" s="476" t="s">
        <v>310</v>
      </c>
      <c r="C23" s="475" t="s">
        <v>145</v>
      </c>
      <c r="D23" s="476" t="s">
        <v>145</v>
      </c>
      <c r="E23" s="476" t="s">
        <v>146</v>
      </c>
      <c r="F23" s="475">
        <v>0.628</v>
      </c>
      <c r="G23" s="477">
        <v>250000000</v>
      </c>
      <c r="H23" s="478">
        <v>0</v>
      </c>
      <c r="I23" s="477">
        <v>250000000</v>
      </c>
      <c r="J23" s="479" t="s">
        <v>148</v>
      </c>
      <c r="K23" s="480">
        <v>0.0145</v>
      </c>
      <c r="L23" s="385">
        <v>0.0180022</v>
      </c>
      <c r="M23" s="481" t="s">
        <v>455</v>
      </c>
      <c r="N23" s="482">
        <v>40896</v>
      </c>
      <c r="O23" s="266">
        <v>1137639.027778</v>
      </c>
      <c r="P23" s="483">
        <v>42705</v>
      </c>
      <c r="Q23" s="484">
        <v>56584</v>
      </c>
      <c r="R23" s="485" t="s">
        <v>206</v>
      </c>
    </row>
    <row r="24" spans="1:18" ht="12">
      <c r="A24" s="504" t="s">
        <v>164</v>
      </c>
      <c r="B24" s="476" t="s">
        <v>311</v>
      </c>
      <c r="C24" s="475" t="s">
        <v>145</v>
      </c>
      <c r="D24" s="476" t="s">
        <v>145</v>
      </c>
      <c r="E24" s="476" t="s">
        <v>146</v>
      </c>
      <c r="F24" s="475">
        <v>0.628</v>
      </c>
      <c r="G24" s="477">
        <v>250000000</v>
      </c>
      <c r="H24" s="478">
        <v>0</v>
      </c>
      <c r="I24" s="477">
        <v>250000000</v>
      </c>
      <c r="J24" s="479" t="s">
        <v>148</v>
      </c>
      <c r="K24" s="480">
        <v>0.014</v>
      </c>
      <c r="L24" s="385">
        <v>0.0175022</v>
      </c>
      <c r="M24" s="481" t="s">
        <v>455</v>
      </c>
      <c r="N24" s="482">
        <v>40896</v>
      </c>
      <c r="O24" s="266">
        <v>1106041.8055559993</v>
      </c>
      <c r="P24" s="483">
        <v>42705</v>
      </c>
      <c r="Q24" s="484">
        <v>56584</v>
      </c>
      <c r="R24" s="485" t="s">
        <v>206</v>
      </c>
    </row>
    <row r="25" spans="1:18" ht="12">
      <c r="A25" s="504" t="s">
        <v>165</v>
      </c>
      <c r="B25" s="476" t="s">
        <v>312</v>
      </c>
      <c r="C25" s="475" t="s">
        <v>145</v>
      </c>
      <c r="D25" s="476" t="s">
        <v>145</v>
      </c>
      <c r="E25" s="476" t="s">
        <v>146</v>
      </c>
      <c r="F25" s="475">
        <v>0.628</v>
      </c>
      <c r="G25" s="477">
        <v>250000000</v>
      </c>
      <c r="H25" s="478">
        <v>0</v>
      </c>
      <c r="I25" s="477">
        <v>250000000</v>
      </c>
      <c r="J25" s="479" t="s">
        <v>148</v>
      </c>
      <c r="K25" s="480">
        <v>0.0135</v>
      </c>
      <c r="L25" s="385">
        <v>0.0170022</v>
      </c>
      <c r="M25" s="481" t="s">
        <v>455</v>
      </c>
      <c r="N25" s="482">
        <v>40896</v>
      </c>
      <c r="O25" s="266">
        <v>1074444.583333</v>
      </c>
      <c r="P25" s="483">
        <v>42705</v>
      </c>
      <c r="Q25" s="484">
        <v>56584</v>
      </c>
      <c r="R25" s="485" t="s">
        <v>206</v>
      </c>
    </row>
    <row r="26" spans="1:18" ht="12">
      <c r="A26" s="504" t="s">
        <v>267</v>
      </c>
      <c r="B26" s="476" t="s">
        <v>313</v>
      </c>
      <c r="C26" s="475" t="s">
        <v>145</v>
      </c>
      <c r="D26" s="476" t="s">
        <v>145</v>
      </c>
      <c r="E26" s="476" t="s">
        <v>146</v>
      </c>
      <c r="F26" s="475">
        <v>0.628</v>
      </c>
      <c r="G26" s="477">
        <v>250000000</v>
      </c>
      <c r="H26" s="478">
        <v>0</v>
      </c>
      <c r="I26" s="477">
        <v>250000000</v>
      </c>
      <c r="J26" s="479" t="s">
        <v>148</v>
      </c>
      <c r="K26" s="480">
        <v>0.013</v>
      </c>
      <c r="L26" s="385">
        <v>0.016502199999999998</v>
      </c>
      <c r="M26" s="481" t="s">
        <v>455</v>
      </c>
      <c r="N26" s="482">
        <v>40896</v>
      </c>
      <c r="O26" s="266">
        <v>1042847.361111</v>
      </c>
      <c r="P26" s="483">
        <v>42705</v>
      </c>
      <c r="Q26" s="484">
        <v>56584</v>
      </c>
      <c r="R26" s="485" t="s">
        <v>206</v>
      </c>
    </row>
    <row r="27" spans="1:18" ht="12">
      <c r="A27" s="504" t="s">
        <v>269</v>
      </c>
      <c r="B27" s="476" t="s">
        <v>314</v>
      </c>
      <c r="C27" s="475" t="s">
        <v>145</v>
      </c>
      <c r="D27" s="476" t="s">
        <v>145</v>
      </c>
      <c r="E27" s="476" t="s">
        <v>146</v>
      </c>
      <c r="F27" s="475">
        <v>0.628</v>
      </c>
      <c r="G27" s="477">
        <v>250000000</v>
      </c>
      <c r="H27" s="478">
        <v>0</v>
      </c>
      <c r="I27" s="477">
        <v>250000000</v>
      </c>
      <c r="J27" s="479" t="s">
        <v>148</v>
      </c>
      <c r="K27" s="480">
        <v>0.0125</v>
      </c>
      <c r="L27" s="385">
        <v>0.0160022</v>
      </c>
      <c r="M27" s="481" t="s">
        <v>455</v>
      </c>
      <c r="N27" s="482">
        <v>40896</v>
      </c>
      <c r="O27" s="266">
        <v>1011250.138889</v>
      </c>
      <c r="P27" s="483">
        <v>42705</v>
      </c>
      <c r="Q27" s="484">
        <v>56584</v>
      </c>
      <c r="R27" s="485" t="s">
        <v>206</v>
      </c>
    </row>
    <row r="28" spans="1:18" ht="12">
      <c r="A28" s="504" t="s">
        <v>158</v>
      </c>
      <c r="B28" s="476" t="s">
        <v>315</v>
      </c>
      <c r="C28" s="475" t="s">
        <v>275</v>
      </c>
      <c r="D28" s="476" t="s">
        <v>275</v>
      </c>
      <c r="E28" s="476" t="s">
        <v>153</v>
      </c>
      <c r="F28" s="475" t="s">
        <v>239</v>
      </c>
      <c r="G28" s="477">
        <v>255000000</v>
      </c>
      <c r="H28" s="478">
        <v>0</v>
      </c>
      <c r="I28" s="477">
        <v>255000000</v>
      </c>
      <c r="J28" s="479" t="s">
        <v>154</v>
      </c>
      <c r="K28" s="480">
        <v>0.009</v>
      </c>
      <c r="L28" s="385">
        <v>0.0182188</v>
      </c>
      <c r="M28" s="481" t="s">
        <v>455</v>
      </c>
      <c r="N28" s="482">
        <v>40896</v>
      </c>
      <c r="O28" s="267">
        <v>1158266.449315</v>
      </c>
      <c r="P28" s="483">
        <v>42705</v>
      </c>
      <c r="Q28" s="484">
        <v>56584</v>
      </c>
      <c r="R28" s="485" t="s">
        <v>206</v>
      </c>
    </row>
    <row r="29" spans="1:18" ht="12.75" thickBot="1">
      <c r="A29" s="486"/>
      <c r="B29" s="487"/>
      <c r="C29" s="488"/>
      <c r="D29" s="487"/>
      <c r="E29" s="487"/>
      <c r="F29" s="488"/>
      <c r="G29" s="487"/>
      <c r="H29" s="488"/>
      <c r="I29" s="487"/>
      <c r="J29" s="488"/>
      <c r="K29" s="489"/>
      <c r="L29" s="490"/>
      <c r="M29" s="487"/>
      <c r="N29" s="488"/>
      <c r="O29" s="491"/>
      <c r="P29" s="488"/>
      <c r="Q29" s="487"/>
      <c r="R29" s="492"/>
    </row>
    <row r="30" spans="1:17" ht="12">
      <c r="A30" s="394" t="s">
        <v>207</v>
      </c>
      <c r="B30" s="453"/>
      <c r="C30" s="453"/>
      <c r="D30" s="453"/>
      <c r="E30" s="453"/>
      <c r="F30" s="493"/>
      <c r="G30" s="475"/>
      <c r="H30" s="475"/>
      <c r="I30" s="475"/>
      <c r="J30" s="475"/>
      <c r="K30" s="475"/>
      <c r="L30" s="494"/>
      <c r="M30" s="494"/>
      <c r="N30" s="495"/>
      <c r="O30" s="496"/>
      <c r="P30" s="453"/>
      <c r="Q30" s="497"/>
    </row>
    <row r="31" spans="1:17" ht="12.75" thickBot="1">
      <c r="A31" s="350"/>
      <c r="B31" s="375"/>
      <c r="C31" s="375"/>
      <c r="D31" s="375"/>
      <c r="E31" s="375"/>
      <c r="F31" s="400"/>
      <c r="G31" s="401"/>
      <c r="H31" s="402"/>
      <c r="I31" s="402"/>
      <c r="J31" s="403"/>
      <c r="K31" s="229"/>
      <c r="L31" s="404"/>
      <c r="M31" s="405"/>
      <c r="N31" s="406"/>
      <c r="O31" s="382"/>
      <c r="P31" s="407"/>
      <c r="Q31" s="408"/>
    </row>
    <row r="32" spans="1:17" ht="12">
      <c r="A32" s="409" t="s">
        <v>535</v>
      </c>
      <c r="B32" s="357" t="s">
        <v>32</v>
      </c>
      <c r="C32" s="410" t="s">
        <v>166</v>
      </c>
      <c r="D32" s="357" t="s">
        <v>167</v>
      </c>
      <c r="E32" s="411" t="s">
        <v>168</v>
      </c>
      <c r="F32" s="400"/>
      <c r="G32" s="401"/>
      <c r="H32" s="402"/>
      <c r="I32" s="402"/>
      <c r="J32" s="403"/>
      <c r="K32" s="229"/>
      <c r="L32" s="404"/>
      <c r="M32" s="405"/>
      <c r="N32" s="406"/>
      <c r="O32" s="382"/>
      <c r="P32" s="407"/>
      <c r="Q32" s="408"/>
    </row>
    <row r="33" spans="1:17" ht="12.75" thickBot="1">
      <c r="A33" s="412"/>
      <c r="B33" s="413" t="s">
        <v>28</v>
      </c>
      <c r="C33" s="414"/>
      <c r="D33" s="413" t="s">
        <v>169</v>
      </c>
      <c r="E33" s="415" t="s">
        <v>170</v>
      </c>
      <c r="F33" s="400"/>
      <c r="G33" s="401"/>
      <c r="H33" s="402"/>
      <c r="I33" s="402"/>
      <c r="J33" s="403"/>
      <c r="K33" s="229"/>
      <c r="L33" s="404"/>
      <c r="M33" s="405"/>
      <c r="N33" s="406"/>
      <c r="O33" s="382"/>
      <c r="P33" s="407"/>
      <c r="Q33" s="408"/>
    </row>
    <row r="34" spans="1:17" ht="12">
      <c r="A34" s="503" t="s">
        <v>161</v>
      </c>
      <c r="B34" s="374"/>
      <c r="C34" s="375"/>
      <c r="D34" s="374"/>
      <c r="E34" s="416"/>
      <c r="F34" s="400"/>
      <c r="G34" s="401"/>
      <c r="H34" s="402"/>
      <c r="I34" s="402"/>
      <c r="J34" s="403"/>
      <c r="K34" s="229"/>
      <c r="L34" s="404"/>
      <c r="M34" s="405"/>
      <c r="N34" s="406"/>
      <c r="O34" s="382"/>
      <c r="P34" s="407"/>
      <c r="Q34" s="408"/>
    </row>
    <row r="35" spans="1:17" ht="12">
      <c r="A35" s="373" t="s">
        <v>248</v>
      </c>
      <c r="B35" s="376">
        <v>0</v>
      </c>
      <c r="C35" s="417">
        <f>B35/$B$53</f>
        <v>0</v>
      </c>
      <c r="D35" s="418">
        <f>($B$39+$B$51)/$B$53</f>
        <v>0.1757487019217137</v>
      </c>
      <c r="E35" s="419">
        <f>D35+$C$56</f>
        <v>0.19405479891280086</v>
      </c>
      <c r="F35" s="420"/>
      <c r="G35" s="676"/>
      <c r="H35" s="401"/>
      <c r="I35" s="401"/>
      <c r="J35" s="401"/>
      <c r="K35" s="229"/>
      <c r="L35" s="404"/>
      <c r="M35" s="405"/>
      <c r="N35" s="405"/>
      <c r="O35" s="401"/>
      <c r="P35" s="407"/>
      <c r="Q35" s="407"/>
    </row>
    <row r="36" spans="1:17" ht="12">
      <c r="A36" s="373" t="s">
        <v>249</v>
      </c>
      <c r="B36" s="376">
        <v>3404791929.382093</v>
      </c>
      <c r="C36" s="417">
        <f aca="true" t="shared" si="0" ref="C36:C51">B36/$B$53</f>
        <v>0.46172643376353323</v>
      </c>
      <c r="D36" s="418">
        <f>($B$39+$B$51)/$B$53</f>
        <v>0.1757487019217137</v>
      </c>
      <c r="E36" s="419">
        <f>D36+$C$56</f>
        <v>0.19405479891280086</v>
      </c>
      <c r="F36" s="395"/>
      <c r="G36" s="401"/>
      <c r="H36" s="401"/>
      <c r="I36" s="401"/>
      <c r="J36" s="401"/>
      <c r="K36" s="229"/>
      <c r="L36" s="404"/>
      <c r="M36" s="405"/>
      <c r="N36" s="405"/>
      <c r="O36" s="401"/>
      <c r="P36" s="407"/>
      <c r="Q36" s="407"/>
    </row>
    <row r="37" spans="1:17" ht="12">
      <c r="A37" s="373" t="s">
        <v>250</v>
      </c>
      <c r="B37" s="376">
        <v>961400000</v>
      </c>
      <c r="C37" s="417">
        <f t="shared" si="0"/>
        <v>0.13037618821565441</v>
      </c>
      <c r="D37" s="418">
        <f>($B$39+$B$51)/$B$53</f>
        <v>0.1757487019217137</v>
      </c>
      <c r="E37" s="419">
        <f>D37+$C$56</f>
        <v>0.19405479891280086</v>
      </c>
      <c r="F37" s="395"/>
      <c r="G37" s="401"/>
      <c r="H37" s="401"/>
      <c r="I37" s="401"/>
      <c r="J37" s="401"/>
      <c r="K37" s="229"/>
      <c r="L37" s="404"/>
      <c r="M37" s="405"/>
      <c r="N37" s="405"/>
      <c r="O37" s="401"/>
      <c r="P37" s="407"/>
      <c r="Q37" s="407"/>
    </row>
    <row r="38" spans="1:17" ht="12">
      <c r="A38" s="373" t="s">
        <v>251</v>
      </c>
      <c r="B38" s="376">
        <v>300000000</v>
      </c>
      <c r="C38" s="417">
        <f t="shared" si="0"/>
        <v>0.040683229108275765</v>
      </c>
      <c r="D38" s="418">
        <f>($B$39+$B$51)/$B$53</f>
        <v>0.1757487019217137</v>
      </c>
      <c r="E38" s="419">
        <f>D38+$C$56</f>
        <v>0.19405479891280086</v>
      </c>
      <c r="F38" s="420"/>
      <c r="G38" s="375"/>
      <c r="H38" s="375"/>
      <c r="I38" s="375"/>
      <c r="J38" s="375"/>
      <c r="K38" s="375"/>
      <c r="L38" s="375"/>
      <c r="M38" s="375"/>
      <c r="N38" s="375"/>
      <c r="O38" s="375"/>
      <c r="P38" s="375"/>
      <c r="Q38" s="375"/>
    </row>
    <row r="39" spans="1:17" ht="12">
      <c r="A39" s="373" t="s">
        <v>171</v>
      </c>
      <c r="B39" s="376">
        <v>1040979000</v>
      </c>
      <c r="C39" s="417">
        <f t="shared" si="0"/>
        <v>0.14116795717967934</v>
      </c>
      <c r="D39" s="418">
        <v>0</v>
      </c>
      <c r="E39" s="419">
        <v>0</v>
      </c>
      <c r="F39" s="395"/>
      <c r="G39" s="375"/>
      <c r="H39" s="375"/>
      <c r="I39" s="375"/>
      <c r="J39" s="375"/>
      <c r="K39" s="375"/>
      <c r="L39" s="375"/>
      <c r="M39" s="375"/>
      <c r="N39" s="375"/>
      <c r="O39" s="375"/>
      <c r="P39" s="375"/>
      <c r="Q39" s="375"/>
    </row>
    <row r="40" spans="1:17" ht="12">
      <c r="A40" s="373"/>
      <c r="B40" s="376"/>
      <c r="C40" s="417"/>
      <c r="D40" s="418"/>
      <c r="E40" s="419"/>
      <c r="F40" s="395"/>
      <c r="G40" s="375"/>
      <c r="H40" s="375"/>
      <c r="I40" s="375"/>
      <c r="J40" s="375"/>
      <c r="K40" s="375"/>
      <c r="L40" s="375"/>
      <c r="M40" s="375"/>
      <c r="N40" s="375"/>
      <c r="O40" s="375"/>
      <c r="P40" s="375"/>
      <c r="Q40" s="375"/>
    </row>
    <row r="41" spans="1:17" ht="12">
      <c r="A41" s="675" t="s">
        <v>305</v>
      </c>
      <c r="B41" s="376"/>
      <c r="C41" s="417"/>
      <c r="D41" s="418"/>
      <c r="E41" s="419"/>
      <c r="F41" s="395"/>
      <c r="G41" s="375"/>
      <c r="H41" s="375"/>
      <c r="I41" s="375"/>
      <c r="J41" s="375"/>
      <c r="K41" s="375"/>
      <c r="L41" s="375"/>
      <c r="M41" s="375"/>
      <c r="N41" s="375"/>
      <c r="O41" s="375"/>
      <c r="P41" s="375"/>
      <c r="Q41" s="375"/>
    </row>
    <row r="42" spans="1:17" ht="12">
      <c r="A42" s="373" t="s">
        <v>248</v>
      </c>
      <c r="B42" s="376">
        <v>156875000</v>
      </c>
      <c r="C42" s="417">
        <f t="shared" si="0"/>
        <v>0.021273938554535868</v>
      </c>
      <c r="D42" s="418">
        <f>($B$39+$B$51)/$B$53</f>
        <v>0.1757487019217137</v>
      </c>
      <c r="E42" s="419">
        <f>D42+$C$56</f>
        <v>0.19405479891280086</v>
      </c>
      <c r="F42" s="395"/>
      <c r="G42" s="375"/>
      <c r="H42" s="375"/>
      <c r="I42" s="375"/>
      <c r="J42" s="375"/>
      <c r="K42" s="375"/>
      <c r="L42" s="375"/>
      <c r="M42" s="375"/>
      <c r="N42" s="375"/>
      <c r="O42" s="375"/>
      <c r="P42" s="375"/>
      <c r="Q42" s="375"/>
    </row>
    <row r="43" spans="1:17" ht="12">
      <c r="A43" s="373" t="s">
        <v>249</v>
      </c>
      <c r="B43" s="376">
        <v>156875000</v>
      </c>
      <c r="C43" s="417">
        <f t="shared" si="0"/>
        <v>0.021273938554535868</v>
      </c>
      <c r="D43" s="418">
        <f aca="true" t="shared" si="1" ref="D43:D50">($B$39+$B$51)/$B$53</f>
        <v>0.1757487019217137</v>
      </c>
      <c r="E43" s="419">
        <f aca="true" t="shared" si="2" ref="E43:E50">D43+$C$56</f>
        <v>0.19405479891280086</v>
      </c>
      <c r="F43" s="395"/>
      <c r="G43" s="375"/>
      <c r="H43" s="375"/>
      <c r="I43" s="375"/>
      <c r="J43" s="375"/>
      <c r="K43" s="375"/>
      <c r="L43" s="375"/>
      <c r="M43" s="375"/>
      <c r="N43" s="375"/>
      <c r="O43" s="375"/>
      <c r="P43" s="375"/>
      <c r="Q43" s="375"/>
    </row>
    <row r="44" spans="1:17" ht="12">
      <c r="A44" s="373" t="s">
        <v>250</v>
      </c>
      <c r="B44" s="376">
        <v>156875000</v>
      </c>
      <c r="C44" s="417">
        <f t="shared" si="0"/>
        <v>0.021273938554535868</v>
      </c>
      <c r="D44" s="418">
        <f t="shared" si="1"/>
        <v>0.1757487019217137</v>
      </c>
      <c r="E44" s="419">
        <f t="shared" si="2"/>
        <v>0.19405479891280086</v>
      </c>
      <c r="F44" s="395"/>
      <c r="G44" s="375"/>
      <c r="H44" s="375"/>
      <c r="I44" s="375"/>
      <c r="J44" s="375"/>
      <c r="K44" s="375"/>
      <c r="L44" s="375"/>
      <c r="M44" s="375"/>
      <c r="N44" s="375"/>
      <c r="O44" s="375"/>
      <c r="P44" s="375"/>
      <c r="Q44" s="375"/>
    </row>
    <row r="45" spans="1:17" ht="12">
      <c r="A45" s="373" t="s">
        <v>251</v>
      </c>
      <c r="B45" s="376">
        <v>156875000</v>
      </c>
      <c r="C45" s="417">
        <f t="shared" si="0"/>
        <v>0.021273938554535868</v>
      </c>
      <c r="D45" s="418">
        <f t="shared" si="1"/>
        <v>0.1757487019217137</v>
      </c>
      <c r="E45" s="419">
        <f t="shared" si="2"/>
        <v>0.19405479891280086</v>
      </c>
      <c r="F45" s="395"/>
      <c r="G45" s="375"/>
      <c r="H45" s="375"/>
      <c r="I45" s="375"/>
      <c r="J45" s="375"/>
      <c r="K45" s="375"/>
      <c r="L45" s="375"/>
      <c r="M45" s="375"/>
      <c r="N45" s="375"/>
      <c r="O45" s="375"/>
      <c r="P45" s="375"/>
      <c r="Q45" s="375"/>
    </row>
    <row r="46" spans="1:17" ht="12">
      <c r="A46" s="373" t="s">
        <v>252</v>
      </c>
      <c r="B46" s="376">
        <v>156875000</v>
      </c>
      <c r="C46" s="417">
        <f t="shared" si="0"/>
        <v>0.021273938554535868</v>
      </c>
      <c r="D46" s="418">
        <f t="shared" si="1"/>
        <v>0.1757487019217137</v>
      </c>
      <c r="E46" s="419">
        <f t="shared" si="2"/>
        <v>0.19405479891280086</v>
      </c>
      <c r="F46" s="395"/>
      <c r="G46" s="375"/>
      <c r="H46" s="375"/>
      <c r="I46" s="375"/>
      <c r="J46" s="375"/>
      <c r="K46" s="375"/>
      <c r="L46" s="375"/>
      <c r="M46" s="375"/>
      <c r="N46" s="375"/>
      <c r="O46" s="375"/>
      <c r="P46" s="375"/>
      <c r="Q46" s="375"/>
    </row>
    <row r="47" spans="1:17" ht="12">
      <c r="A47" s="373" t="s">
        <v>253</v>
      </c>
      <c r="B47" s="376">
        <v>156875000</v>
      </c>
      <c r="C47" s="417">
        <f t="shared" si="0"/>
        <v>0.021273938554535868</v>
      </c>
      <c r="D47" s="418">
        <f t="shared" si="1"/>
        <v>0.1757487019217137</v>
      </c>
      <c r="E47" s="419">
        <f t="shared" si="2"/>
        <v>0.19405479891280086</v>
      </c>
      <c r="F47" s="395"/>
      <c r="G47" s="375"/>
      <c r="H47" s="375"/>
      <c r="I47" s="375"/>
      <c r="J47" s="375"/>
      <c r="K47" s="375"/>
      <c r="L47" s="375"/>
      <c r="M47" s="375"/>
      <c r="N47" s="375"/>
      <c r="O47" s="375"/>
      <c r="P47" s="375"/>
      <c r="Q47" s="375"/>
    </row>
    <row r="48" spans="1:17" ht="12">
      <c r="A48" s="373" t="s">
        <v>254</v>
      </c>
      <c r="B48" s="376">
        <v>156875000</v>
      </c>
      <c r="C48" s="417">
        <f t="shared" si="0"/>
        <v>0.021273938554535868</v>
      </c>
      <c r="D48" s="418">
        <f t="shared" si="1"/>
        <v>0.1757487019217137</v>
      </c>
      <c r="E48" s="419">
        <f t="shared" si="2"/>
        <v>0.19405479891280086</v>
      </c>
      <c r="F48" s="395"/>
      <c r="G48" s="375"/>
      <c r="H48" s="375"/>
      <c r="I48" s="375"/>
      <c r="J48" s="375"/>
      <c r="K48" s="375"/>
      <c r="L48" s="375"/>
      <c r="M48" s="375"/>
      <c r="N48" s="375"/>
      <c r="O48" s="375"/>
      <c r="P48" s="375"/>
      <c r="Q48" s="375"/>
    </row>
    <row r="49" spans="1:17" ht="12">
      <c r="A49" s="373" t="s">
        <v>279</v>
      </c>
      <c r="B49" s="376">
        <v>156875000</v>
      </c>
      <c r="C49" s="417">
        <f t="shared" si="0"/>
        <v>0.021273938554535868</v>
      </c>
      <c r="D49" s="418">
        <f t="shared" si="1"/>
        <v>0.1757487019217137</v>
      </c>
      <c r="E49" s="419">
        <f t="shared" si="2"/>
        <v>0.19405479891280086</v>
      </c>
      <c r="F49" s="395"/>
      <c r="G49" s="375"/>
      <c r="H49" s="375"/>
      <c r="I49" s="375"/>
      <c r="J49" s="375"/>
      <c r="K49" s="375"/>
      <c r="L49" s="375"/>
      <c r="M49" s="375"/>
      <c r="N49" s="375"/>
      <c r="O49" s="375"/>
      <c r="P49" s="375"/>
      <c r="Q49" s="375"/>
    </row>
    <row r="50" spans="1:17" ht="12">
      <c r="A50" s="373" t="s">
        <v>280</v>
      </c>
      <c r="B50" s="376">
        <v>156875000</v>
      </c>
      <c r="C50" s="417">
        <f t="shared" si="0"/>
        <v>0.021273938554535868</v>
      </c>
      <c r="D50" s="418">
        <f t="shared" si="1"/>
        <v>0.1757487019217137</v>
      </c>
      <c r="E50" s="419">
        <f t="shared" si="2"/>
        <v>0.19405479891280086</v>
      </c>
      <c r="F50" s="395"/>
      <c r="G50" s="375"/>
      <c r="H50" s="375"/>
      <c r="I50" s="375"/>
      <c r="J50" s="375"/>
      <c r="K50" s="375"/>
      <c r="L50" s="375"/>
      <c r="M50" s="375"/>
      <c r="N50" s="375"/>
      <c r="O50" s="375"/>
      <c r="P50" s="375"/>
      <c r="Q50" s="375"/>
    </row>
    <row r="51" spans="1:17" ht="12">
      <c r="A51" s="373" t="s">
        <v>171</v>
      </c>
      <c r="B51" s="376">
        <v>255000000</v>
      </c>
      <c r="C51" s="417">
        <f t="shared" si="0"/>
        <v>0.0345807447420344</v>
      </c>
      <c r="D51" s="418">
        <v>0</v>
      </c>
      <c r="E51" s="419">
        <v>0</v>
      </c>
      <c r="F51" s="395"/>
      <c r="G51" s="375"/>
      <c r="H51" s="375"/>
      <c r="I51" s="375"/>
      <c r="J51" s="375"/>
      <c r="K51" s="375"/>
      <c r="L51" s="375"/>
      <c r="M51" s="375"/>
      <c r="N51" s="375"/>
      <c r="O51" s="375"/>
      <c r="P51" s="375"/>
      <c r="Q51" s="375"/>
    </row>
    <row r="52" spans="2:17" ht="12.75" thickBot="1">
      <c r="B52" s="421"/>
      <c r="C52" s="422"/>
      <c r="D52" s="423"/>
      <c r="E52" s="424"/>
      <c r="F52" s="425"/>
      <c r="G52" s="426"/>
      <c r="H52" s="426"/>
      <c r="I52" s="426"/>
      <c r="J52" s="426"/>
      <c r="K52" s="426"/>
      <c r="L52" s="426"/>
      <c r="M52" s="426"/>
      <c r="N52" s="426"/>
      <c r="O52" s="426"/>
      <c r="P52" s="426"/>
      <c r="Q52" s="426"/>
    </row>
    <row r="53" spans="1:17" ht="12">
      <c r="A53" s="373"/>
      <c r="B53" s="427">
        <f>SUM(B35:B52)</f>
        <v>7374045929.382093</v>
      </c>
      <c r="C53" s="428">
        <v>1</v>
      </c>
      <c r="D53" s="429"/>
      <c r="E53" s="430"/>
      <c r="F53" s="420"/>
      <c r="G53" s="375"/>
      <c r="H53" s="375"/>
      <c r="I53" s="375"/>
      <c r="J53" s="375"/>
      <c r="K53" s="375"/>
      <c r="L53" s="375"/>
      <c r="M53" s="375"/>
      <c r="N53" s="375"/>
      <c r="O53" s="375"/>
      <c r="P53" s="375"/>
      <c r="Q53" s="375"/>
    </row>
    <row r="54" spans="1:17" ht="12.75" thickBot="1">
      <c r="A54" s="373"/>
      <c r="B54" s="431"/>
      <c r="C54" s="432"/>
      <c r="D54" s="429"/>
      <c r="E54" s="430"/>
      <c r="F54" s="420"/>
      <c r="G54" s="401"/>
      <c r="H54" s="401"/>
      <c r="I54" s="401"/>
      <c r="J54" s="401"/>
      <c r="K54" s="229"/>
      <c r="L54" s="404"/>
      <c r="M54" s="405"/>
      <c r="N54" s="405"/>
      <c r="O54" s="433"/>
      <c r="P54" s="407"/>
      <c r="Q54" s="407"/>
    </row>
    <row r="55" spans="1:17" ht="12">
      <c r="A55" s="434"/>
      <c r="B55" s="435"/>
      <c r="C55" s="436"/>
      <c r="D55" s="435"/>
      <c r="E55" s="437"/>
      <c r="F55" s="420"/>
      <c r="G55" s="401"/>
      <c r="H55" s="401"/>
      <c r="I55" s="401"/>
      <c r="J55" s="401"/>
      <c r="K55" s="229"/>
      <c r="L55" s="404"/>
      <c r="M55" s="405"/>
      <c r="N55" s="405"/>
      <c r="O55" s="433"/>
      <c r="P55" s="407"/>
      <c r="Q55" s="407"/>
    </row>
    <row r="56" spans="1:17" ht="12">
      <c r="A56" s="373" t="s">
        <v>255</v>
      </c>
      <c r="B56" s="376">
        <v>134990000</v>
      </c>
      <c r="C56" s="417">
        <f>B56/B53</f>
        <v>0.01830609699108715</v>
      </c>
      <c r="D56" s="677"/>
      <c r="E56" s="430"/>
      <c r="F56" s="375"/>
      <c r="G56" s="375"/>
      <c r="H56" s="375"/>
      <c r="I56" s="375"/>
      <c r="J56" s="375"/>
      <c r="K56" s="375"/>
      <c r="L56" s="375"/>
      <c r="M56" s="375"/>
      <c r="N56" s="375"/>
      <c r="O56" s="375"/>
      <c r="P56" s="375"/>
      <c r="Q56" s="375"/>
    </row>
    <row r="57" spans="1:17" ht="12.75" thickBot="1">
      <c r="A57" s="439"/>
      <c r="B57" s="440"/>
      <c r="C57" s="347"/>
      <c r="D57" s="440"/>
      <c r="E57" s="441"/>
      <c r="F57" s="353"/>
      <c r="G57" s="375"/>
      <c r="H57" s="375"/>
      <c r="I57" s="375"/>
      <c r="J57" s="375"/>
      <c r="K57" s="375"/>
      <c r="L57" s="396"/>
      <c r="M57" s="396"/>
      <c r="N57" s="397"/>
      <c r="O57" s="398"/>
      <c r="P57" s="353"/>
      <c r="Q57" s="399"/>
    </row>
    <row r="58" spans="1:17" ht="12">
      <c r="A58" s="350" t="s">
        <v>256</v>
      </c>
      <c r="B58" s="353"/>
      <c r="C58" s="353"/>
      <c r="D58" s="353"/>
      <c r="E58" s="353"/>
      <c r="F58" s="353"/>
      <c r="G58" s="375"/>
      <c r="H58" s="375"/>
      <c r="I58" s="375"/>
      <c r="J58" s="375"/>
      <c r="K58" s="375"/>
      <c r="L58" s="396"/>
      <c r="M58" s="396"/>
      <c r="N58" s="397"/>
      <c r="O58" s="398"/>
      <c r="P58" s="353"/>
      <c r="Q58" s="399"/>
    </row>
    <row r="59" spans="1:17" ht="12.75" thickBot="1">
      <c r="A59" s="350"/>
      <c r="B59" s="353"/>
      <c r="C59" s="353"/>
      <c r="D59" s="353"/>
      <c r="E59" s="353"/>
      <c r="F59" s="353"/>
      <c r="G59" s="375"/>
      <c r="H59" s="375"/>
      <c r="I59" s="375"/>
      <c r="J59" s="375"/>
      <c r="K59" s="375"/>
      <c r="L59" s="396"/>
      <c r="M59" s="396"/>
      <c r="N59" s="397"/>
      <c r="O59" s="398"/>
      <c r="P59" s="353"/>
      <c r="Q59" s="399"/>
    </row>
    <row r="60" spans="1:17" ht="12">
      <c r="A60" s="409" t="s">
        <v>536</v>
      </c>
      <c r="B60" s="411"/>
      <c r="C60" s="353"/>
      <c r="D60" s="353"/>
      <c r="E60" s="353"/>
      <c r="F60" s="353"/>
      <c r="G60" s="375"/>
      <c r="H60" s="375"/>
      <c r="I60" s="375"/>
      <c r="J60" s="375"/>
      <c r="K60" s="375"/>
      <c r="L60" s="396"/>
      <c r="M60" s="396"/>
      <c r="N60" s="397"/>
      <c r="O60" s="398"/>
      <c r="P60" s="353"/>
      <c r="Q60" s="399"/>
    </row>
    <row r="61" spans="1:17" ht="12.75" thickBot="1">
      <c r="A61" s="412"/>
      <c r="B61" s="415"/>
      <c r="C61" s="350"/>
      <c r="D61" s="350"/>
      <c r="E61" s="350"/>
      <c r="F61" s="350"/>
      <c r="G61" s="350"/>
      <c r="H61" s="350"/>
      <c r="I61" s="350"/>
      <c r="J61" s="350"/>
      <c r="K61" s="350"/>
      <c r="L61" s="350"/>
      <c r="M61" s="350"/>
      <c r="N61" s="350"/>
      <c r="O61" s="350"/>
      <c r="P61" s="350"/>
      <c r="Q61" s="350"/>
    </row>
    <row r="62" spans="1:17" ht="12">
      <c r="A62" s="442" t="s">
        <v>178</v>
      </c>
      <c r="B62" s="450">
        <v>134990000</v>
      </c>
      <c r="C62" s="350"/>
      <c r="D62" s="350"/>
      <c r="E62" s="350"/>
      <c r="F62" s="350"/>
      <c r="G62" s="350"/>
      <c r="H62" s="350"/>
      <c r="I62" s="350"/>
      <c r="J62" s="350"/>
      <c r="K62" s="350"/>
      <c r="L62" s="350"/>
      <c r="M62" s="350"/>
      <c r="N62" s="350"/>
      <c r="O62" s="350"/>
      <c r="P62" s="350"/>
      <c r="Q62" s="350"/>
    </row>
    <row r="63" spans="1:17" ht="12">
      <c r="A63" s="442" t="s">
        <v>179</v>
      </c>
      <c r="B63" s="450"/>
      <c r="C63" s="350"/>
      <c r="D63" s="350"/>
      <c r="E63" s="350"/>
      <c r="F63" s="350"/>
      <c r="G63" s="350"/>
      <c r="H63" s="350"/>
      <c r="I63" s="350"/>
      <c r="J63" s="350"/>
      <c r="K63" s="350"/>
      <c r="L63" s="350"/>
      <c r="M63" s="350"/>
      <c r="N63" s="350"/>
      <c r="O63" s="350"/>
      <c r="P63" s="350"/>
      <c r="Q63" s="350"/>
    </row>
    <row r="64" spans="1:17" ht="12">
      <c r="A64" s="442" t="s">
        <v>180</v>
      </c>
      <c r="B64" s="450"/>
      <c r="C64" s="350"/>
      <c r="D64" s="350"/>
      <c r="E64" s="350"/>
      <c r="F64" s="350"/>
      <c r="G64" s="350"/>
      <c r="H64" s="350"/>
      <c r="I64" s="350"/>
      <c r="J64" s="350"/>
      <c r="K64" s="350"/>
      <c r="L64" s="350"/>
      <c r="M64" s="350"/>
      <c r="N64" s="350"/>
      <c r="O64" s="350"/>
      <c r="P64" s="350"/>
      <c r="Q64" s="350"/>
    </row>
    <row r="65" spans="1:17" ht="12.75" thickBot="1">
      <c r="A65" s="444" t="s">
        <v>181</v>
      </c>
      <c r="B65" s="451">
        <v>134990000</v>
      </c>
      <c r="C65" s="350"/>
      <c r="D65" s="350"/>
      <c r="E65" s="350"/>
      <c r="F65" s="350"/>
      <c r="G65" s="350"/>
      <c r="H65" s="350"/>
      <c r="I65" s="350"/>
      <c r="J65" s="350"/>
      <c r="K65" s="350"/>
      <c r="L65" s="350"/>
      <c r="M65" s="350"/>
      <c r="N65" s="350"/>
      <c r="O65" s="350"/>
      <c r="P65" s="350"/>
      <c r="Q65" s="350"/>
    </row>
    <row r="66" spans="1:17" ht="12.75" thickBot="1">
      <c r="A66" s="354"/>
      <c r="B66" s="354"/>
      <c r="C66" s="350"/>
      <c r="D66" s="350"/>
      <c r="E66" s="350"/>
      <c r="F66" s="350"/>
      <c r="G66" s="350"/>
      <c r="H66" s="350"/>
      <c r="I66" s="350"/>
      <c r="J66" s="350"/>
      <c r="K66" s="350"/>
      <c r="L66" s="350"/>
      <c r="M66" s="350"/>
      <c r="N66" s="350"/>
      <c r="O66" s="350"/>
      <c r="P66" s="350"/>
      <c r="Q66" s="350"/>
    </row>
    <row r="67" spans="1:17" ht="12">
      <c r="A67" s="409" t="s">
        <v>537</v>
      </c>
      <c r="B67" s="357"/>
      <c r="C67" s="350"/>
      <c r="D67" s="350"/>
      <c r="E67" s="350"/>
      <c r="F67" s="350"/>
      <c r="G67" s="350"/>
      <c r="H67" s="350"/>
      <c r="I67" s="350"/>
      <c r="J67" s="350"/>
      <c r="K67" s="350"/>
      <c r="L67" s="350"/>
      <c r="M67" s="350"/>
      <c r="N67" s="350"/>
      <c r="O67" s="350"/>
      <c r="P67" s="350"/>
      <c r="Q67" s="350"/>
    </row>
    <row r="68" spans="1:17" ht="12.75" thickBot="1">
      <c r="A68" s="412"/>
      <c r="B68" s="413"/>
      <c r="C68" s="350"/>
      <c r="D68" s="350"/>
      <c r="E68" s="350"/>
      <c r="F68" s="350"/>
      <c r="G68" s="350"/>
      <c r="H68" s="350"/>
      <c r="I68" s="350"/>
      <c r="J68" s="350"/>
      <c r="K68" s="350"/>
      <c r="L68" s="350"/>
      <c r="M68" s="350"/>
      <c r="N68" s="350"/>
      <c r="O68" s="350"/>
      <c r="P68" s="350"/>
      <c r="Q68" s="350"/>
    </row>
    <row r="69" spans="1:17" ht="12">
      <c r="A69" s="724" t="s">
        <v>456</v>
      </c>
      <c r="B69" s="446"/>
      <c r="C69" s="350"/>
      <c r="D69" s="350"/>
      <c r="E69" s="350"/>
      <c r="F69" s="350"/>
      <c r="G69" s="350"/>
      <c r="H69" s="350"/>
      <c r="I69" s="350"/>
      <c r="J69" s="350"/>
      <c r="K69" s="350"/>
      <c r="L69" s="350"/>
      <c r="M69" s="350"/>
      <c r="N69" s="350"/>
      <c r="O69" s="350"/>
      <c r="P69" s="350"/>
      <c r="Q69" s="350"/>
    </row>
    <row r="70" spans="1:17" ht="12.75" thickBot="1">
      <c r="A70" s="725"/>
      <c r="B70" s="678">
        <v>0.03256</v>
      </c>
      <c r="C70" s="350"/>
      <c r="D70" s="350"/>
      <c r="E70" s="350"/>
      <c r="F70" s="350"/>
      <c r="G70" s="350"/>
      <c r="H70" s="350"/>
      <c r="I70" s="350"/>
      <c r="J70" s="350"/>
      <c r="K70" s="350"/>
      <c r="L70" s="350"/>
      <c r="M70" s="350"/>
      <c r="N70" s="350"/>
      <c r="O70" s="350"/>
      <c r="P70" s="350"/>
      <c r="Q70" s="350"/>
    </row>
    <row r="71" spans="1:17" ht="12">
      <c r="A71" s="350" t="s">
        <v>259</v>
      </c>
      <c r="B71" s="350"/>
      <c r="C71" s="350"/>
      <c r="D71" s="350"/>
      <c r="E71" s="350"/>
      <c r="F71" s="350"/>
      <c r="G71" s="350"/>
      <c r="H71" s="350"/>
      <c r="I71" s="350"/>
      <c r="J71" s="350"/>
      <c r="K71" s="350"/>
      <c r="L71" s="350"/>
      <c r="M71" s="350"/>
      <c r="N71" s="350"/>
      <c r="O71" s="350"/>
      <c r="P71" s="350"/>
      <c r="Q71" s="350"/>
    </row>
    <row r="72" spans="1:17" ht="12">
      <c r="A72" s="350"/>
      <c r="B72" s="350"/>
      <c r="C72" s="350"/>
      <c r="D72" s="350"/>
      <c r="E72" s="350"/>
      <c r="F72" s="350"/>
      <c r="G72" s="350"/>
      <c r="H72" s="350"/>
      <c r="I72" s="350"/>
      <c r="J72" s="350"/>
      <c r="K72" s="350"/>
      <c r="L72" s="350"/>
      <c r="M72" s="350"/>
      <c r="N72" s="350"/>
      <c r="O72" s="350"/>
      <c r="P72" s="350"/>
      <c r="Q72" s="350"/>
    </row>
    <row r="73" spans="1:17" ht="12">
      <c r="A73" s="350"/>
      <c r="B73" s="350"/>
      <c r="C73" s="350"/>
      <c r="D73" s="350"/>
      <c r="E73" s="350"/>
      <c r="F73" s="350"/>
      <c r="G73" s="350"/>
      <c r="H73" s="350"/>
      <c r="I73" s="350"/>
      <c r="J73" s="350"/>
      <c r="K73" s="350"/>
      <c r="L73" s="350"/>
      <c r="M73" s="350"/>
      <c r="N73" s="350"/>
      <c r="O73" s="350"/>
      <c r="P73" s="350"/>
      <c r="Q73" s="350"/>
    </row>
    <row r="74" spans="1:17" ht="12">
      <c r="A74" s="350"/>
      <c r="B74" s="350"/>
      <c r="C74" s="353"/>
      <c r="D74" s="353"/>
      <c r="E74" s="353"/>
      <c r="F74" s="353"/>
      <c r="G74" s="375"/>
      <c r="H74" s="375"/>
      <c r="I74" s="375"/>
      <c r="J74" s="375"/>
      <c r="K74" s="375"/>
      <c r="L74" s="396"/>
      <c r="M74" s="396"/>
      <c r="N74" s="397"/>
      <c r="O74" s="398"/>
      <c r="P74" s="353"/>
      <c r="Q74" s="399"/>
    </row>
    <row r="75" spans="1:17" ht="12">
      <c r="A75" s="350"/>
      <c r="B75" s="350"/>
      <c r="C75" s="350"/>
      <c r="D75" s="350"/>
      <c r="E75" s="350"/>
      <c r="F75" s="350"/>
      <c r="G75" s="350"/>
      <c r="H75" s="350"/>
      <c r="I75" s="350"/>
      <c r="J75" s="350"/>
      <c r="K75" s="350"/>
      <c r="L75" s="350"/>
      <c r="M75" s="350"/>
      <c r="N75" s="350"/>
      <c r="O75" s="350"/>
      <c r="P75" s="350"/>
      <c r="Q75" s="350"/>
    </row>
    <row r="76" spans="1:17" ht="12">
      <c r="A76" s="350"/>
      <c r="B76" s="350"/>
      <c r="C76" s="350"/>
      <c r="D76" s="350"/>
      <c r="E76" s="350"/>
      <c r="F76" s="350"/>
      <c r="G76" s="350"/>
      <c r="H76" s="350"/>
      <c r="I76" s="350"/>
      <c r="J76" s="350"/>
      <c r="K76" s="350"/>
      <c r="L76" s="350"/>
      <c r="M76" s="350"/>
      <c r="N76" s="350"/>
      <c r="O76" s="350"/>
      <c r="P76" s="350"/>
      <c r="Q76" s="350"/>
    </row>
    <row r="77" spans="1:17" ht="12">
      <c r="A77" s="350"/>
      <c r="B77" s="350"/>
      <c r="C77" s="350"/>
      <c r="D77" s="350"/>
      <c r="E77" s="350"/>
      <c r="F77" s="350"/>
      <c r="G77" s="350"/>
      <c r="H77" s="350"/>
      <c r="I77" s="350"/>
      <c r="J77" s="350"/>
      <c r="K77" s="350"/>
      <c r="L77" s="350"/>
      <c r="M77" s="350"/>
      <c r="N77" s="350"/>
      <c r="O77" s="350"/>
      <c r="P77" s="350"/>
      <c r="Q77" s="350"/>
    </row>
    <row r="78" spans="1:17" ht="12">
      <c r="A78" s="350"/>
      <c r="B78" s="350"/>
      <c r="C78" s="350"/>
      <c r="D78" s="350"/>
      <c r="E78" s="350"/>
      <c r="F78" s="350"/>
      <c r="G78" s="350"/>
      <c r="H78" s="350"/>
      <c r="I78" s="350"/>
      <c r="J78" s="350"/>
      <c r="K78" s="350"/>
      <c r="L78" s="350"/>
      <c r="M78" s="350"/>
      <c r="N78" s="350"/>
      <c r="O78" s="350"/>
      <c r="P78" s="350"/>
      <c r="Q78" s="350"/>
    </row>
    <row r="79" spans="1:17" ht="12">
      <c r="A79" s="350"/>
      <c r="B79" s="350"/>
      <c r="C79" s="350"/>
      <c r="D79" s="350"/>
      <c r="E79" s="350"/>
      <c r="F79" s="350"/>
      <c r="G79" s="350"/>
      <c r="H79" s="350"/>
      <c r="I79" s="350"/>
      <c r="J79" s="350"/>
      <c r="K79" s="350"/>
      <c r="L79" s="350"/>
      <c r="M79" s="350"/>
      <c r="N79" s="350"/>
      <c r="O79" s="350"/>
      <c r="P79" s="350"/>
      <c r="Q79" s="350"/>
    </row>
    <row r="80" spans="1:17" ht="12">
      <c r="A80" s="350"/>
      <c r="B80" s="350"/>
      <c r="C80" s="350"/>
      <c r="D80" s="350"/>
      <c r="E80" s="350"/>
      <c r="F80" s="350"/>
      <c r="G80" s="350"/>
      <c r="H80" s="350"/>
      <c r="I80" s="350"/>
      <c r="J80" s="350"/>
      <c r="K80" s="350"/>
      <c r="L80" s="350"/>
      <c r="M80" s="350"/>
      <c r="N80" s="350"/>
      <c r="O80" s="350"/>
      <c r="P80" s="350"/>
      <c r="Q80" s="350"/>
    </row>
    <row r="81" spans="1:17" ht="12">
      <c r="A81" s="350"/>
      <c r="B81" s="350"/>
      <c r="C81" s="350"/>
      <c r="D81" s="350"/>
      <c r="E81" s="350"/>
      <c r="F81" s="350"/>
      <c r="G81" s="350"/>
      <c r="H81" s="350"/>
      <c r="I81" s="350"/>
      <c r="J81" s="350"/>
      <c r="K81" s="350"/>
      <c r="L81" s="350"/>
      <c r="M81" s="350"/>
      <c r="N81" s="350"/>
      <c r="O81" s="350"/>
      <c r="P81" s="350"/>
      <c r="Q81" s="350"/>
    </row>
    <row r="82" spans="1:17" ht="12">
      <c r="A82" s="350"/>
      <c r="B82" s="350"/>
      <c r="C82" s="350"/>
      <c r="D82" s="350"/>
      <c r="E82" s="350"/>
      <c r="F82" s="350"/>
      <c r="G82" s="350"/>
      <c r="H82" s="350"/>
      <c r="I82" s="350"/>
      <c r="J82" s="350"/>
      <c r="K82" s="350"/>
      <c r="L82" s="350"/>
      <c r="M82" s="350"/>
      <c r="N82" s="350"/>
      <c r="O82" s="350"/>
      <c r="P82" s="350"/>
      <c r="Q82" s="350"/>
    </row>
    <row r="83" spans="1:17" ht="12">
      <c r="A83" s="350"/>
      <c r="B83" s="350"/>
      <c r="C83" s="350"/>
      <c r="D83" s="350"/>
      <c r="E83" s="350"/>
      <c r="F83" s="350"/>
      <c r="G83" s="350"/>
      <c r="H83" s="350"/>
      <c r="I83" s="350"/>
      <c r="J83" s="350"/>
      <c r="K83" s="350"/>
      <c r="L83" s="350"/>
      <c r="M83" s="350"/>
      <c r="N83" s="350"/>
      <c r="O83" s="350"/>
      <c r="P83" s="350"/>
      <c r="Q83" s="350"/>
    </row>
    <row r="84" spans="1:17" ht="12">
      <c r="A84" s="350"/>
      <c r="B84" s="350"/>
      <c r="C84" s="350"/>
      <c r="D84" s="350"/>
      <c r="E84" s="350"/>
      <c r="F84" s="350"/>
      <c r="G84" s="350"/>
      <c r="H84" s="350"/>
      <c r="I84" s="350"/>
      <c r="J84" s="350"/>
      <c r="K84" s="350"/>
      <c r="L84" s="350"/>
      <c r="M84" s="350"/>
      <c r="N84" s="350"/>
      <c r="O84" s="350"/>
      <c r="P84" s="350"/>
      <c r="Q84" s="350"/>
    </row>
    <row r="85" spans="1:17" ht="12">
      <c r="A85" s="350"/>
      <c r="B85" s="350"/>
      <c r="C85" s="350"/>
      <c r="D85" s="350"/>
      <c r="E85" s="350"/>
      <c r="F85" s="350"/>
      <c r="G85" s="350"/>
      <c r="H85" s="350"/>
      <c r="I85" s="350"/>
      <c r="J85" s="350"/>
      <c r="K85" s="350"/>
      <c r="L85" s="350"/>
      <c r="M85" s="350"/>
      <c r="N85" s="350"/>
      <c r="O85" s="350"/>
      <c r="P85" s="350"/>
      <c r="Q85" s="350"/>
    </row>
    <row r="86" spans="1:17" ht="12">
      <c r="A86" s="350"/>
      <c r="B86" s="350"/>
      <c r="C86" s="350"/>
      <c r="D86" s="350"/>
      <c r="E86" s="350"/>
      <c r="F86" s="350"/>
      <c r="G86" s="350"/>
      <c r="H86" s="350"/>
      <c r="I86" s="350"/>
      <c r="J86" s="350"/>
      <c r="K86" s="350"/>
      <c r="L86" s="350"/>
      <c r="M86" s="350"/>
      <c r="N86" s="350"/>
      <c r="O86" s="350"/>
      <c r="P86" s="350"/>
      <c r="Q86" s="350"/>
    </row>
    <row r="87" spans="1:17" ht="12">
      <c r="A87" s="350"/>
      <c r="B87" s="350"/>
      <c r="C87" s="350"/>
      <c r="D87" s="350"/>
      <c r="E87" s="350"/>
      <c r="F87" s="350"/>
      <c r="G87" s="350"/>
      <c r="H87" s="350"/>
      <c r="I87" s="350"/>
      <c r="J87" s="350"/>
      <c r="K87" s="350"/>
      <c r="L87" s="350"/>
      <c r="M87" s="350"/>
      <c r="N87" s="350"/>
      <c r="O87" s="350"/>
      <c r="P87" s="350"/>
      <c r="Q87" s="350"/>
    </row>
    <row r="88" spans="1:17" ht="12">
      <c r="A88" s="350"/>
      <c r="B88" s="350"/>
      <c r="C88" s="350"/>
      <c r="D88" s="350"/>
      <c r="E88" s="350"/>
      <c r="F88" s="350"/>
      <c r="G88" s="350"/>
      <c r="H88" s="350"/>
      <c r="I88" s="350"/>
      <c r="J88" s="350"/>
      <c r="K88" s="350"/>
      <c r="L88" s="350"/>
      <c r="M88" s="350"/>
      <c r="N88" s="350"/>
      <c r="O88" s="350"/>
      <c r="P88" s="350"/>
      <c r="Q88" s="350"/>
    </row>
    <row r="89" spans="3:17" ht="12">
      <c r="C89" s="350"/>
      <c r="D89" s="350"/>
      <c r="E89" s="350"/>
      <c r="F89" s="350"/>
      <c r="G89" s="350"/>
      <c r="H89" s="350"/>
      <c r="I89" s="350"/>
      <c r="J89" s="350"/>
      <c r="K89" s="350"/>
      <c r="L89" s="350"/>
      <c r="M89" s="350"/>
      <c r="N89" s="350"/>
      <c r="O89" s="350"/>
      <c r="P89" s="350"/>
      <c r="Q89" s="350"/>
    </row>
    <row r="90" spans="1:17" ht="12">
      <c r="A90" s="350"/>
      <c r="B90" s="350"/>
      <c r="C90" s="350"/>
      <c r="D90" s="350"/>
      <c r="E90" s="350"/>
      <c r="F90" s="350"/>
      <c r="G90" s="350"/>
      <c r="H90" s="350"/>
      <c r="I90" s="350"/>
      <c r="J90" s="350"/>
      <c r="K90" s="350"/>
      <c r="L90" s="350"/>
      <c r="M90" s="350"/>
      <c r="N90" s="350"/>
      <c r="O90" s="350"/>
      <c r="P90" s="350"/>
      <c r="Q90" s="350"/>
    </row>
    <row r="91" spans="1:17" ht="12">
      <c r="A91" s="350"/>
      <c r="B91" s="350"/>
      <c r="C91" s="350"/>
      <c r="D91" s="350"/>
      <c r="E91" s="350"/>
      <c r="F91" s="350"/>
      <c r="G91" s="350"/>
      <c r="H91" s="350"/>
      <c r="I91" s="350"/>
      <c r="J91" s="350"/>
      <c r="K91" s="350"/>
      <c r="L91" s="350"/>
      <c r="M91" s="350"/>
      <c r="N91" s="350"/>
      <c r="O91" s="350"/>
      <c r="P91" s="350"/>
      <c r="Q91" s="350"/>
    </row>
    <row r="92" spans="1:17" ht="12">
      <c r="A92" s="350"/>
      <c r="B92" s="350"/>
      <c r="C92" s="350"/>
      <c r="D92" s="350"/>
      <c r="E92" s="350"/>
      <c r="F92" s="350"/>
      <c r="G92" s="350"/>
      <c r="H92" s="350"/>
      <c r="I92" s="350"/>
      <c r="J92" s="350"/>
      <c r="K92" s="350"/>
      <c r="L92" s="350"/>
      <c r="M92" s="350"/>
      <c r="N92" s="350"/>
      <c r="O92" s="350"/>
      <c r="P92" s="350"/>
      <c r="Q92" s="350"/>
    </row>
  </sheetData>
  <sheetProtection/>
  <mergeCells count="1">
    <mergeCell ref="A69:A70"/>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5" r:id="rId1"/>
  <headerFooter>
    <oddHeader>&amp;CLangton Investors' Report - November 2011</oddHeader>
    <oddFooter>&amp;CPage 8</oddFooter>
  </headerFooter>
</worksheet>
</file>

<file path=xl/worksheets/sheet9.xml><?xml version="1.0" encoding="utf-8"?>
<worksheet xmlns="http://schemas.openxmlformats.org/spreadsheetml/2006/main" xmlns:r="http://schemas.openxmlformats.org/officeDocument/2006/relationships">
  <dimension ref="A2:R64"/>
  <sheetViews>
    <sheetView view="pageLayout" workbookViewId="0" topLeftCell="A10">
      <selection activeCell="B48" sqref="B48"/>
    </sheetView>
  </sheetViews>
  <sheetFormatPr defaultColWidth="9.140625" defaultRowHeight="12"/>
  <cols>
    <col min="1" max="1" width="36.7109375" style="349" customWidth="1"/>
    <col min="2" max="2" width="15.140625" style="349" bestFit="1" customWidth="1"/>
    <col min="3" max="3" width="17.421875" style="349" customWidth="1"/>
    <col min="4" max="4" width="17.7109375" style="349" bestFit="1" customWidth="1"/>
    <col min="5" max="5" width="17.7109375" style="349" customWidth="1"/>
    <col min="6" max="6" width="15.57421875" style="349" customWidth="1"/>
    <col min="7" max="7" width="15.00390625" style="349" customWidth="1"/>
    <col min="8" max="8" width="16.140625" style="349" customWidth="1"/>
    <col min="9" max="9" width="15.140625" style="349" bestFit="1" customWidth="1"/>
    <col min="10" max="10" width="13.57421875" style="349" customWidth="1"/>
    <col min="11" max="11" width="9.421875" style="349" bestFit="1" customWidth="1"/>
    <col min="12" max="12" width="14.140625" style="349" bestFit="1" customWidth="1"/>
    <col min="13" max="13" width="16.140625" style="349" bestFit="1" customWidth="1"/>
    <col min="14" max="14" width="13.00390625" style="349" bestFit="1" customWidth="1"/>
    <col min="15" max="15" width="11.421875" style="349" bestFit="1" customWidth="1"/>
    <col min="16" max="16" width="9.7109375" style="349" customWidth="1"/>
    <col min="17" max="17" width="10.00390625" style="349" customWidth="1"/>
    <col min="18" max="18" width="9.8515625" style="349" bestFit="1" customWidth="1"/>
    <col min="19" max="16384" width="9.140625" style="349" customWidth="1"/>
  </cols>
  <sheetData>
    <row r="2" spans="1:18" ht="12.75" thickBot="1">
      <c r="A2" s="344" t="s">
        <v>128</v>
      </c>
      <c r="B2" s="345"/>
      <c r="C2" s="346"/>
      <c r="D2" s="347"/>
      <c r="E2" s="347"/>
      <c r="F2" s="347"/>
      <c r="G2" s="347"/>
      <c r="H2" s="347"/>
      <c r="I2" s="347"/>
      <c r="J2" s="347"/>
      <c r="K2" s="347"/>
      <c r="L2" s="347"/>
      <c r="M2" s="347"/>
      <c r="N2" s="347"/>
      <c r="O2" s="347"/>
      <c r="P2" s="347"/>
      <c r="Q2" s="348"/>
      <c r="R2" s="348"/>
    </row>
    <row r="3" spans="1:17" ht="12">
      <c r="A3" s="350"/>
      <c r="B3" s="351"/>
      <c r="C3" s="352"/>
      <c r="D3" s="353"/>
      <c r="E3" s="351"/>
      <c r="F3" s="353"/>
      <c r="G3" s="353"/>
      <c r="H3" s="353"/>
      <c r="I3" s="353"/>
      <c r="J3" s="353"/>
      <c r="K3" s="353"/>
      <c r="L3" s="353"/>
      <c r="M3" s="353"/>
      <c r="N3" s="353"/>
      <c r="O3" s="353"/>
      <c r="P3" s="353"/>
      <c r="Q3" s="353"/>
    </row>
    <row r="4" spans="1:17" ht="12">
      <c r="A4" s="354" t="s">
        <v>129</v>
      </c>
      <c r="B4" s="355">
        <v>40625</v>
      </c>
      <c r="C4" s="353"/>
      <c r="D4" s="449" t="s">
        <v>162</v>
      </c>
      <c r="E4" s="353"/>
      <c r="F4" s="353"/>
      <c r="G4" s="353"/>
      <c r="H4" s="353"/>
      <c r="I4" s="353"/>
      <c r="J4" s="353"/>
      <c r="K4" s="353"/>
      <c r="L4" s="353"/>
      <c r="M4" s="353"/>
      <c r="N4" s="353"/>
      <c r="O4" s="353"/>
      <c r="P4" s="353"/>
      <c r="Q4" s="353"/>
    </row>
    <row r="5" spans="1:17" ht="12.75" thickBot="1">
      <c r="A5" s="356"/>
      <c r="B5" s="356"/>
      <c r="C5" s="356"/>
      <c r="D5" s="350"/>
      <c r="E5" s="356"/>
      <c r="F5" s="356"/>
      <c r="G5" s="356"/>
      <c r="H5" s="356"/>
      <c r="I5" s="356"/>
      <c r="J5" s="356"/>
      <c r="K5" s="356"/>
      <c r="L5" s="356"/>
      <c r="M5" s="356"/>
      <c r="N5" s="356"/>
      <c r="O5" s="356"/>
      <c r="P5" s="356"/>
      <c r="Q5" s="356"/>
    </row>
    <row r="6" spans="1:18" ht="29.25" customHeight="1" thickBot="1">
      <c r="A6" s="357" t="s">
        <v>163</v>
      </c>
      <c r="B6" s="357" t="s">
        <v>130</v>
      </c>
      <c r="C6" s="358" t="s">
        <v>486</v>
      </c>
      <c r="D6" s="358" t="s">
        <v>487</v>
      </c>
      <c r="E6" s="357" t="s">
        <v>131</v>
      </c>
      <c r="F6" s="357" t="s">
        <v>132</v>
      </c>
      <c r="G6" s="357" t="s">
        <v>133</v>
      </c>
      <c r="H6" s="357" t="s">
        <v>134</v>
      </c>
      <c r="I6" s="357" t="s">
        <v>135</v>
      </c>
      <c r="J6" s="357" t="s">
        <v>136</v>
      </c>
      <c r="K6" s="357" t="s">
        <v>137</v>
      </c>
      <c r="L6" s="357" t="s">
        <v>138</v>
      </c>
      <c r="M6" s="357" t="s">
        <v>139</v>
      </c>
      <c r="N6" s="357" t="s">
        <v>140</v>
      </c>
      <c r="O6" s="357" t="s">
        <v>141</v>
      </c>
      <c r="P6" s="357" t="s">
        <v>142</v>
      </c>
      <c r="Q6" s="357" t="s">
        <v>143</v>
      </c>
      <c r="R6" s="357" t="s">
        <v>204</v>
      </c>
    </row>
    <row r="7" spans="1:18" ht="12">
      <c r="A7" s="359"/>
      <c r="B7" s="360"/>
      <c r="C7" s="361"/>
      <c r="D7" s="360"/>
      <c r="E7" s="360"/>
      <c r="F7" s="361"/>
      <c r="G7" s="362"/>
      <c r="H7" s="363"/>
      <c r="I7" s="364"/>
      <c r="J7" s="365"/>
      <c r="K7" s="366"/>
      <c r="L7" s="367"/>
      <c r="M7" s="368"/>
      <c r="N7" s="367"/>
      <c r="O7" s="369"/>
      <c r="P7" s="370"/>
      <c r="Q7" s="371"/>
      <c r="R7" s="372"/>
    </row>
    <row r="8" spans="1:18" ht="12">
      <c r="A8" s="503" t="s">
        <v>144</v>
      </c>
      <c r="B8" s="374" t="s">
        <v>292</v>
      </c>
      <c r="C8" s="375" t="s">
        <v>145</v>
      </c>
      <c r="D8" s="374" t="s">
        <v>145</v>
      </c>
      <c r="E8" s="374" t="s">
        <v>150</v>
      </c>
      <c r="F8" s="375">
        <v>0.869</v>
      </c>
      <c r="G8" s="376">
        <v>1152000000</v>
      </c>
      <c r="H8" s="377">
        <v>0</v>
      </c>
      <c r="I8" s="376">
        <f>SUM(G8:H8)</f>
        <v>1152000000</v>
      </c>
      <c r="J8" s="378" t="s">
        <v>151</v>
      </c>
      <c r="K8" s="379">
        <v>0.0125</v>
      </c>
      <c r="L8" s="265">
        <v>0.02781</v>
      </c>
      <c r="M8" s="386" t="s">
        <v>455</v>
      </c>
      <c r="N8" s="387">
        <v>40896</v>
      </c>
      <c r="O8" s="388">
        <v>8098272</v>
      </c>
      <c r="P8" s="382">
        <v>41699</v>
      </c>
      <c r="Q8" s="383">
        <v>56584</v>
      </c>
      <c r="R8" s="384" t="s">
        <v>206</v>
      </c>
    </row>
    <row r="9" spans="1:18" ht="12">
      <c r="A9" s="503" t="s">
        <v>147</v>
      </c>
      <c r="B9" s="374" t="s">
        <v>293</v>
      </c>
      <c r="C9" s="375" t="s">
        <v>145</v>
      </c>
      <c r="D9" s="374" t="s">
        <v>145</v>
      </c>
      <c r="E9" s="374" t="s">
        <v>150</v>
      </c>
      <c r="F9" s="375">
        <v>0.869</v>
      </c>
      <c r="G9" s="376">
        <v>1440000000</v>
      </c>
      <c r="H9" s="377">
        <v>0</v>
      </c>
      <c r="I9" s="376">
        <f aca="true" t="shared" si="0" ref="I9:I15">SUM(G9:H9)</f>
        <v>1440000000</v>
      </c>
      <c r="J9" s="378" t="s">
        <v>151</v>
      </c>
      <c r="K9" s="379">
        <v>0.0125</v>
      </c>
      <c r="L9" s="265">
        <v>0.02781</v>
      </c>
      <c r="M9" s="386" t="s">
        <v>455</v>
      </c>
      <c r="N9" s="387">
        <v>40896</v>
      </c>
      <c r="O9" s="388">
        <v>10122840</v>
      </c>
      <c r="P9" s="382">
        <v>41699</v>
      </c>
      <c r="Q9" s="383">
        <v>56584</v>
      </c>
      <c r="R9" s="384" t="s">
        <v>206</v>
      </c>
    </row>
    <row r="10" spans="1:18" ht="12">
      <c r="A10" s="503" t="s">
        <v>149</v>
      </c>
      <c r="B10" s="374" t="s">
        <v>294</v>
      </c>
      <c r="C10" s="375" t="s">
        <v>145</v>
      </c>
      <c r="D10" s="374" t="s">
        <v>145</v>
      </c>
      <c r="E10" s="374" t="s">
        <v>153</v>
      </c>
      <c r="F10" s="375" t="s">
        <v>239</v>
      </c>
      <c r="G10" s="376">
        <v>2500000000</v>
      </c>
      <c r="H10" s="377">
        <v>0</v>
      </c>
      <c r="I10" s="376">
        <f t="shared" si="0"/>
        <v>2500000000</v>
      </c>
      <c r="J10" s="378" t="s">
        <v>154</v>
      </c>
      <c r="K10" s="379">
        <v>0.012</v>
      </c>
      <c r="L10" s="265">
        <v>0.0212188</v>
      </c>
      <c r="M10" s="386" t="s">
        <v>455</v>
      </c>
      <c r="N10" s="387">
        <v>40896</v>
      </c>
      <c r="O10" s="388">
        <v>13225416.438356</v>
      </c>
      <c r="P10" s="382">
        <v>41791</v>
      </c>
      <c r="Q10" s="383">
        <v>56584</v>
      </c>
      <c r="R10" s="384" t="s">
        <v>295</v>
      </c>
    </row>
    <row r="11" spans="1:18" ht="12">
      <c r="A11" s="503" t="s">
        <v>152</v>
      </c>
      <c r="B11" s="374" t="s">
        <v>296</v>
      </c>
      <c r="C11" s="375" t="s">
        <v>145</v>
      </c>
      <c r="D11" s="374" t="s">
        <v>145</v>
      </c>
      <c r="E11" s="374" t="s">
        <v>153</v>
      </c>
      <c r="F11" s="375" t="s">
        <v>239</v>
      </c>
      <c r="G11" s="376">
        <v>2500000000</v>
      </c>
      <c r="H11" s="377">
        <v>0</v>
      </c>
      <c r="I11" s="376">
        <f t="shared" si="0"/>
        <v>2500000000</v>
      </c>
      <c r="J11" s="378" t="s">
        <v>154</v>
      </c>
      <c r="K11" s="379">
        <v>0.012</v>
      </c>
      <c r="L11" s="265">
        <v>0.0212188</v>
      </c>
      <c r="M11" s="386" t="s">
        <v>455</v>
      </c>
      <c r="N11" s="387">
        <v>40896</v>
      </c>
      <c r="O11" s="388">
        <v>13225416.438356</v>
      </c>
      <c r="P11" s="382">
        <v>41791</v>
      </c>
      <c r="Q11" s="383">
        <v>56584</v>
      </c>
      <c r="R11" s="384" t="s">
        <v>295</v>
      </c>
    </row>
    <row r="12" spans="1:18" ht="12">
      <c r="A12" s="503" t="s">
        <v>155</v>
      </c>
      <c r="B12" s="374" t="s">
        <v>297</v>
      </c>
      <c r="C12" s="375" t="s">
        <v>145</v>
      </c>
      <c r="D12" s="374" t="s">
        <v>145</v>
      </c>
      <c r="E12" s="374" t="s">
        <v>153</v>
      </c>
      <c r="F12" s="375" t="s">
        <v>239</v>
      </c>
      <c r="G12" s="376">
        <v>2500000000</v>
      </c>
      <c r="H12" s="377">
        <v>0</v>
      </c>
      <c r="I12" s="376">
        <f t="shared" si="0"/>
        <v>2500000000</v>
      </c>
      <c r="J12" s="378" t="s">
        <v>154</v>
      </c>
      <c r="K12" s="379">
        <v>0.012</v>
      </c>
      <c r="L12" s="265">
        <v>0.0212188</v>
      </c>
      <c r="M12" s="386" t="s">
        <v>455</v>
      </c>
      <c r="N12" s="387">
        <v>40896</v>
      </c>
      <c r="O12" s="388">
        <v>13225416.438356</v>
      </c>
      <c r="P12" s="382">
        <v>42064</v>
      </c>
      <c r="Q12" s="383">
        <v>56584</v>
      </c>
      <c r="R12" s="384" t="s">
        <v>295</v>
      </c>
    </row>
    <row r="13" spans="1:18" ht="12">
      <c r="A13" s="503" t="s">
        <v>164</v>
      </c>
      <c r="B13" s="374" t="s">
        <v>298</v>
      </c>
      <c r="C13" s="375" t="s">
        <v>145</v>
      </c>
      <c r="D13" s="374" t="s">
        <v>145</v>
      </c>
      <c r="E13" s="374" t="s">
        <v>153</v>
      </c>
      <c r="F13" s="375" t="s">
        <v>239</v>
      </c>
      <c r="G13" s="376">
        <v>2500000000</v>
      </c>
      <c r="H13" s="377">
        <v>0</v>
      </c>
      <c r="I13" s="376">
        <f t="shared" si="0"/>
        <v>2500000000</v>
      </c>
      <c r="J13" s="378" t="s">
        <v>154</v>
      </c>
      <c r="K13" s="379">
        <v>0.012</v>
      </c>
      <c r="L13" s="265">
        <v>0.0212188</v>
      </c>
      <c r="M13" s="386" t="s">
        <v>455</v>
      </c>
      <c r="N13" s="387">
        <v>40896</v>
      </c>
      <c r="O13" s="388">
        <v>13225416.438356</v>
      </c>
      <c r="P13" s="382">
        <v>42064</v>
      </c>
      <c r="Q13" s="383">
        <v>56584</v>
      </c>
      <c r="R13" s="384" t="s">
        <v>295</v>
      </c>
    </row>
    <row r="14" spans="1:18" ht="12">
      <c r="A14" s="503" t="s">
        <v>165</v>
      </c>
      <c r="B14" s="374" t="s">
        <v>299</v>
      </c>
      <c r="C14" s="375" t="s">
        <v>145</v>
      </c>
      <c r="D14" s="374" t="s">
        <v>145</v>
      </c>
      <c r="E14" s="374" t="s">
        <v>153</v>
      </c>
      <c r="F14" s="375" t="s">
        <v>239</v>
      </c>
      <c r="G14" s="376">
        <v>1750000000</v>
      </c>
      <c r="H14" s="377">
        <v>0</v>
      </c>
      <c r="I14" s="376">
        <f t="shared" si="0"/>
        <v>1750000000</v>
      </c>
      <c r="J14" s="378" t="s">
        <v>154</v>
      </c>
      <c r="K14" s="379">
        <v>0.012</v>
      </c>
      <c r="L14" s="265">
        <v>0.0212188</v>
      </c>
      <c r="M14" s="386" t="s">
        <v>455</v>
      </c>
      <c r="N14" s="387">
        <v>40896</v>
      </c>
      <c r="O14" s="388">
        <v>9257791.506849</v>
      </c>
      <c r="P14" s="382">
        <v>42339</v>
      </c>
      <c r="Q14" s="383">
        <v>56584</v>
      </c>
      <c r="R14" s="384" t="s">
        <v>295</v>
      </c>
    </row>
    <row r="15" spans="1:18" ht="12">
      <c r="A15" s="503" t="s">
        <v>158</v>
      </c>
      <c r="B15" s="374" t="s">
        <v>300</v>
      </c>
      <c r="C15" s="375" t="s">
        <v>275</v>
      </c>
      <c r="D15" s="374" t="s">
        <v>275</v>
      </c>
      <c r="E15" s="374" t="s">
        <v>153</v>
      </c>
      <c r="F15" s="375" t="s">
        <v>239</v>
      </c>
      <c r="G15" s="376">
        <v>2500000000</v>
      </c>
      <c r="H15" s="377">
        <v>0</v>
      </c>
      <c r="I15" s="376">
        <f t="shared" si="0"/>
        <v>2500000000</v>
      </c>
      <c r="J15" s="378" t="s">
        <v>154</v>
      </c>
      <c r="K15" s="379">
        <v>0.009</v>
      </c>
      <c r="L15" s="265">
        <v>0.0182188</v>
      </c>
      <c r="M15" s="386" t="s">
        <v>455</v>
      </c>
      <c r="N15" s="387">
        <v>40896</v>
      </c>
      <c r="O15" s="388">
        <v>11355553.424657</v>
      </c>
      <c r="P15" s="382">
        <v>42705</v>
      </c>
      <c r="Q15" s="383">
        <v>56584</v>
      </c>
      <c r="R15" s="384" t="s">
        <v>206</v>
      </c>
    </row>
    <row r="16" spans="1:18" ht="12.75" thickBot="1">
      <c r="A16" s="389"/>
      <c r="B16" s="390"/>
      <c r="C16" s="391"/>
      <c r="D16" s="390"/>
      <c r="E16" s="390"/>
      <c r="F16" s="391"/>
      <c r="G16" s="390"/>
      <c r="H16" s="391"/>
      <c r="I16" s="390"/>
      <c r="J16" s="391"/>
      <c r="K16" s="390"/>
      <c r="L16" s="391"/>
      <c r="M16" s="390"/>
      <c r="N16" s="391"/>
      <c r="O16" s="392"/>
      <c r="P16" s="391"/>
      <c r="Q16" s="390"/>
      <c r="R16" s="393"/>
    </row>
    <row r="17" spans="1:17" ht="12">
      <c r="A17" s="394" t="s">
        <v>207</v>
      </c>
      <c r="B17" s="353"/>
      <c r="C17" s="353"/>
      <c r="D17" s="353"/>
      <c r="E17" s="353"/>
      <c r="F17" s="395"/>
      <c r="G17" s="375"/>
      <c r="H17" s="375"/>
      <c r="I17" s="375"/>
      <c r="J17" s="375"/>
      <c r="K17" s="375"/>
      <c r="L17" s="396"/>
      <c r="M17" s="396"/>
      <c r="N17" s="397"/>
      <c r="O17" s="398"/>
      <c r="P17" s="353"/>
      <c r="Q17" s="399"/>
    </row>
    <row r="18" spans="1:17" ht="12.75" thickBot="1">
      <c r="A18" s="350"/>
      <c r="B18" s="375"/>
      <c r="C18" s="375"/>
      <c r="D18" s="375"/>
      <c r="E18" s="375"/>
      <c r="F18" s="400"/>
      <c r="G18" s="401"/>
      <c r="H18" s="402"/>
      <c r="I18" s="402"/>
      <c r="J18" s="403"/>
      <c r="K18" s="229"/>
      <c r="L18" s="404"/>
      <c r="M18" s="405"/>
      <c r="N18" s="406"/>
      <c r="O18" s="382"/>
      <c r="P18" s="407"/>
      <c r="Q18" s="408"/>
    </row>
    <row r="19" spans="1:17" ht="12">
      <c r="A19" s="409" t="s">
        <v>301</v>
      </c>
      <c r="B19" s="357" t="s">
        <v>32</v>
      </c>
      <c r="C19" s="410" t="s">
        <v>166</v>
      </c>
      <c r="D19" s="357" t="s">
        <v>167</v>
      </c>
      <c r="E19" s="411" t="s">
        <v>168</v>
      </c>
      <c r="F19" s="400"/>
      <c r="G19" s="401"/>
      <c r="H19" s="402"/>
      <c r="I19" s="402"/>
      <c r="J19" s="403"/>
      <c r="K19" s="229"/>
      <c r="L19" s="404"/>
      <c r="M19" s="405"/>
      <c r="N19" s="406"/>
      <c r="O19" s="382"/>
      <c r="P19" s="407"/>
      <c r="Q19" s="408"/>
    </row>
    <row r="20" spans="1:17" ht="12.75" thickBot="1">
      <c r="A20" s="412"/>
      <c r="B20" s="413" t="s">
        <v>28</v>
      </c>
      <c r="C20" s="414"/>
      <c r="D20" s="413" t="s">
        <v>169</v>
      </c>
      <c r="E20" s="415" t="s">
        <v>170</v>
      </c>
      <c r="F20" s="400"/>
      <c r="G20" s="401"/>
      <c r="H20" s="402"/>
      <c r="I20" s="402"/>
      <c r="J20" s="403"/>
      <c r="K20" s="229"/>
      <c r="L20" s="404"/>
      <c r="M20" s="405"/>
      <c r="N20" s="406"/>
      <c r="O20" s="382"/>
      <c r="P20" s="407"/>
      <c r="Q20" s="408"/>
    </row>
    <row r="21" spans="1:17" ht="12">
      <c r="A21" s="373"/>
      <c r="B21" s="374"/>
      <c r="C21" s="375"/>
      <c r="D21" s="374"/>
      <c r="E21" s="416"/>
      <c r="F21" s="400"/>
      <c r="G21" s="401"/>
      <c r="H21" s="402"/>
      <c r="I21" s="402"/>
      <c r="J21" s="403"/>
      <c r="K21" s="229"/>
      <c r="L21" s="404"/>
      <c r="M21" s="405"/>
      <c r="N21" s="406"/>
      <c r="O21" s="382"/>
      <c r="P21" s="407"/>
      <c r="Q21" s="408"/>
    </row>
    <row r="22" spans="1:17" ht="12">
      <c r="A22" s="373" t="s">
        <v>248</v>
      </c>
      <c r="B22" s="376">
        <v>1000512000</v>
      </c>
      <c r="C22" s="417">
        <f>B22/$B$31</f>
        <v>0.060632857633212515</v>
      </c>
      <c r="D22" s="418">
        <f>$B$29/$B$31</f>
        <v>0.15150457374127577</v>
      </c>
      <c r="E22" s="419">
        <f>D22+$C$35</f>
        <v>0.15150457374127577</v>
      </c>
      <c r="F22" s="420"/>
      <c r="G22" s="401"/>
      <c r="H22" s="401"/>
      <c r="I22" s="401"/>
      <c r="J22" s="401"/>
      <c r="K22" s="229"/>
      <c r="L22" s="404"/>
      <c r="M22" s="405"/>
      <c r="N22" s="405"/>
      <c r="O22" s="401"/>
      <c r="P22" s="407"/>
      <c r="Q22" s="407"/>
    </row>
    <row r="23" spans="1:17" ht="12">
      <c r="A23" s="373" t="s">
        <v>249</v>
      </c>
      <c r="B23" s="376">
        <v>1250640000</v>
      </c>
      <c r="C23" s="417">
        <f aca="true" t="shared" si="1" ref="C23:C29">B23/$B$31</f>
        <v>0.07579107204151565</v>
      </c>
      <c r="D23" s="418">
        <f aca="true" t="shared" si="2" ref="D23:D28">$B$29/$B$31</f>
        <v>0.15150457374127577</v>
      </c>
      <c r="E23" s="419">
        <f aca="true" t="shared" si="3" ref="E23:E28">D23+$C$35</f>
        <v>0.15150457374127577</v>
      </c>
      <c r="F23" s="395"/>
      <c r="G23" s="401"/>
      <c r="H23" s="401"/>
      <c r="I23" s="401"/>
      <c r="J23" s="401"/>
      <c r="K23" s="229"/>
      <c r="L23" s="404"/>
      <c r="M23" s="405"/>
      <c r="N23" s="405"/>
      <c r="O23" s="401"/>
      <c r="P23" s="407"/>
      <c r="Q23" s="407"/>
    </row>
    <row r="24" spans="1:17" ht="12">
      <c r="A24" s="373" t="s">
        <v>250</v>
      </c>
      <c r="B24" s="376">
        <v>2500000000</v>
      </c>
      <c r="C24" s="417">
        <f t="shared" si="1"/>
        <v>0.15150457374127577</v>
      </c>
      <c r="D24" s="418">
        <f t="shared" si="2"/>
        <v>0.15150457374127577</v>
      </c>
      <c r="E24" s="419">
        <f t="shared" si="3"/>
        <v>0.15150457374127577</v>
      </c>
      <c r="F24" s="395"/>
      <c r="G24" s="401"/>
      <c r="H24" s="401"/>
      <c r="I24" s="401"/>
      <c r="J24" s="401"/>
      <c r="K24" s="229"/>
      <c r="L24" s="404"/>
      <c r="M24" s="405"/>
      <c r="N24" s="405"/>
      <c r="O24" s="401"/>
      <c r="P24" s="407"/>
      <c r="Q24" s="407"/>
    </row>
    <row r="25" spans="1:17" ht="12">
      <c r="A25" s="373" t="s">
        <v>251</v>
      </c>
      <c r="B25" s="376">
        <v>2500000000</v>
      </c>
      <c r="C25" s="417">
        <f t="shared" si="1"/>
        <v>0.15150457374127577</v>
      </c>
      <c r="D25" s="418">
        <f t="shared" si="2"/>
        <v>0.15150457374127577</v>
      </c>
      <c r="E25" s="419">
        <f t="shared" si="3"/>
        <v>0.15150457374127577</v>
      </c>
      <c r="F25" s="420"/>
      <c r="G25" s="375"/>
      <c r="H25" s="375"/>
      <c r="I25" s="375"/>
      <c r="J25" s="375"/>
      <c r="K25" s="375"/>
      <c r="L25" s="375"/>
      <c r="M25" s="375"/>
      <c r="N25" s="375"/>
      <c r="O25" s="375"/>
      <c r="P25" s="375"/>
      <c r="Q25" s="375"/>
    </row>
    <row r="26" spans="1:17" ht="12">
      <c r="A26" s="373" t="s">
        <v>252</v>
      </c>
      <c r="B26" s="376">
        <v>2500000000</v>
      </c>
      <c r="C26" s="417">
        <f t="shared" si="1"/>
        <v>0.15150457374127577</v>
      </c>
      <c r="D26" s="418">
        <f t="shared" si="2"/>
        <v>0.15150457374127577</v>
      </c>
      <c r="E26" s="419">
        <f t="shared" si="3"/>
        <v>0.15150457374127577</v>
      </c>
      <c r="F26" s="395"/>
      <c r="G26" s="375"/>
      <c r="H26" s="375"/>
      <c r="I26" s="375"/>
      <c r="J26" s="375"/>
      <c r="K26" s="375"/>
      <c r="L26" s="375"/>
      <c r="M26" s="375"/>
      <c r="N26" s="375"/>
      <c r="O26" s="375"/>
      <c r="P26" s="375"/>
      <c r="Q26" s="375"/>
    </row>
    <row r="27" spans="1:17" ht="12">
      <c r="A27" s="373" t="s">
        <v>253</v>
      </c>
      <c r="B27" s="376">
        <v>2500000000</v>
      </c>
      <c r="C27" s="417">
        <f t="shared" si="1"/>
        <v>0.15150457374127577</v>
      </c>
      <c r="D27" s="418">
        <f t="shared" si="2"/>
        <v>0.15150457374127577</v>
      </c>
      <c r="E27" s="419">
        <f t="shared" si="3"/>
        <v>0.15150457374127577</v>
      </c>
      <c r="F27" s="395"/>
      <c r="G27" s="375"/>
      <c r="H27" s="375"/>
      <c r="I27" s="375"/>
      <c r="J27" s="375"/>
      <c r="K27" s="375"/>
      <c r="L27" s="375"/>
      <c r="M27" s="375"/>
      <c r="N27" s="375"/>
      <c r="O27" s="375"/>
      <c r="P27" s="375"/>
      <c r="Q27" s="375"/>
    </row>
    <row r="28" spans="1:17" ht="12">
      <c r="A28" s="373" t="s">
        <v>254</v>
      </c>
      <c r="B28" s="376">
        <v>1750000000</v>
      </c>
      <c r="C28" s="417">
        <f t="shared" si="1"/>
        <v>0.10605320161889303</v>
      </c>
      <c r="D28" s="418">
        <f t="shared" si="2"/>
        <v>0.15150457374127577</v>
      </c>
      <c r="E28" s="419">
        <f t="shared" si="3"/>
        <v>0.15150457374127577</v>
      </c>
      <c r="F28" s="395"/>
      <c r="G28" s="353"/>
      <c r="H28" s="353"/>
      <c r="I28" s="353"/>
      <c r="J28" s="353"/>
      <c r="K28" s="353"/>
      <c r="L28" s="353"/>
      <c r="M28" s="353"/>
      <c r="N28" s="353"/>
      <c r="O28" s="353"/>
      <c r="P28" s="353"/>
      <c r="Q28" s="353"/>
    </row>
    <row r="29" spans="1:17" ht="12">
      <c r="A29" s="373" t="s">
        <v>171</v>
      </c>
      <c r="B29" s="376">
        <v>2500000000</v>
      </c>
      <c r="C29" s="417">
        <f t="shared" si="1"/>
        <v>0.15150457374127577</v>
      </c>
      <c r="D29" s="418">
        <v>0</v>
      </c>
      <c r="E29" s="419">
        <v>0</v>
      </c>
      <c r="F29" s="395"/>
      <c r="G29" s="353"/>
      <c r="H29" s="353"/>
      <c r="I29" s="353"/>
      <c r="J29" s="353"/>
      <c r="K29" s="353"/>
      <c r="L29" s="353"/>
      <c r="M29" s="353"/>
      <c r="N29" s="353"/>
      <c r="O29" s="353"/>
      <c r="P29" s="353"/>
      <c r="Q29" s="353"/>
    </row>
    <row r="30" spans="1:17" ht="12.75" thickBot="1">
      <c r="A30" s="373"/>
      <c r="B30" s="421"/>
      <c r="C30" s="422"/>
      <c r="D30" s="423"/>
      <c r="E30" s="424"/>
      <c r="F30" s="425"/>
      <c r="G30" s="426"/>
      <c r="H30" s="426"/>
      <c r="I30" s="426"/>
      <c r="J30" s="426"/>
      <c r="K30" s="426"/>
      <c r="L30" s="426"/>
      <c r="M30" s="426"/>
      <c r="N30" s="426"/>
      <c r="O30" s="426"/>
      <c r="P30" s="426"/>
      <c r="Q30" s="426"/>
    </row>
    <row r="31" spans="1:17" ht="12">
      <c r="A31" s="373"/>
      <c r="B31" s="427">
        <f>SUM(B22:B29)</f>
        <v>16501152000</v>
      </c>
      <c r="C31" s="428">
        <f>SUM(C22:C29)</f>
        <v>1</v>
      </c>
      <c r="D31" s="429"/>
      <c r="E31" s="430"/>
      <c r="F31" s="420"/>
      <c r="G31" s="375"/>
      <c r="H31" s="375"/>
      <c r="I31" s="375"/>
      <c r="J31" s="375"/>
      <c r="K31" s="375"/>
      <c r="L31" s="375"/>
      <c r="M31" s="375"/>
      <c r="N31" s="375"/>
      <c r="O31" s="375"/>
      <c r="P31" s="375"/>
      <c r="Q31" s="375"/>
    </row>
    <row r="32" spans="1:17" ht="12.75" thickBot="1">
      <c r="A32" s="373"/>
      <c r="B32" s="431"/>
      <c r="C32" s="432"/>
      <c r="D32" s="429"/>
      <c r="E32" s="430"/>
      <c r="F32" s="420"/>
      <c r="G32" s="401"/>
      <c r="H32" s="401"/>
      <c r="I32" s="401"/>
      <c r="J32" s="401"/>
      <c r="K32" s="229"/>
      <c r="L32" s="404"/>
      <c r="M32" s="405"/>
      <c r="N32" s="405"/>
      <c r="O32" s="433"/>
      <c r="P32" s="407"/>
      <c r="Q32" s="407"/>
    </row>
    <row r="33" spans="1:17" ht="12">
      <c r="A33" s="434"/>
      <c r="B33" s="435"/>
      <c r="C33" s="436"/>
      <c r="D33" s="435"/>
      <c r="E33" s="437"/>
      <c r="F33" s="420"/>
      <c r="G33" s="401"/>
      <c r="H33" s="401"/>
      <c r="I33" s="401"/>
      <c r="J33" s="401"/>
      <c r="K33" s="229"/>
      <c r="L33" s="404"/>
      <c r="M33" s="405"/>
      <c r="N33" s="405"/>
      <c r="O33" s="433"/>
      <c r="P33" s="407"/>
      <c r="Q33" s="407"/>
    </row>
    <row r="34" spans="1:17" ht="12">
      <c r="A34" s="373" t="s">
        <v>255</v>
      </c>
      <c r="B34" s="376">
        <v>200000000</v>
      </c>
      <c r="C34" s="417">
        <f>B34/B31</f>
        <v>0.012120365899302061</v>
      </c>
      <c r="D34" s="429"/>
      <c r="E34" s="430"/>
      <c r="F34" s="375"/>
      <c r="G34" s="375"/>
      <c r="H34" s="375"/>
      <c r="I34" s="375"/>
      <c r="J34" s="375"/>
      <c r="K34" s="375"/>
      <c r="L34" s="375"/>
      <c r="M34" s="375"/>
      <c r="N34" s="375"/>
      <c r="O34" s="375"/>
      <c r="P34" s="375"/>
      <c r="Q34" s="375"/>
    </row>
    <row r="35" spans="1:17" ht="12.75" thickBot="1">
      <c r="A35" s="439"/>
      <c r="B35" s="440"/>
      <c r="C35" s="347"/>
      <c r="D35" s="440"/>
      <c r="E35" s="441"/>
      <c r="F35" s="353"/>
      <c r="G35" s="375"/>
      <c r="H35" s="375"/>
      <c r="I35" s="375"/>
      <c r="J35" s="375"/>
      <c r="K35" s="375"/>
      <c r="L35" s="396"/>
      <c r="M35" s="396"/>
      <c r="N35" s="397"/>
      <c r="O35" s="398"/>
      <c r="P35" s="353"/>
      <c r="Q35" s="399"/>
    </row>
    <row r="36" spans="1:17" ht="12">
      <c r="A36" s="350" t="s">
        <v>256</v>
      </c>
      <c r="B36" s="353"/>
      <c r="C36" s="353"/>
      <c r="D36" s="353"/>
      <c r="E36" s="353"/>
      <c r="F36" s="353"/>
      <c r="G36" s="375"/>
      <c r="H36" s="375"/>
      <c r="I36" s="375"/>
      <c r="J36" s="375"/>
      <c r="K36" s="375"/>
      <c r="L36" s="396"/>
      <c r="M36" s="396"/>
      <c r="N36" s="397"/>
      <c r="O36" s="398"/>
      <c r="P36" s="353"/>
      <c r="Q36" s="399"/>
    </row>
    <row r="37" spans="1:17" ht="12.75" thickBot="1">
      <c r="A37" s="350"/>
      <c r="B37" s="353"/>
      <c r="C37" s="353"/>
      <c r="D37" s="353"/>
      <c r="E37" s="353"/>
      <c r="F37" s="353"/>
      <c r="G37" s="375"/>
      <c r="H37" s="375"/>
      <c r="I37" s="375"/>
      <c r="J37" s="375"/>
      <c r="K37" s="375"/>
      <c r="L37" s="396"/>
      <c r="M37" s="396"/>
      <c r="N37" s="397"/>
      <c r="O37" s="398"/>
      <c r="P37" s="353"/>
      <c r="Q37" s="399"/>
    </row>
    <row r="38" spans="1:17" ht="12">
      <c r="A38" s="409" t="s">
        <v>302</v>
      </c>
      <c r="B38" s="411"/>
      <c r="C38" s="353"/>
      <c r="D38" s="353"/>
      <c r="E38" s="353"/>
      <c r="F38" s="353"/>
      <c r="G38" s="375"/>
      <c r="H38" s="375"/>
      <c r="I38" s="375"/>
      <c r="J38" s="375"/>
      <c r="K38" s="375"/>
      <c r="L38" s="396"/>
      <c r="M38" s="396"/>
      <c r="N38" s="397"/>
      <c r="O38" s="398"/>
      <c r="P38" s="353"/>
      <c r="Q38" s="399"/>
    </row>
    <row r="39" spans="1:17" ht="12.75" thickBot="1">
      <c r="A39" s="412"/>
      <c r="B39" s="415"/>
      <c r="C39" s="350"/>
      <c r="D39" s="350"/>
      <c r="E39" s="350"/>
      <c r="F39" s="350"/>
      <c r="G39" s="350"/>
      <c r="H39" s="350"/>
      <c r="I39" s="350"/>
      <c r="J39" s="350"/>
      <c r="K39" s="350"/>
      <c r="L39" s="350"/>
      <c r="M39" s="350"/>
      <c r="N39" s="350"/>
      <c r="O39" s="350"/>
      <c r="P39" s="350"/>
      <c r="Q39" s="350"/>
    </row>
    <row r="40" spans="1:17" ht="12">
      <c r="A40" s="442" t="s">
        <v>178</v>
      </c>
      <c r="B40" s="443">
        <v>200000000</v>
      </c>
      <c r="C40" s="350"/>
      <c r="D40" s="350"/>
      <c r="E40" s="350"/>
      <c r="F40" s="350"/>
      <c r="G40" s="350"/>
      <c r="H40" s="350"/>
      <c r="I40" s="350"/>
      <c r="J40" s="350"/>
      <c r="K40" s="350"/>
      <c r="L40" s="350"/>
      <c r="M40" s="350"/>
      <c r="N40" s="350"/>
      <c r="O40" s="350"/>
      <c r="P40" s="350"/>
      <c r="Q40" s="350"/>
    </row>
    <row r="41" spans="1:17" ht="12">
      <c r="A41" s="442" t="s">
        <v>179</v>
      </c>
      <c r="B41" s="443">
        <v>0</v>
      </c>
      <c r="C41" s="350"/>
      <c r="D41" s="350"/>
      <c r="E41" s="350"/>
      <c r="F41" s="350"/>
      <c r="G41" s="350"/>
      <c r="H41" s="350"/>
      <c r="I41" s="350"/>
      <c r="J41" s="350"/>
      <c r="K41" s="350"/>
      <c r="L41" s="350"/>
      <c r="M41" s="350"/>
      <c r="N41" s="350"/>
      <c r="O41" s="350"/>
      <c r="P41" s="350"/>
      <c r="Q41" s="350"/>
    </row>
    <row r="42" spans="1:17" ht="12">
      <c r="A42" s="442" t="s">
        <v>180</v>
      </c>
      <c r="B42" s="443">
        <v>0</v>
      </c>
      <c r="C42" s="350"/>
      <c r="D42" s="350"/>
      <c r="E42" s="350"/>
      <c r="F42" s="350"/>
      <c r="G42" s="350"/>
      <c r="H42" s="350"/>
      <c r="I42" s="350"/>
      <c r="J42" s="350"/>
      <c r="K42" s="350"/>
      <c r="L42" s="350"/>
      <c r="M42" s="350"/>
      <c r="N42" s="350"/>
      <c r="O42" s="350"/>
      <c r="P42" s="350"/>
      <c r="Q42" s="350"/>
    </row>
    <row r="43" spans="1:17" ht="12.75" thickBot="1">
      <c r="A43" s="444" t="s">
        <v>181</v>
      </c>
      <c r="B43" s="445">
        <v>200000000</v>
      </c>
      <c r="C43" s="350"/>
      <c r="D43" s="350"/>
      <c r="E43" s="350"/>
      <c r="F43" s="350"/>
      <c r="G43" s="350"/>
      <c r="H43" s="350"/>
      <c r="I43" s="350"/>
      <c r="J43" s="350"/>
      <c r="K43" s="350"/>
      <c r="L43" s="350"/>
      <c r="M43" s="350"/>
      <c r="N43" s="350"/>
      <c r="O43" s="350"/>
      <c r="P43" s="350"/>
      <c r="Q43" s="350"/>
    </row>
    <row r="44" spans="1:17" ht="12.75" thickBot="1">
      <c r="A44" s="354"/>
      <c r="B44" s="354"/>
      <c r="C44" s="350"/>
      <c r="D44" s="350"/>
      <c r="E44" s="350"/>
      <c r="F44" s="350"/>
      <c r="G44" s="350"/>
      <c r="H44" s="350"/>
      <c r="I44" s="350"/>
      <c r="J44" s="350"/>
      <c r="K44" s="350"/>
      <c r="L44" s="350"/>
      <c r="M44" s="350"/>
      <c r="N44" s="350"/>
      <c r="O44" s="350"/>
      <c r="P44" s="350"/>
      <c r="Q44" s="350"/>
    </row>
    <row r="45" spans="1:17" ht="12">
      <c r="A45" s="409" t="s">
        <v>303</v>
      </c>
      <c r="B45" s="357"/>
      <c r="C45" s="350"/>
      <c r="D45" s="350"/>
      <c r="E45" s="350"/>
      <c r="F45" s="350"/>
      <c r="G45" s="350"/>
      <c r="H45" s="350"/>
      <c r="I45" s="350"/>
      <c r="J45" s="350"/>
      <c r="K45" s="350"/>
      <c r="L45" s="350"/>
      <c r="M45" s="350"/>
      <c r="N45" s="350"/>
      <c r="O45" s="350"/>
      <c r="P45" s="350"/>
      <c r="Q45" s="350"/>
    </row>
    <row r="46" spans="1:17" ht="12.75" thickBot="1">
      <c r="A46" s="412"/>
      <c r="B46" s="413"/>
      <c r="C46" s="350"/>
      <c r="D46" s="350"/>
      <c r="E46" s="350"/>
      <c r="F46" s="350"/>
      <c r="G46" s="350"/>
      <c r="H46" s="350"/>
      <c r="I46" s="350"/>
      <c r="J46" s="350"/>
      <c r="K46" s="350"/>
      <c r="L46" s="350"/>
      <c r="M46" s="350"/>
      <c r="N46" s="350"/>
      <c r="O46" s="350"/>
      <c r="P46" s="350"/>
      <c r="Q46" s="350"/>
    </row>
    <row r="47" spans="1:17" ht="12">
      <c r="A47" s="724" t="s">
        <v>456</v>
      </c>
      <c r="B47" s="446"/>
      <c r="C47" s="350"/>
      <c r="D47" s="350"/>
      <c r="E47" s="350"/>
      <c r="F47" s="350"/>
      <c r="G47" s="350"/>
      <c r="H47" s="350"/>
      <c r="I47" s="350"/>
      <c r="J47" s="350"/>
      <c r="K47" s="350"/>
      <c r="L47" s="350"/>
      <c r="M47" s="350"/>
      <c r="N47" s="350"/>
      <c r="O47" s="350"/>
      <c r="P47" s="350"/>
      <c r="Q47" s="350"/>
    </row>
    <row r="48" spans="1:17" ht="12.75" thickBot="1">
      <c r="A48" s="725"/>
      <c r="B48" s="447">
        <v>0.006614214747809211</v>
      </c>
      <c r="C48" s="350"/>
      <c r="D48" s="350"/>
      <c r="E48" s="350"/>
      <c r="F48" s="350"/>
      <c r="G48" s="350"/>
      <c r="H48" s="350"/>
      <c r="I48" s="350"/>
      <c r="J48" s="350"/>
      <c r="K48" s="350"/>
      <c r="L48" s="350"/>
      <c r="M48" s="350"/>
      <c r="N48" s="350"/>
      <c r="O48" s="350"/>
      <c r="P48" s="350"/>
      <c r="Q48" s="350"/>
    </row>
    <row r="49" spans="1:17" ht="12">
      <c r="A49" s="350" t="s">
        <v>259</v>
      </c>
      <c r="B49" s="350"/>
      <c r="C49" s="350"/>
      <c r="D49" s="350"/>
      <c r="E49" s="350"/>
      <c r="F49" s="350"/>
      <c r="G49" s="350"/>
      <c r="H49" s="350"/>
      <c r="I49" s="350"/>
      <c r="J49" s="350"/>
      <c r="K49" s="350"/>
      <c r="L49" s="350"/>
      <c r="M49" s="350"/>
      <c r="N49" s="350"/>
      <c r="O49" s="350"/>
      <c r="P49" s="350"/>
      <c r="Q49" s="350"/>
    </row>
    <row r="50" spans="1:17" ht="12">
      <c r="A50" s="350"/>
      <c r="B50" s="350"/>
      <c r="C50" s="350"/>
      <c r="D50" s="350"/>
      <c r="E50" s="350"/>
      <c r="F50" s="350"/>
      <c r="G50" s="350"/>
      <c r="H50" s="350"/>
      <c r="I50" s="350"/>
      <c r="J50" s="350"/>
      <c r="K50" s="350"/>
      <c r="L50" s="350"/>
      <c r="M50" s="350"/>
      <c r="N50" s="350"/>
      <c r="O50" s="350"/>
      <c r="P50" s="350"/>
      <c r="Q50" s="350"/>
    </row>
    <row r="51" spans="1:17" ht="12">
      <c r="A51" s="350"/>
      <c r="B51" s="350"/>
      <c r="C51" s="350"/>
      <c r="D51" s="350"/>
      <c r="E51" s="350"/>
      <c r="F51" s="350"/>
      <c r="G51" s="350"/>
      <c r="H51" s="350"/>
      <c r="I51" s="350"/>
      <c r="J51" s="350"/>
      <c r="K51" s="350"/>
      <c r="L51" s="350"/>
      <c r="M51" s="350"/>
      <c r="N51" s="350"/>
      <c r="O51" s="350"/>
      <c r="P51" s="350"/>
      <c r="Q51" s="350"/>
    </row>
    <row r="52" spans="1:17" ht="12">
      <c r="A52" s="350"/>
      <c r="B52" s="350"/>
      <c r="C52" s="350"/>
      <c r="D52" s="350"/>
      <c r="E52" s="350"/>
      <c r="F52" s="350"/>
      <c r="G52" s="350"/>
      <c r="H52" s="350"/>
      <c r="I52" s="350"/>
      <c r="J52" s="350"/>
      <c r="K52" s="350"/>
      <c r="L52" s="350"/>
      <c r="M52" s="350"/>
      <c r="N52" s="350"/>
      <c r="O52" s="350"/>
      <c r="P52" s="350"/>
      <c r="Q52" s="350"/>
    </row>
    <row r="53" spans="1:17" ht="12">
      <c r="A53" s="350"/>
      <c r="B53" s="350"/>
      <c r="C53" s="350"/>
      <c r="D53" s="350"/>
      <c r="E53" s="350"/>
      <c r="F53" s="350"/>
      <c r="G53" s="350"/>
      <c r="H53" s="350"/>
      <c r="I53" s="350"/>
      <c r="J53" s="350"/>
      <c r="K53" s="350"/>
      <c r="L53" s="350"/>
      <c r="M53" s="350"/>
      <c r="N53" s="350"/>
      <c r="O53" s="350"/>
      <c r="P53" s="350"/>
      <c r="Q53" s="350"/>
    </row>
    <row r="54" spans="1:17" ht="12">
      <c r="A54" s="350"/>
      <c r="B54" s="350"/>
      <c r="C54" s="350"/>
      <c r="D54" s="350"/>
      <c r="E54" s="350"/>
      <c r="F54" s="350"/>
      <c r="G54" s="350"/>
      <c r="H54" s="350"/>
      <c r="I54" s="350"/>
      <c r="J54" s="350"/>
      <c r="K54" s="350"/>
      <c r="L54" s="350"/>
      <c r="M54" s="350"/>
      <c r="N54" s="350"/>
      <c r="O54" s="350"/>
      <c r="P54" s="350"/>
      <c r="Q54" s="350"/>
    </row>
    <row r="55" spans="1:17" ht="12">
      <c r="A55" s="350"/>
      <c r="B55" s="350"/>
      <c r="C55" s="350"/>
      <c r="D55" s="350"/>
      <c r="E55" s="350"/>
      <c r="F55" s="350"/>
      <c r="G55" s="350"/>
      <c r="H55" s="350"/>
      <c r="I55" s="350"/>
      <c r="J55" s="350"/>
      <c r="K55" s="350"/>
      <c r="L55" s="350"/>
      <c r="M55" s="350"/>
      <c r="N55" s="350"/>
      <c r="O55" s="350"/>
      <c r="P55" s="350"/>
      <c r="Q55" s="350"/>
    </row>
    <row r="56" spans="1:17" ht="12">
      <c r="A56" s="350"/>
      <c r="B56" s="350"/>
      <c r="C56" s="350"/>
      <c r="D56" s="350"/>
      <c r="E56" s="350"/>
      <c r="F56" s="350"/>
      <c r="G56" s="350"/>
      <c r="H56" s="350"/>
      <c r="I56" s="350"/>
      <c r="J56" s="350"/>
      <c r="K56" s="350"/>
      <c r="L56" s="350"/>
      <c r="M56" s="350"/>
      <c r="N56" s="350"/>
      <c r="O56" s="350"/>
      <c r="P56" s="350"/>
      <c r="Q56" s="350"/>
    </row>
    <row r="57" spans="1:17" ht="12">
      <c r="A57" s="350"/>
      <c r="B57" s="350"/>
      <c r="C57" s="350"/>
      <c r="D57" s="350"/>
      <c r="E57" s="350"/>
      <c r="F57" s="350"/>
      <c r="G57" s="350"/>
      <c r="H57" s="350"/>
      <c r="I57" s="350"/>
      <c r="J57" s="350"/>
      <c r="K57" s="350"/>
      <c r="L57" s="350"/>
      <c r="M57" s="350"/>
      <c r="N57" s="350"/>
      <c r="O57" s="350"/>
      <c r="P57" s="350"/>
      <c r="Q57" s="350"/>
    </row>
    <row r="58" spans="1:17" ht="12">
      <c r="A58" s="350"/>
      <c r="B58" s="350"/>
      <c r="C58" s="350"/>
      <c r="D58" s="350"/>
      <c r="E58" s="350"/>
      <c r="F58" s="350"/>
      <c r="G58" s="350"/>
      <c r="H58" s="350"/>
      <c r="I58" s="350"/>
      <c r="J58" s="350"/>
      <c r="K58" s="350"/>
      <c r="L58" s="350"/>
      <c r="M58" s="350"/>
      <c r="N58" s="350"/>
      <c r="O58" s="350"/>
      <c r="P58" s="350"/>
      <c r="Q58" s="350"/>
    </row>
    <row r="59" spans="1:17" ht="12">
      <c r="A59" s="350"/>
      <c r="B59" s="350"/>
      <c r="C59" s="350"/>
      <c r="D59" s="350"/>
      <c r="E59" s="350"/>
      <c r="F59" s="350"/>
      <c r="G59" s="350"/>
      <c r="H59" s="350"/>
      <c r="I59" s="350"/>
      <c r="J59" s="350"/>
      <c r="K59" s="350"/>
      <c r="L59" s="350"/>
      <c r="M59" s="350"/>
      <c r="N59" s="350"/>
      <c r="O59" s="350"/>
      <c r="P59" s="350"/>
      <c r="Q59" s="350"/>
    </row>
    <row r="60" spans="1:17" ht="12">
      <c r="A60" s="350"/>
      <c r="B60" s="350"/>
      <c r="C60" s="350"/>
      <c r="D60" s="350"/>
      <c r="E60" s="350"/>
      <c r="F60" s="350"/>
      <c r="G60" s="350"/>
      <c r="H60" s="350"/>
      <c r="I60" s="350"/>
      <c r="J60" s="350"/>
      <c r="K60" s="350"/>
      <c r="L60" s="350"/>
      <c r="M60" s="350"/>
      <c r="N60" s="350"/>
      <c r="O60" s="350"/>
      <c r="P60" s="350"/>
      <c r="Q60" s="350"/>
    </row>
    <row r="61" spans="3:17" ht="12">
      <c r="C61" s="350"/>
      <c r="D61" s="350"/>
      <c r="E61" s="350"/>
      <c r="F61" s="350"/>
      <c r="G61" s="350"/>
      <c r="H61" s="350"/>
      <c r="I61" s="350"/>
      <c r="J61" s="350"/>
      <c r="K61" s="350"/>
      <c r="L61" s="350"/>
      <c r="M61" s="350"/>
      <c r="N61" s="350"/>
      <c r="O61" s="350"/>
      <c r="P61" s="350"/>
      <c r="Q61" s="350"/>
    </row>
    <row r="62" spans="1:17" ht="12">
      <c r="A62" s="350"/>
      <c r="B62" s="350"/>
      <c r="C62" s="350"/>
      <c r="D62" s="350"/>
      <c r="E62" s="350"/>
      <c r="F62" s="350"/>
      <c r="G62" s="350"/>
      <c r="H62" s="350"/>
      <c r="I62" s="350"/>
      <c r="J62" s="350"/>
      <c r="K62" s="350"/>
      <c r="L62" s="350"/>
      <c r="M62" s="350"/>
      <c r="N62" s="350"/>
      <c r="O62" s="350"/>
      <c r="P62" s="350"/>
      <c r="Q62" s="350"/>
    </row>
    <row r="63" spans="1:17" ht="12">
      <c r="A63" s="350"/>
      <c r="B63" s="350"/>
      <c r="C63" s="350"/>
      <c r="D63" s="350"/>
      <c r="E63" s="350"/>
      <c r="F63" s="350"/>
      <c r="G63" s="350"/>
      <c r="H63" s="350"/>
      <c r="I63" s="350"/>
      <c r="J63" s="350"/>
      <c r="K63" s="350"/>
      <c r="L63" s="350"/>
      <c r="M63" s="350"/>
      <c r="N63" s="350"/>
      <c r="O63" s="350"/>
      <c r="P63" s="350"/>
      <c r="Q63" s="350"/>
    </row>
    <row r="64" spans="1:17" ht="12">
      <c r="A64" s="350"/>
      <c r="B64" s="350"/>
      <c r="C64" s="350"/>
      <c r="D64" s="350"/>
      <c r="E64" s="350"/>
      <c r="F64" s="350"/>
      <c r="G64" s="350"/>
      <c r="H64" s="350"/>
      <c r="I64" s="350"/>
      <c r="J64" s="350"/>
      <c r="K64" s="350"/>
      <c r="L64" s="350"/>
      <c r="M64" s="350"/>
      <c r="N64" s="350"/>
      <c r="O64" s="350"/>
      <c r="P64" s="350"/>
      <c r="Q64" s="350"/>
    </row>
  </sheetData>
  <sheetProtection/>
  <mergeCells count="1">
    <mergeCell ref="A47:A48"/>
  </mergeCells>
  <printOptions/>
  <pageMargins left="0.7086614173228347" right="0.7086614173228347" top="0.7480314960629921" bottom="0.7480314960629921" header="0.31496062992125984" footer="0.31496062992125984"/>
  <pageSetup horizontalDpi="600" verticalDpi="600" orientation="landscape" paperSize="9" scale="51" r:id="rId1"/>
  <headerFooter>
    <oddHeader>&amp;CLangton Investors' Report - November 2011</oddHeader>
    <oddFooter>&amp;CPage 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Santander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kpend5</dc:creator>
  <cp:keywords/>
  <dc:description/>
  <cp:lastModifiedBy>x341139</cp:lastModifiedBy>
  <cp:lastPrinted>2012-01-18T12:42:26Z</cp:lastPrinted>
  <dcterms:created xsi:type="dcterms:W3CDTF">2011-08-15T10:47:16Z</dcterms:created>
  <dcterms:modified xsi:type="dcterms:W3CDTF">2014-03-21T10:33:29Z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