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230" yWindow="65521" windowWidth="12765" windowHeight="12480" tabRatio="886" activeTab="0"/>
  </bookViews>
  <sheets>
    <sheet name="Page 1" sheetId="1" r:id="rId1"/>
    <sheet name="Page 2" sheetId="2" r:id="rId2"/>
    <sheet name="Page 3" sheetId="3" r:id="rId3"/>
    <sheet name="Page 4" sheetId="4" r:id="rId4"/>
    <sheet name="Page 5" sheetId="5" r:id="rId5"/>
    <sheet name="Page 6" sheetId="6" r:id="rId6"/>
    <sheet name="Page 7" sheetId="7" r:id="rId7"/>
    <sheet name="Page 8" sheetId="8" r:id="rId8"/>
    <sheet name="Page 9" sheetId="9" r:id="rId9"/>
    <sheet name="Page 10" sheetId="10" r:id="rId10"/>
    <sheet name="Page 11" sheetId="11" r:id="rId11"/>
    <sheet name="Page 12" sheetId="12" r:id="rId12"/>
    <sheet name="Page 13" sheetId="13" r:id="rId13"/>
  </sheets>
  <externalReferences>
    <externalReference r:id="rId16"/>
    <externalReference r:id="rId17"/>
    <externalReference r:id="rId18"/>
    <externalReference r:id="rId19"/>
  </externalReferences>
  <definedNames>
    <definedName name="_xlnm.Print_Area" localSheetId="9">'Page 10'!$A$2:$K$67</definedName>
    <definedName name="CPRMonthly">'[1]CPRfrom TrustCalcs'!$C$10</definedName>
    <definedName name="TCDate">'[2]Inputs'!$I$2</definedName>
  </definedNames>
  <calcPr fullCalcOnLoad="1"/>
</workbook>
</file>

<file path=xl/sharedStrings.xml><?xml version="1.0" encoding="utf-8"?>
<sst xmlns="http://schemas.openxmlformats.org/spreadsheetml/2006/main" count="1198" uniqueCount="536">
  <si>
    <t>Report Date:</t>
  </si>
  <si>
    <t>Reporting Period:</t>
  </si>
  <si>
    <t>Trust Calculation Date:</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</si>
  <si>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</si>
  <si>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</si>
  <si>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</si>
  <si>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Secured Funding Team</t>
  </si>
  <si>
    <t>MBF@santander.co.uk</t>
  </si>
  <si>
    <t>Mortgage Loan Profile</t>
  </si>
  <si>
    <t>Original number of Mortgage Loans in Pool</t>
  </si>
  <si>
    <t>Original current value of Mortgage Loans in Pool</t>
  </si>
  <si>
    <t>Current number of Mortgage Loans in Pool</t>
  </si>
  <si>
    <t xml:space="preserve">Current value of Mortgage Loans in Pool </t>
  </si>
  <si>
    <t>COLLATERAL REPORT</t>
  </si>
  <si>
    <t>Mortgage collections - Principal (Unscheduled)</t>
  </si>
  <si>
    <t>Arrears Analysis of Non Repossessed Mortgage Loans</t>
  </si>
  <si>
    <t>Number</t>
  </si>
  <si>
    <t>Current balance</t>
  </si>
  <si>
    <t>£</t>
  </si>
  <si>
    <t>%</t>
  </si>
  <si>
    <t>Less than 1 month in arrears</t>
  </si>
  <si>
    <t>More than 12 months in arrears</t>
  </si>
  <si>
    <t>Total</t>
  </si>
  <si>
    <t>Arrears are calculated in accordance with standard market practice in the UK. A mortgage is identified as being in arrears when, on any due date, the overdue amounts which were due on previous dates equal one or more full monthly payments and the total of arrears across all sub-accounts exceeds £150.</t>
  </si>
  <si>
    <t>Properties in Possession</t>
  </si>
  <si>
    <t>Total Properties in Possession Since Inception</t>
  </si>
  <si>
    <t>Sold (In Month)</t>
  </si>
  <si>
    <t>Current Number in Possession</t>
  </si>
  <si>
    <t>Total Properties Sold Since Inception</t>
  </si>
  <si>
    <t>Losses on Properties in Possession</t>
  </si>
  <si>
    <t>Loss Amount</t>
  </si>
  <si>
    <t>Total Loss on Sale Brought Forward</t>
  </si>
  <si>
    <t>Losses Recorded this Period</t>
  </si>
  <si>
    <t>Total Loss on Sale Carried Forward</t>
  </si>
  <si>
    <t>Substitution, redemptions and repurchases</t>
  </si>
  <si>
    <t>Number of accounts</t>
  </si>
  <si>
    <t>this period</t>
  </si>
  <si>
    <t>Substitution &amp; Top up</t>
  </si>
  <si>
    <t>Current month</t>
  </si>
  <si>
    <t>Previous month</t>
  </si>
  <si>
    <t>Product Breakdown</t>
  </si>
  <si>
    <t xml:space="preserve">No of </t>
  </si>
  <si>
    <t>(By Balance)</t>
  </si>
  <si>
    <t>by number</t>
  </si>
  <si>
    <t>by balance</t>
  </si>
  <si>
    <t>Bank of England Base Rate Tracker Loans</t>
  </si>
  <si>
    <t>Fixed Rate Loans</t>
  </si>
  <si>
    <t>Discounted SVR Loans</t>
  </si>
  <si>
    <t>Standard Variable Loans</t>
  </si>
  <si>
    <t>Existing Borrowers SVR</t>
  </si>
  <si>
    <t>Effective Date Of Change</t>
  </si>
  <si>
    <t>Previous Existing Borrowers SVR</t>
  </si>
  <si>
    <t>Effective Date of Change</t>
  </si>
  <si>
    <t>Payment Type</t>
  </si>
  <si>
    <t>Repayment</t>
  </si>
  <si>
    <t>Interest only and Combined repayment &amp; int-only</t>
  </si>
  <si>
    <t>Use Of Proceeds</t>
  </si>
  <si>
    <t>House Purchase</t>
  </si>
  <si>
    <t>Remortgage</t>
  </si>
  <si>
    <t>Other</t>
  </si>
  <si>
    <t>Analysis of Mortgage loan size at reporting date</t>
  </si>
  <si>
    <t>of accounts</t>
  </si>
  <si>
    <t>Geographical Analysis By Region</t>
  </si>
  <si>
    <t>East Anglia</t>
  </si>
  <si>
    <t>East Midlands</t>
  </si>
  <si>
    <t>Greater London</t>
  </si>
  <si>
    <t>Northern England</t>
  </si>
  <si>
    <t>North West</t>
  </si>
  <si>
    <t>South East</t>
  </si>
  <si>
    <t>South West</t>
  </si>
  <si>
    <t>West Midlands</t>
  </si>
  <si>
    <t>Yorkshire &amp; Humberside</t>
  </si>
  <si>
    <t>Scotland</t>
  </si>
  <si>
    <t>Wales</t>
  </si>
  <si>
    <t>Northern Ireland</t>
  </si>
  <si>
    <t>Loan to Value at Last Valuation</t>
  </si>
  <si>
    <t xml:space="preserve">Using current capital balance and unindexed latest valuation </t>
  </si>
  <si>
    <t>&gt;0% =&lt;25%</t>
  </si>
  <si>
    <t>&gt;25% =&lt;50%</t>
  </si>
  <si>
    <t>&gt;50% =&lt;75%</t>
  </si>
  <si>
    <t>&gt;75% =&lt;80%</t>
  </si>
  <si>
    <t>&gt;80% =&lt;85%</t>
  </si>
  <si>
    <t>&gt;85% =&lt;90%</t>
  </si>
  <si>
    <t>&gt;90% =&lt;95%</t>
  </si>
  <si>
    <t>Indexed Current Loan to Value</t>
  </si>
  <si>
    <t xml:space="preserve">Using current capital balance and HPI indexed latest valuation </t>
  </si>
  <si>
    <t>Seasoning</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</si>
  <si>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</si>
  <si>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</si>
  <si>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</si>
  <si>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</si>
  <si>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</si>
  <si>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</si>
  <si>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</si>
  <si>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</si>
  <si>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</si>
  <si>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</si>
  <si>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</si>
  <si>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</si>
  <si>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</si>
  <si>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</si>
  <si>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&gt;= 84 to &lt; 90</t>
  </si>
  <si>
    <t>&gt;= 90 to &lt; 96</t>
  </si>
  <si>
    <t>&gt;= 96 to &lt; 102</t>
  </si>
  <si>
    <t>Remaining Term</t>
  </si>
  <si>
    <t>0 to &lt;5</t>
  </si>
  <si>
    <t>&gt;= 5 to &lt; 10</t>
  </si>
  <si>
    <t>&gt;= 10 to &lt; 15</t>
  </si>
  <si>
    <t>&gt;=15 to &lt; 20</t>
  </si>
  <si>
    <t>&gt;= 20 to &lt; 25</t>
  </si>
  <si>
    <t>&gt;= 25 to &lt; 30</t>
  </si>
  <si>
    <t>&gt;= 30 to &lt; 35</t>
  </si>
  <si>
    <t>&gt;= 35 to &lt; 40</t>
  </si>
  <si>
    <t>&gt;= 40 to &lt; 45</t>
  </si>
  <si>
    <t>LOAN NOTE REPORT</t>
  </si>
  <si>
    <t>Closing date</t>
  </si>
  <si>
    <t>ISIN</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</si>
  <si>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</si>
  <si>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</si>
  <si>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</si>
  <si>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</si>
  <si>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</si>
  <si>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</si>
  <si>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</si>
  <si>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</si>
  <si>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</si>
  <si>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</si>
  <si>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</si>
  <si>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</si>
  <si>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</si>
  <si>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A1</t>
  </si>
  <si>
    <t>USD</t>
  </si>
  <si>
    <t>A2</t>
  </si>
  <si>
    <t>3M USD LIBOR</t>
  </si>
  <si>
    <t>A3</t>
  </si>
  <si>
    <t>EUR</t>
  </si>
  <si>
    <t>3M EURIBOR</t>
  </si>
  <si>
    <t>A4</t>
  </si>
  <si>
    <t>GBP</t>
  </si>
  <si>
    <t>3M GBP LIBOR</t>
  </si>
  <si>
    <t>A5</t>
  </si>
  <si>
    <t>Series 2010-1 Notes</t>
  </si>
  <si>
    <t>2010-1</t>
  </si>
  <si>
    <t>Z</t>
  </si>
  <si>
    <t>Series 2010-2 Notes</t>
  </si>
  <si>
    <t>2010-2</t>
  </si>
  <si>
    <t>Series 2011-1 Notes</t>
  </si>
  <si>
    <t>2011-1</t>
  </si>
  <si>
    <t>A6</t>
  </si>
  <si>
    <t>A7</t>
  </si>
  <si>
    <t>% of Total</t>
  </si>
  <si>
    <t>Current note</t>
  </si>
  <si>
    <t>Subordination</t>
  </si>
  <si>
    <t>subordination</t>
  </si>
  <si>
    <t>+Reserve Fund</t>
  </si>
  <si>
    <t>Class Z Notes</t>
  </si>
  <si>
    <t>Interest shortfall in period</t>
  </si>
  <si>
    <t>Cumulative interest shortfall</t>
  </si>
  <si>
    <t>Principal shortfall in period</t>
  </si>
  <si>
    <t>Cumulative principal shortfall</t>
  </si>
  <si>
    <t>Cumulative net loss</t>
  </si>
  <si>
    <t>Excess principal paid in current period</t>
  </si>
  <si>
    <t>Balance Brought Forward</t>
  </si>
  <si>
    <t>Drawings</t>
  </si>
  <si>
    <t>Top Up</t>
  </si>
  <si>
    <t>Balance Carried Forward</t>
  </si>
  <si>
    <t>TRIGGER EVENTS</t>
  </si>
  <si>
    <t xml:space="preserve">Asset </t>
  </si>
  <si>
    <t xml:space="preserve">   Amount debited to AAA principal deficiency sub ledger (Funding programme notes outstanding)</t>
  </si>
  <si>
    <t>None</t>
  </si>
  <si>
    <t xml:space="preserve">Non Asset </t>
  </si>
  <si>
    <t>An arrears trigger event will occur if:</t>
  </si>
  <si>
    <t xml:space="preserve">   The outstanding principal balance of the loans in arrears for more than 3 times the monthly payment then due divided by the </t>
  </si>
  <si>
    <t>outstanding principal balance of all of the loans in the mortgages trust (expressed as a percentage) exceeds 2 per cent.</t>
  </si>
  <si>
    <t>Notes</t>
  </si>
  <si>
    <t>Current number of mortgages</t>
  </si>
  <si>
    <t>This is the sum of all product holdings secured by a borrower(s) on a single property.</t>
  </si>
  <si>
    <t>Current value of mortgages</t>
  </si>
  <si>
    <t>Includes all amounts of principal, interest and fees as yet unpaid by the borrower.</t>
  </si>
  <si>
    <t>This is the age of the loan at the report date in months based on the Main Mortgage Completion Date.</t>
  </si>
  <si>
    <t>Main Mortgage Completion Date is the date the borrower first took out a loan on the secured property.  The initial loan may have been repaid and replaced by subsequent lending under the same mortgage agreement and updated terms and conditions.</t>
  </si>
  <si>
    <t>Remaining term</t>
  </si>
  <si>
    <t>This is the remaining term of the loan at the report date in months .</t>
  </si>
  <si>
    <t>Product breakdown</t>
  </si>
  <si>
    <t>Bank of England Base Rate Tracker Loans includes loans issued at a discount or premium to base rate.</t>
  </si>
  <si>
    <t>All loans in the Discount category are linked to SVR.</t>
  </si>
  <si>
    <t>Most loans that are not fully repayment mortgages comprise an interest only portion, on which there are no scheduled principal repayments and a repayment portion for which there is a scheduled amortisation.</t>
  </si>
  <si>
    <t>Loan to Value (LTV) at Last Valuation</t>
  </si>
  <si>
    <t>Bond Type</t>
  </si>
  <si>
    <t>Sched AM</t>
  </si>
  <si>
    <t>P-Through</t>
  </si>
  <si>
    <t>*All bonds are listed on the London Stock Exchange unless designated otherwise</t>
  </si>
  <si>
    <t>&gt; 1,000,000</t>
  </si>
  <si>
    <t>Trust Assets</t>
  </si>
  <si>
    <t>Defaults</t>
  </si>
  <si>
    <t>Recoveries</t>
  </si>
  <si>
    <t>Standard Variable Rate - Applicable to underwritten Santander UK mortgages</t>
  </si>
  <si>
    <t>0 to &lt;=50,000</t>
  </si>
  <si>
    <t>&gt;50,000 to &lt;=100,000</t>
  </si>
  <si>
    <t>&gt;100,000 to &lt;=150,000</t>
  </si>
  <si>
    <t>&gt;150,000 to &lt;=200,000</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</si>
  <si>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</si>
  <si>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</si>
  <si>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</si>
  <si>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</si>
  <si>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</si>
  <si>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</si>
  <si>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</si>
  <si>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</si>
  <si>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</si>
  <si>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</si>
  <si>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</si>
  <si>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&gt;750,000 to &lt;=800,000</t>
  </si>
  <si>
    <t>&gt;800,000 to &lt;=850,000</t>
  </si>
  <si>
    <t>&gt;850,000 to &lt;=900,000</t>
  </si>
  <si>
    <t>&gt;900,000 to &lt;=950,000</t>
  </si>
  <si>
    <t>&gt;950,000 to &lt;=1,000,000</t>
  </si>
  <si>
    <t>&gt;95%</t>
  </si>
  <si>
    <t>n/a</t>
  </si>
  <si>
    <t>Class A1 Notes</t>
  </si>
  <si>
    <t>Class A2 Notes</t>
  </si>
  <si>
    <t>Class A3 Notes</t>
  </si>
  <si>
    <t>Class A4 Notes</t>
  </si>
  <si>
    <t>Class A5 Notes</t>
  </si>
  <si>
    <t>Class A6 Notes</t>
  </si>
  <si>
    <t>Class A7 Notes</t>
  </si>
  <si>
    <t>Issuer Reserve Fund Requirement*</t>
  </si>
  <si>
    <t>Excess spread is calculated on each quarterly interest payment date and includes all payments lower in priority than the credit to the Class Z PDL.</t>
  </si>
  <si>
    <t>XS0546217109</t>
  </si>
  <si>
    <t>XS0546217794</t>
  </si>
  <si>
    <t>XS0546218172</t>
  </si>
  <si>
    <t>XS0546218503</t>
  </si>
  <si>
    <t>XS0546218842</t>
  </si>
  <si>
    <t>XS0546219063</t>
  </si>
  <si>
    <t>XS0546219220</t>
  </si>
  <si>
    <t>A8</t>
  </si>
  <si>
    <t>XS0546219493</t>
  </si>
  <si>
    <t>A9</t>
  </si>
  <si>
    <t>XS0546219816</t>
  </si>
  <si>
    <t>A10</t>
  </si>
  <si>
    <t>XS0546220319</t>
  </si>
  <si>
    <t>Z1</t>
  </si>
  <si>
    <t>XS0546220665</t>
  </si>
  <si>
    <t>NR</t>
  </si>
  <si>
    <t>Z2</t>
  </si>
  <si>
    <t>XS0546221390</t>
  </si>
  <si>
    <t>2010-1 Credit Enhancement</t>
  </si>
  <si>
    <t>Class A8 Notes</t>
  </si>
  <si>
    <t>Class A9 Notes</t>
  </si>
  <si>
    <t>Class A10 Notes</t>
  </si>
  <si>
    <t>Class Z1 Notes</t>
  </si>
  <si>
    <t>Class Z2 Notes</t>
  </si>
  <si>
    <t>Langton 2010-1 Reserve Fund</t>
  </si>
  <si>
    <t>Excess Spread 2010-1</t>
  </si>
  <si>
    <t>XS0548535565</t>
  </si>
  <si>
    <t>XS0548536290</t>
  </si>
  <si>
    <t>XS0548540052</t>
  </si>
  <si>
    <t>P-through</t>
  </si>
  <si>
    <t>XS0548542777</t>
  </si>
  <si>
    <t>XS0548544120</t>
  </si>
  <si>
    <t>XS0607443198</t>
  </si>
  <si>
    <t>XS0607449559</t>
  </si>
  <si>
    <t>XS0607450136</t>
  </si>
  <si>
    <t>Sched-AM</t>
  </si>
  <si>
    <t>XS0607450649</t>
  </si>
  <si>
    <t>XS0607451027</t>
  </si>
  <si>
    <t>XS0607452009</t>
  </si>
  <si>
    <t>XS0607452181</t>
  </si>
  <si>
    <t>XS0607452348</t>
  </si>
  <si>
    <t>2011-1 Credit Enhancement</t>
  </si>
  <si>
    <t>Langton 2011-1 Reserve Fund</t>
  </si>
  <si>
    <t>Excess Spread 2011-1</t>
  </si>
  <si>
    <t>Series 2011-2 Notes</t>
  </si>
  <si>
    <t>2011-2</t>
  </si>
  <si>
    <t>XS0654644201</t>
  </si>
  <si>
    <t>XS0654644623</t>
  </si>
  <si>
    <t>XS0654645273</t>
  </si>
  <si>
    <t>XS0654645513</t>
  </si>
  <si>
    <t>XS0654645604</t>
  </si>
  <si>
    <t>XS0654646164</t>
  </si>
  <si>
    <t>XS0654646677</t>
  </si>
  <si>
    <t>XS0654646834</t>
  </si>
  <si>
    <t>XS0654647212</t>
  </si>
  <si>
    <t>XS0654658250</t>
  </si>
  <si>
    <t>FUNDING 1</t>
  </si>
  <si>
    <t>Funding 1 Reserve Fund</t>
  </si>
  <si>
    <t>Funding 1 Principal Ledger</t>
  </si>
  <si>
    <t>Excess Spread Total for all Issuer vehicles</t>
  </si>
  <si>
    <t xml:space="preserve">   Insolvency event occurs in relation to Seller.</t>
  </si>
  <si>
    <t xml:space="preserve">   Sellers role as administrator terminated &amp; new administrator is not appointed within 60 days.</t>
  </si>
  <si>
    <t xml:space="preserve">   The then current Seller Share is less than the adjusted Minimum Seller Share for two consecutive Trust Calculation Dates.</t>
  </si>
  <si>
    <t xml:space="preserve">   The aggregate outstanding principal balance of loans in the Trust is less than the required loan balance on two consecutive Trust Calculation Dates.</t>
  </si>
  <si>
    <t>Funding Share</t>
  </si>
  <si>
    <t>The percentage funding share is calculated net of accrued interest.</t>
  </si>
  <si>
    <t>MORTGAGES TRUSTEE REVENUE WATERFALL</t>
  </si>
  <si>
    <t>FUNDING REVENUE WATERFALL</t>
  </si>
  <si>
    <t>Mortgages Trustee Fees</t>
  </si>
  <si>
    <t>Funding Security Trustee Fees</t>
  </si>
  <si>
    <t>Issuer Security Trustee Fees</t>
  </si>
  <si>
    <t xml:space="preserve">Other third party payments </t>
  </si>
  <si>
    <t>Note Trustee Fees</t>
  </si>
  <si>
    <t>Other third party payments</t>
  </si>
  <si>
    <t>Agent bank fees etc.</t>
  </si>
  <si>
    <t>Servicer Fees</t>
  </si>
  <si>
    <t>Cash Manager Fees</t>
  </si>
  <si>
    <t>Mortgages Trustee Corporate Services Fees</t>
  </si>
  <si>
    <t>Funding 1 Corporate Services Fees</t>
  </si>
  <si>
    <t>Account Bank Fees</t>
  </si>
  <si>
    <t>Issuer Cash Manager Fees</t>
  </si>
  <si>
    <t>Issuer Corporate Services Fees</t>
  </si>
  <si>
    <t>Funding 1</t>
  </si>
  <si>
    <t>Payment to Funding 1 Swap Provider</t>
  </si>
  <si>
    <t>Issuer Account Bank Fees</t>
  </si>
  <si>
    <t>Seller</t>
  </si>
  <si>
    <t>Interest on Class A notes</t>
  </si>
  <si>
    <t>MORTGAGES TRUSTEE PRINCIPAL WATERFALL</t>
  </si>
  <si>
    <t>Interest on Class Z notes</t>
  </si>
  <si>
    <t>Funding</t>
  </si>
  <si>
    <t>Excluded Issuer Swap Payments</t>
  </si>
  <si>
    <t xml:space="preserve">Issuer profit </t>
  </si>
  <si>
    <t>Excluded Swap Payments and other fees under the Intercompany Loan Agreement</t>
  </si>
  <si>
    <t>Repayment of Class A Notes</t>
  </si>
  <si>
    <t xml:space="preserve">Profit to Funding 1 </t>
  </si>
  <si>
    <t>Repayment of Class Z Notes</t>
  </si>
  <si>
    <t>FUNDING PRINCIPAL WATERFALL</t>
  </si>
  <si>
    <t>Repayment of AAA loan tranches</t>
  </si>
  <si>
    <t>Repayment of NR loan tranches</t>
  </si>
  <si>
    <t>Credit to Cash Accumulation Ledger</t>
  </si>
  <si>
    <t>Currency Notional</t>
  </si>
  <si>
    <t>Receive Reference Rate</t>
  </si>
  <si>
    <t xml:space="preserve">Receive margin </t>
  </si>
  <si>
    <t xml:space="preserve">Receive Rate </t>
  </si>
  <si>
    <t>Received</t>
  </si>
  <si>
    <t>£ Notional</t>
  </si>
  <si>
    <t>Pay reference rate</t>
  </si>
  <si>
    <t xml:space="preserve">Pay margin </t>
  </si>
  <si>
    <t>Pay rate</t>
  </si>
  <si>
    <t>Paid</t>
  </si>
  <si>
    <t>WATERFALLS</t>
  </si>
  <si>
    <t>Repayment of AA loan tranches</t>
  </si>
  <si>
    <t>Repayment of A loan tranches</t>
  </si>
  <si>
    <t>Repayment of BBB loan tranches</t>
  </si>
  <si>
    <t>MAIN PARTIES TO THE STRUCTURE, RATINGS AND TRIGGERS (IF APPLICABLE)</t>
  </si>
  <si>
    <t>Applicable Trigger (loss of)</t>
  </si>
  <si>
    <t>Consequence</t>
  </si>
  <si>
    <t>Issuer</t>
  </si>
  <si>
    <t xml:space="preserve">Mortgages Trustee  </t>
  </si>
  <si>
    <t>Santander UK</t>
  </si>
  <si>
    <t>Servicer</t>
  </si>
  <si>
    <t>Cash Manager</t>
  </si>
  <si>
    <t>Mortgages Trustee Account Bank</t>
  </si>
  <si>
    <t>Funding 1 Account Bank</t>
  </si>
  <si>
    <t>Funding Swap Provider</t>
  </si>
  <si>
    <t>Abbey National Treasury Services plc</t>
  </si>
  <si>
    <t>Citibank</t>
  </si>
  <si>
    <t>Structured Finance Management Limited</t>
  </si>
  <si>
    <t>Jersey Corporate Services Provider</t>
  </si>
  <si>
    <t>Arrears Capitalised</t>
  </si>
  <si>
    <t>Amount</t>
  </si>
  <si>
    <t>Capitalisation cases (In Month)</t>
  </si>
  <si>
    <t>Capitalisation cases (Cumulative)</t>
  </si>
  <si>
    <t>ISSUER 2010-1 REVENUE WATERFALL</t>
  </si>
  <si>
    <t>(a)</t>
  </si>
  <si>
    <t>(b)</t>
  </si>
  <si>
    <t>(c)</t>
  </si>
  <si>
    <t>(d)</t>
  </si>
  <si>
    <t>(including payments to Class A Issuer Swap Providers)</t>
  </si>
  <si>
    <t>(e)</t>
  </si>
  <si>
    <t>(f)</t>
  </si>
  <si>
    <t>(g)</t>
  </si>
  <si>
    <t>(including principal payments to class A swap providers)</t>
  </si>
  <si>
    <t>Langton Funding (No. 1) Limited</t>
  </si>
  <si>
    <t>Langton Mortgages Trustee Limited</t>
  </si>
  <si>
    <t>CPR Analysis</t>
  </si>
  <si>
    <t>Total (including unscheduled repayments and repurchases from the trust)</t>
  </si>
  <si>
    <t>Unscheduled repayments and repurchases from the trust only</t>
  </si>
  <si>
    <t xml:space="preserve">   Full details of all trigger events can be found within the Langton Securities (2011-2) plc offering circular</t>
  </si>
  <si>
    <t>*Includes properties in possession cases, cases no longer in arrears but excludes any loans repurchased from the portfolio or loans that have been redeemed</t>
  </si>
  <si>
    <t>ISSUER 2010-1 PRINCIPAL WATERFALL</t>
  </si>
  <si>
    <t>1 Month CPR</t>
  </si>
  <si>
    <t>3 Month Average CPR</t>
  </si>
  <si>
    <t>12 Month CPR
(Annualised)</t>
  </si>
  <si>
    <t>Note</t>
  </si>
  <si>
    <t>SWAP PAYMENTS</t>
  </si>
  <si>
    <t>Langton Securities (2010-1) plc</t>
  </si>
  <si>
    <t>Langton Securities (2010-2) plc</t>
  </si>
  <si>
    <t>Establish a liquidity reserve - see definition of "issuer liquidity reserve fund rating event" in the relevant prospectus for more detail</t>
  </si>
  <si>
    <t>Completion of legal assignment of mortgages to Mortgages Trust (if loss of Fitch rating) or otherwise notice given to Borrowers of transfer of equitable and beneficial interest</t>
  </si>
  <si>
    <t>Seller unable to sell in new mortgages, Funding Companies unable to make Initial Contributions, Further Contributions or Refinancing Contributions</t>
  </si>
  <si>
    <t>Adjustment to Minimum Seller Share</t>
  </si>
  <si>
    <t>Each Start-up Loan Provider</t>
  </si>
  <si>
    <t xml:space="preserve">Remedial action required – either (a) obtaining guarantor with required ratings and obtaining confirmation from Ratings Agencies that outstanding notes will not be downgraded; or (b) replacement of Mortgages Trustee Account Bank with financial institution having the required ratings </t>
  </si>
  <si>
    <t xml:space="preserve">Remedial action required – either (a) obtaining guarantor with required ratings within 30 days and obtaining confirmation from Ratings Agencies that outstanding notes will not be downgraded; or (b)  replacement of Funding 1 Account Bank with financial institution having the required ratings </t>
  </si>
  <si>
    <t>If amount standing to credit of General Reserve Ledger exceeds 5% of Funding 1 Share, Funding 1 Account Bank must transfer the excess to a financial institution with the required ratings.</t>
  </si>
  <si>
    <t xml:space="preserve">Each Issuer Account Bank </t>
  </si>
  <si>
    <t>Further remedial action required including the possibility of obtaining a guarantee or replacement - see swap agreement for more detail</t>
  </si>
  <si>
    <t>Each Issuer Swap Provider</t>
  </si>
  <si>
    <t>Further remedial action required including the possibility of obtaining a guarantee or replacement – see individual swap agreements for more detail</t>
  </si>
  <si>
    <t>Each Paying Agent and related roles</t>
  </si>
  <si>
    <t>Each  Corporate Services Provider</t>
  </si>
  <si>
    <t>State Street Secretaries (Jersey) Limited</t>
  </si>
  <si>
    <t>Each Note Trustee and Each Security Trustee</t>
  </si>
  <si>
    <t>Weighted Average Yield (Pre-Swap)</t>
  </si>
  <si>
    <t>-</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</si>
  <si>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</si>
  <si>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</si>
  <si>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</si>
  <si>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</si>
  <si>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</si>
  <si>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</si>
  <si>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</si>
  <si>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</si>
  <si>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</si>
  <si>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</si>
  <si>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</si>
  <si>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</si>
  <si>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</si>
  <si>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</si>
  <si>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</si>
  <si>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</si>
  <si>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</si>
  <si>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</si>
  <si>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</si>
  <si>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</si>
  <si>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</si>
  <si>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</si>
  <si>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</si>
  <si>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</si>
  <si>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</si>
  <si>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ISSUER 2010-2/2011-2 REVENUE WATERFALL</t>
  </si>
  <si>
    <t>ISSUER 2010-2/2011-2  PRINCIPAL WATERFALL</t>
  </si>
  <si>
    <t>ISSUER 2011-1 REVENUE WATERFALL</t>
  </si>
  <si>
    <t>Counterparty</t>
  </si>
  <si>
    <t>Account Bank Fees etc</t>
  </si>
  <si>
    <t>Payments due and payable under the Intercompany loan agreement</t>
  </si>
  <si>
    <t>Funding 1 issuer post reserve payments</t>
  </si>
  <si>
    <t>Credit to Funding 1 reserve ledger</t>
  </si>
  <si>
    <t>Further payments to Funding 1 issuers</t>
  </si>
  <si>
    <t>Retained amounts</t>
  </si>
  <si>
    <t>Deferred Consideration</t>
  </si>
  <si>
    <t>Remedial action required including posting collateral or possibility of obtaining guarantor or transfer to eligible transferee - see individual swap agreements for more detail</t>
  </si>
  <si>
    <t>Remedial action required including posting collateral or possibility of obtaining guarantor or transfer to eligible transferee - see swap agreement for more detail</t>
  </si>
  <si>
    <t>The table above is a summary only and investors are advised to read the relevant transaction documents to understand  precisely the legal terms and conditions associated with these roles.</t>
  </si>
  <si>
    <t>Credit to the AAA principal deficiency ledger</t>
  </si>
  <si>
    <t>Credit to issuer reserve fund</t>
  </si>
  <si>
    <t>Credit to class Z principal deficiency ledger</t>
  </si>
  <si>
    <t>Balance payable to the issuer</t>
  </si>
  <si>
    <t>(h)</t>
  </si>
  <si>
    <t>(i)</t>
  </si>
  <si>
    <t>(j)</t>
  </si>
  <si>
    <t>(k)</t>
  </si>
  <si>
    <t>(l)</t>
  </si>
  <si>
    <t>Repayment of the issuer start-up loan</t>
  </si>
  <si>
    <t>Remedial action required – either (a) obtaining guarantor with required ratings within 30 days and obtaining confirmation from Ratings Agencies that outstanding notes will not be downgraded; or (b) replacement of Issuer Account Bank with financial institution having the required ratings - see page 103 of the prospectus for a summary</t>
  </si>
  <si>
    <t>(other than principal and the funding start-up loan)</t>
  </si>
  <si>
    <t>2010-2 / 2011-2 Credit Enhancement</t>
  </si>
  <si>
    <t>Langton 2010-2 / 2011-2 Reserve Fund</t>
  </si>
  <si>
    <t>Excess Spread 2010-2 / 2011-2</t>
  </si>
  <si>
    <t>Collateral Postings</t>
  </si>
  <si>
    <t>ANTS</t>
  </si>
  <si>
    <t>2010-2T2 A1</t>
  </si>
  <si>
    <t>2010-2T2 A2</t>
  </si>
  <si>
    <t>2010-2T2 A3</t>
  </si>
  <si>
    <t>2010-2T2 A4</t>
  </si>
  <si>
    <t>2010-2T2 A5</t>
  </si>
  <si>
    <t>2010-2T2 A6</t>
  </si>
  <si>
    <t>2010-2T2 A7</t>
  </si>
  <si>
    <t>2010-2T2 A8</t>
  </si>
  <si>
    <t>2010-2T2 A9</t>
  </si>
  <si>
    <t>Unknown</t>
  </si>
  <si>
    <t>CPR</t>
  </si>
  <si>
    <t>The splits between scheduled and unscheduled principal receipts for a given month are derived from a forecast of scheduled principal receipts from the earlier month and therefore may not necessarily equal the actual amount of scheduled principal receipts during the period.  For a period in which a trust replenishment occurs, a straight-lining method is used to estimate the scheduled principal receipts received on the replenished pool for the remainder of the month.</t>
  </si>
  <si>
    <t>Redeemed this period</t>
  </si>
  <si>
    <t>COLLATERAL</t>
  </si>
  <si>
    <t>Mortgage collections - Interest</t>
  </si>
  <si>
    <t>Mortgage collections - Principal (Scheduled)</t>
  </si>
  <si>
    <t xml:space="preserve">Arrears </t>
  </si>
  <si>
    <t>By Number</t>
  </si>
  <si>
    <t>By current 
balance</t>
  </si>
  <si>
    <t>ISSUER 2011-1 PRINCIPAL WATERFALL</t>
  </si>
  <si>
    <r>
      <t xml:space="preserve">Investors (or other appropriate third parties) can register at https://ww9.irooms.net/SantanderUKBoE1/  (Internet Explorer version 5.5 SP1 or higher required) to download further disclosures in accordance with the Bank of England Market Notice </t>
    </r>
    <r>
      <rPr>
        <b/>
        <i/>
        <sz val="10"/>
        <rFont val="Arial"/>
        <family val="2"/>
      </rPr>
      <t>Detailed eligibility requirements for residential mortgage backed securities and covered bonds backed by residential mortgages</t>
    </r>
    <r>
      <rPr>
        <b/>
        <sz val="10"/>
        <rFont val="Arial"/>
        <family val="2"/>
      </rPr>
      <t xml:space="preserve"> dated 30th November 2010. </t>
    </r>
  </si>
  <si>
    <t>Original Loan to Value</t>
  </si>
  <si>
    <t>*Each issue is entitled to its pro rata share of Funding Reserve</t>
  </si>
  <si>
    <t>1M USD LIBOR</t>
  </si>
  <si>
    <t>0207 756 7107</t>
  </si>
  <si>
    <t xml:space="preserve">Fitch/Moody's/Short Term Rating </t>
  </si>
  <si>
    <t xml:space="preserve">BBB- / Baa3 </t>
  </si>
  <si>
    <t xml:space="preserve">F2 / P-2 </t>
  </si>
  <si>
    <t xml:space="preserve">BBB- or F3 / A3 or P-2 (or A3 if no ST rating) </t>
  </si>
  <si>
    <t xml:space="preserve">A or F1 / P-1 </t>
  </si>
  <si>
    <t xml:space="preserve">A or F1 / A2 or P-1 (or A1 if no ST rating) </t>
  </si>
  <si>
    <t>accounts</t>
  </si>
  <si>
    <t>The unusually high excess spread this quarter is due to the restructuring that took place on 18/06/12.</t>
  </si>
  <si>
    <t xml:space="preserve">Calculation of Minimum Seller Share (as per page 3)  </t>
  </si>
  <si>
    <t>X = Current balance of loans in the trust property multiplied by 4%</t>
  </si>
  <si>
    <t>Y = Flexible draw capacity (Flexible drawdown reservoir of live sub-accounts), multiplied by 8%, multiplied by 3</t>
  </si>
  <si>
    <t>Z = Balance of Flexible redraws and further advances covered by CCA</t>
  </si>
  <si>
    <t>Excess Spread for the period ended 18 Jun 12 Annualised</t>
  </si>
  <si>
    <t xml:space="preserve">Repossessed (In Month) </t>
  </si>
  <si>
    <t xml:space="preserve">Fitch/Moody's/Long Term Rating </t>
  </si>
  <si>
    <t>01-Aug-12 to 31-Aug-12</t>
  </si>
  <si>
    <t>Langton Securities (2008-1) plc</t>
  </si>
  <si>
    <t xml:space="preserve">A or F1 </t>
  </si>
  <si>
    <t xml:space="preserve">A or F1 / A2 or P-1 (or A1 if not ST rating) </t>
  </si>
  <si>
    <t>Citicorp Trustee Company Limited (Langton Securities 2008-1, Langton Securities 2010-1)  Citibank N.A. (Langton Securities 2010-2)</t>
  </si>
  <si>
    <t>Current value of Mortgage Loans in Pool at 31-Aug-12</t>
  </si>
  <si>
    <t>Last months Closing Trust Assets at 31-Jul-12</t>
  </si>
  <si>
    <t>Principal Ledger as calculated on 1-Sep-12</t>
  </si>
  <si>
    <t>Funding Share as calculated on 1-Sep-12</t>
  </si>
  <si>
    <t>Funding Share % as calculated on 1-Sep-12</t>
  </si>
  <si>
    <t>Seller Share as calculated on 1-Sep-12</t>
  </si>
  <si>
    <t>Seller Share % as calculated on 1-Sep-12</t>
  </si>
  <si>
    <t>Minimum Seller Share (Amount) 31-Aug-12</t>
  </si>
  <si>
    <t>X</t>
  </si>
  <si>
    <t>Y</t>
  </si>
  <si>
    <t>Minimum Seller Share (Amount)</t>
  </si>
  <si>
    <t>Minimum Seller Share (% of Total)</t>
  </si>
  <si>
    <t>Repurchases this period*</t>
  </si>
  <si>
    <t>*Repurchases this period include 1104 accounts where minor balances totalling £ 133,872,727  remain to be collected after redemption.  These balances have been repurchased by the Seller.</t>
  </si>
  <si>
    <t>As at the report date, the maximum loan size was £ 997,924.40, the minimum loan size was £ -6,677.25 and the average loan size was £ 104,085.05.</t>
  </si>
  <si>
    <t>As at the report date, the maximum remaining term for a loan was 482.00 months, the minimum remaining term was -38.00 months and the weighted average remaining term was 199.26 months.</t>
  </si>
  <si>
    <t>As at the report date, the maximum seasoning for a loan was 204.00 months, the minimum seasoning was 24.00 months and the weighted average seasoning was 70.83 months.</t>
  </si>
  <si>
    <t>As at the report date, the maximum indexed LTV was 333.21, the minimum indexed LTV was 0.00 and the weighted average indexed LTV was 69.86.</t>
  </si>
  <si>
    <t>As at the report date, the maximum unindexed LTV was 321.97, the minimum unindexed LTV was -3.18 and the weighted average unindexed LTV was 64.10.</t>
  </si>
  <si>
    <t>As at the report date, the maximum original LTV was 115.25,the minimum LTV at origination was 1.10 and the weighted average LTV at origination was 68.26.</t>
  </si>
  <si>
    <t>18/06/12-18/09/12</t>
  </si>
  <si>
    <t>£38,330,000</t>
  </si>
  <si>
    <t>Prior to 2008, further advances may be made on existing loans based on the indexed LTV without carrying out a formal valuation.  This occasionally gives rise to the unindexed LTV recording an unrealistically high LTV.  Indexed and unindexed LTVs include a</t>
  </si>
  <si>
    <t>Please refer to the notes on page 13</t>
  </si>
  <si>
    <t xml:space="preserve">There were no collateral posted during the Reporting Period 01-Aug-12 to 31-Aug-12 </t>
  </si>
  <si>
    <t>For the purposes of the Bank of England Market Notice dated 30th November 2010 "defaults" is defined as properties having been taken into possession.</t>
  </si>
  <si>
    <t>20/08/12-18/09/12</t>
  </si>
  <si>
    <t>Current Ratings
Moody's/Fitch</t>
  </si>
  <si>
    <t>Aaa/AAA</t>
  </si>
  <si>
    <t xml:space="preserve"> Current Ratings
Moody's/Fitch</t>
  </si>
  <si>
    <t>A or F1 / P-1  (or such other rating as may be satisfactory to the respective rating agencies)</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</si>
</sst>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Red]\-&quot;£&quot;#,##0"/>
    <numFmt numFmtId="165" formatCode="_-* #,##0_-;\-* #,##0_-;_-* &quot;-&quot;_-;_-@_-"/>
    <numFmt numFmtId="166" formatCode="_-* #,##0.00_-;\-* #,##0.00_-;_-* &quot;-&quot;??_-;_-@_-"/>
    <numFmt numFmtId="167" formatCode="_(* #,##0_);_(* \(#,##0\);_(* &quot;0&quot;_);_(@_)"/>
    <numFmt numFmtId="168" formatCode="_-* #,##0_-;\-* #,##0_-;_-* &quot;-&quot;??_-;_-@_-"/>
    <numFmt numFmtId="169" formatCode="&quot;£&quot;_(* #,##0_);_(* \(&quot;£&quot;#,##0\);_(* &quot;-&quot;_);_(@_)"/>
    <numFmt numFmtId="170" formatCode="0.00000%"/>
    <numFmt numFmtId="171" formatCode="&quot;£&quot;#,##0"/>
    <numFmt numFmtId="172" formatCode="_(* #,##0_);_(* \(#,##0\);_(* &quot;-&quot;??_);_(@_)"/>
    <numFmt numFmtId="173" formatCode="mmm\-yyyy"/>
    <numFmt numFmtId="174" formatCode="0.0000000%"/>
    <numFmt numFmtId="175" formatCode="_(* #,##0.00_);_(* \(#,##0.00\);_(* &quot;0&quot;_);_(@_)"/>
    <numFmt numFmtId="176" formatCode="0.0000%"/>
    <numFmt numFmtId="177" formatCode="[$-F800]dddd\,\ mmmm\ dd\,\ yyyy"/>
    <numFmt numFmtId="178" formatCode="0.000%"/>
    <numFmt numFmtId="179" formatCode="_(* #,##0.000_);_(* \(#,##0.000\);_(* &quot;0&quot;_);_(@_)"/>
    <numFmt numFmtId="180" formatCode="#,##0_ ;\-#,##0\ "/>
    <numFmt numFmtId="181" formatCode="0.0%"/>
  </numFmts>
  <fonts count="72">
    <font>
      <sz val="9"/>
      <color theme="1"/>
      <name val="arial"/>
      <family val="2"/>
    </font>
    <font>
      <sz val="11"/>
      <color indexed="8"/>
      <name val="Calibri"/>
      <family val="2"/>
    </font>
    <font>
      <sz val="9"/>
      <color indexed="8"/>
      <name val="arial"/>
      <family val="2"/>
    </font>
    <font>
      <sz val="10"/>
      <name val="Arial"/>
      <family val="2"/>
    </font>
    <font>
      <u val="single"/>
      <sz val="10"/>
      <color indexed="12"/>
      <name val="Arial"/>
      <family val="2"/>
    </font>
    <font>
      <sz val="9"/>
      <name val="Arial"/>
      <family val="2"/>
    </font>
    <font>
      <b/>
      <sz val="9"/>
      <name val="Arial"/>
      <family val="2"/>
    </font>
    <font>
      <u val="single"/>
      <sz val="9"/>
      <color indexed="12"/>
      <name val="Arial"/>
      <family val="2"/>
    </font>
    <font>
      <b/>
      <u val="single"/>
      <sz val="10"/>
      <name val="Arial"/>
      <family val="2"/>
    </font>
    <font>
      <sz val="10"/>
      <color indexed="51"/>
      <name val="Arial"/>
      <family val="2"/>
    </font>
    <font>
      <u val="single"/>
      <sz val="10"/>
      <color indexed="8"/>
      <name val="Arial"/>
      <family val="2"/>
    </font>
    <font>
      <b/>
      <u val="single"/>
      <sz val="10"/>
      <color indexed="8"/>
      <name val="Arial"/>
      <family val="2"/>
    </font>
    <font>
      <b/>
      <sz val="10"/>
      <color indexed="8"/>
      <name val="ARIAL"/>
      <family val="2"/>
    </font>
    <font>
      <sz val="10"/>
      <color indexed="8"/>
      <name val="Arial"/>
      <family val="2"/>
    </font>
    <font>
      <b/>
      <sz val="10"/>
      <name val="Arial"/>
      <family val="2"/>
    </font>
    <font>
      <b/>
      <i/>
      <sz val="10"/>
      <name val="Arial"/>
      <family val="2"/>
    </font>
    <font>
      <sz val="9"/>
      <color indexed="8"/>
      <name val="Calibri"/>
      <family val="2"/>
    </font>
    <font>
      <sz val="9"/>
      <color indexed="9"/>
      <name val="arial"/>
      <family val="2"/>
    </font>
    <font>
      <b/>
      <sz val="9"/>
      <color indexed="9"/>
      <name val="arial"/>
      <family val="2"/>
    </font>
    <font>
      <b/>
      <sz val="9"/>
      <color indexed="8"/>
      <name val="arial"/>
      <family val="2"/>
    </font>
    <font>
      <sz val="10"/>
      <color indexed="9"/>
      <name val="Arial"/>
      <family val="2"/>
    </font>
    <font>
      <b/>
      <u val="single"/>
      <sz val="10"/>
      <color indexed="9"/>
      <name val="Arial"/>
      <family val="2"/>
    </font>
    <font>
      <b/>
      <sz val="10"/>
      <color indexed="9"/>
      <name val="Arial"/>
      <family val="2"/>
    </font>
    <font>
      <b/>
      <sz val="9"/>
      <color indexed="26"/>
      <name val="arial"/>
      <family val="2"/>
    </font>
    <font>
      <b/>
      <sz val="9"/>
      <color indexed="8"/>
      <name val="Calibri"/>
      <family val="2"/>
    </font>
    <font>
      <b/>
      <sz val="9"/>
      <color indexed="9"/>
      <name val="Arial"/>
      <family val="2"/>
    </font>
    <font>
      <b/>
      <i/>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8"/>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9"/>
      <color theme="0"/>
      <name val="arial"/>
      <family val="2"/>
    </font>
    <font>
      <b/>
      <sz val="9"/>
      <color theme="2"/>
      <name val="arial"/>
      <family val="2"/>
    </font>
    <font>
      <b/>
      <sz val="9"/>
      <color theme="1"/>
      <name val="arial"/>
      <family val="2"/>
    </font>
    <font>
      <sz val="9"/>
      <color theme="0"/>
      <name val="arial"/>
      <family val="2"/>
    </font>
    <font>
      <b/>
      <sz val="9"/>
      <color rgb="FFFFFFFF"/>
      <name val="arial"/>
      <family val="2"/>
    </font>
    <font>
      <b/>
      <sz val="9"/>
      <color rgb="FF000000"/>
      <name val="Calibri"/>
      <family val="2"/>
    </font>
    <font>
      <sz val="9"/>
      <color rgb="FF000000"/>
      <name val="Calibri"/>
      <family val="2"/>
    </font>
    <font>
      <sz val="10"/>
      <color theme="0"/>
      <name val="Arial"/>
      <family val="2"/>
    </font>
    <font>
      <b/>
      <u val="single"/>
      <sz val="10"/>
      <color theme="0"/>
      <name val="Arial"/>
      <family val="2"/>
    </font>
    <font>
      <sz val="10"/>
      <color theme="1"/>
      <name val="Arial"/>
      <family val="2"/>
    </font>
    <font>
      <b/>
      <sz val="10"/>
      <color theme="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FF0000"/>
        <bgColor indexed="64"/>
      </patternFill>
    </fill>
    <fill>
      <patternFill patternType="solid">
        <fgColor indexed="1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border>
    <border>
      <left/>
      <right/>
      <top style="thin"/>
      <bottom/>
    </border>
    <border>
      <left style="thin"/>
      <right/>
      <top/>
      <bottom/>
    </border>
    <border>
      <left/>
      <right/>
      <top/>
      <bottom style="medium"/>
    </border>
    <border>
      <left style="medium"/>
      <right style="medium"/>
      <top/>
      <bottom style="medium"/>
    </border>
    <border>
      <left style="medium"/>
      <right style="medium"/>
      <top/>
      <bottom/>
    </border>
    <border>
      <left style="medium"/>
      <right/>
      <top/>
      <bottom/>
    </border>
    <border>
      <left/>
      <right/>
      <top style="medium"/>
      <bottom/>
    </border>
    <border>
      <left style="medium"/>
      <right/>
      <top style="medium"/>
      <bottom/>
    </border>
    <border>
      <left style="medium"/>
      <right/>
      <top/>
      <bottom style="medium"/>
    </border>
    <border>
      <left style="medium"/>
      <right style="medium"/>
      <top style="medium"/>
      <bottom style="medium"/>
    </border>
    <border>
      <left/>
      <right/>
      <top/>
      <bottom style="double"/>
    </border>
    <border>
      <left style="medium"/>
      <right style="medium"/>
      <top style="medium"/>
      <bottom/>
    </border>
    <border>
      <left/>
      <right style="medium"/>
      <top style="medium"/>
      <bottom/>
    </border>
    <border>
      <left/>
      <right style="medium"/>
      <top/>
      <bottom style="medium"/>
    </border>
    <border>
      <left/>
      <right style="medium"/>
      <top/>
      <bottom/>
    </border>
    <border>
      <left/>
      <right/>
      <top style="thick"/>
      <bottom style="medium"/>
    </border>
    <border>
      <left/>
      <right style="thin"/>
      <top style="thin"/>
      <bottom/>
    </border>
    <border>
      <left/>
      <right style="thin"/>
      <top/>
      <bottom/>
    </border>
    <border>
      <left/>
      <right style="medium"/>
      <top style="medium"/>
      <bottom style="medium"/>
    </border>
    <border>
      <left/>
      <right/>
      <top style="medium"/>
      <bottom style="medium"/>
    </border>
    <border>
      <left style="medium"/>
      <right/>
      <top style="medium"/>
      <bottom style="medium"/>
    </border>
    <border>
      <left style="thin"/>
      <right/>
      <top/>
      <bottom style="thin"/>
    </border>
    <border>
      <left/>
      <right/>
      <top/>
      <bottom style="thin"/>
    </border>
    <border>
      <left/>
      <right style="thin"/>
      <top/>
      <bottom style="thin"/>
    </border>
  </borders>
  <cellStyleXfs count="11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167" fontId="3" fillId="0" borderId="0" applyFont="0" applyFill="0" applyBorder="0" applyAlignment="0" applyProtection="0"/>
    <xf numFmtId="167" fontId="3"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74" fontId="3" fillId="0" borderId="0" applyFont="0" applyFill="0" applyBorder="0" applyAlignment="0" applyProtection="0"/>
    <xf numFmtId="167" fontId="3" fillId="0" borderId="0" applyFont="0" applyFill="0" applyBorder="0" applyAlignment="0" applyProtection="0"/>
    <xf numFmtId="166" fontId="3" fillId="0" borderId="0" applyFont="0" applyFill="0" applyBorder="0" applyAlignment="0" applyProtection="0"/>
    <xf numFmtId="0" fontId="50"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1" fillId="29" borderId="1" applyNumberFormat="0" applyAlignment="0" applyProtection="0"/>
    <xf numFmtId="0" fontId="4" fillId="0" borderId="0" applyNumberFormat="0" applyFill="0" applyBorder="0" applyAlignment="0" applyProtection="0"/>
    <xf numFmtId="0" fontId="52" fillId="30" borderId="0" applyNumberFormat="0" applyBorder="0" applyAlignment="0" applyProtection="0"/>
    <xf numFmtId="166"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32" borderId="4"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0" fontId="54" fillId="21" borderId="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50" fillId="0" borderId="8" applyNumberFormat="0" applyFill="0" applyAlignment="0" applyProtection="0"/>
    <xf numFmtId="0" fontId="60" fillId="0" borderId="9" applyNumberFormat="0" applyFill="0" applyAlignment="0" applyProtection="0"/>
  </cellStyleXfs>
  <cellXfs count="837">
    <xf numFmtId="0" fontId="0" fillId="0" borderId="0" xfId="0" applyAlignment="1">
      <alignment/>
    </xf>
    <xf numFmtId="0" fontId="5" fillId="0" borderId="0" xfId="0" applyFont="1" applyBorder="1" applyAlignment="1">
      <alignment/>
    </xf>
    <xf numFmtId="0" fontId="5" fillId="0" borderId="0" xfId="0" applyFont="1" applyFill="1" applyBorder="1" applyAlignment="1">
      <alignment/>
    </xf>
    <xf numFmtId="0" fontId="5" fillId="0" borderId="0" xfId="0" applyFont="1" applyFill="1" applyAlignment="1">
      <alignment/>
    </xf>
    <xf numFmtId="0" fontId="5" fillId="0" borderId="0" xfId="0" applyFont="1" applyAlignment="1">
      <alignment/>
    </xf>
    <xf numFmtId="0" fontId="5" fillId="0" borderId="0" xfId="61" applyFont="1" applyFill="1" applyBorder="1" applyAlignment="1" applyProtection="1">
      <alignment/>
      <protection/>
    </xf>
    <xf numFmtId="0" fontId="7" fillId="0" borderId="0" xfId="61" applyFont="1" applyFill="1" applyBorder="1" applyAlignment="1" applyProtection="1">
      <alignment/>
      <protection/>
    </xf>
    <xf numFmtId="0" fontId="3" fillId="0" borderId="0" xfId="0" applyFont="1" applyAlignment="1">
      <alignment/>
    </xf>
    <xf numFmtId="0" fontId="14" fillId="0" borderId="10" xfId="69" applyFont="1" applyFill="1" applyBorder="1" applyAlignment="1">
      <alignment horizontal="left"/>
      <protection/>
    </xf>
    <xf numFmtId="0" fontId="14" fillId="0" borderId="11" xfId="69" applyFont="1" applyFill="1" applyBorder="1" applyAlignment="1">
      <alignment horizontal="left"/>
      <protection/>
    </xf>
    <xf numFmtId="0" fontId="14" fillId="0" borderId="12" xfId="69" applyFont="1" applyFill="1" applyBorder="1" applyAlignment="1">
      <alignment horizontal="left"/>
      <protection/>
    </xf>
    <xf numFmtId="0" fontId="14" fillId="0" borderId="0" xfId="69" applyFont="1" applyFill="1" applyBorder="1" applyAlignment="1">
      <alignment horizontal="left"/>
      <protection/>
    </xf>
    <xf numFmtId="0" fontId="3" fillId="0" borderId="0" xfId="61" applyFont="1" applyFill="1" applyBorder="1" applyAlignment="1" applyProtection="1">
      <alignment/>
      <protection/>
    </xf>
    <xf numFmtId="0" fontId="4" fillId="0" borderId="0" xfId="61" applyFont="1" applyFill="1" applyBorder="1" applyAlignment="1" applyProtection="1">
      <alignment/>
      <protection/>
    </xf>
    <xf numFmtId="0" fontId="6" fillId="0" borderId="13" xfId="0" applyFont="1" applyFill="1" applyBorder="1" applyAlignment="1">
      <alignment/>
    </xf>
    <xf numFmtId="0" fontId="6" fillId="0" borderId="0" xfId="73" applyFont="1" applyBorder="1" applyAlignment="1">
      <alignment/>
      <protection/>
    </xf>
    <xf numFmtId="0" fontId="6" fillId="0" borderId="0" xfId="73" applyFont="1" applyFill="1" applyBorder="1" applyAlignment="1">
      <alignment/>
      <protection/>
    </xf>
    <xf numFmtId="10" fontId="6" fillId="0" borderId="0" xfId="95" applyNumberFormat="1" applyFont="1" applyFill="1" applyBorder="1" applyAlignment="1" quotePrefix="1">
      <alignment horizontal="right"/>
    </xf>
    <xf numFmtId="0" fontId="6" fillId="0" borderId="0" xfId="0" applyFont="1" applyFill="1" applyBorder="1" applyAlignment="1">
      <alignment/>
    </xf>
    <xf numFmtId="10" fontId="6" fillId="0" borderId="14" xfId="101" applyNumberFormat="1" applyFont="1" applyFill="1" applyBorder="1" applyAlignment="1">
      <alignment horizontal="right"/>
    </xf>
    <xf numFmtId="10" fontId="6" fillId="0" borderId="0" xfId="95" applyNumberFormat="1" applyFont="1" applyFill="1" applyBorder="1" applyAlignment="1">
      <alignment horizontal="right"/>
    </xf>
    <xf numFmtId="0" fontId="6" fillId="0" borderId="0" xfId="68" applyFont="1" applyFill="1" applyBorder="1" applyAlignment="1">
      <alignment wrapText="1"/>
      <protection/>
    </xf>
    <xf numFmtId="0" fontId="5" fillId="0" borderId="13" xfId="0" applyFont="1" applyFill="1" applyBorder="1" applyAlignment="1">
      <alignment/>
    </xf>
    <xf numFmtId="10" fontId="6" fillId="0" borderId="0" xfId="95" applyNumberFormat="1" applyFont="1" applyFill="1" applyBorder="1" applyAlignment="1">
      <alignment/>
    </xf>
    <xf numFmtId="170" fontId="6" fillId="0" borderId="0" xfId="95" applyNumberFormat="1" applyFont="1" applyFill="1" applyBorder="1" applyAlignment="1">
      <alignment horizontal="right"/>
    </xf>
    <xf numFmtId="170" fontId="6" fillId="0" borderId="0" xfId="95" applyNumberFormat="1" applyFont="1" applyFill="1" applyBorder="1" applyAlignment="1">
      <alignment horizontal="right" wrapText="1"/>
    </xf>
    <xf numFmtId="10" fontId="6" fillId="0" borderId="15" xfId="95" applyNumberFormat="1" applyFont="1" applyFill="1" applyBorder="1" applyAlignment="1">
      <alignment horizontal="right" wrapText="1"/>
    </xf>
    <xf numFmtId="10" fontId="6" fillId="0" borderId="14" xfId="89" applyNumberFormat="1" applyFont="1" applyFill="1" applyBorder="1" applyAlignment="1">
      <alignment horizontal="right" wrapText="1"/>
    </xf>
    <xf numFmtId="170" fontId="6" fillId="0" borderId="0" xfId="89" applyNumberFormat="1" applyFont="1" applyFill="1" applyBorder="1" applyAlignment="1">
      <alignment horizontal="right"/>
    </xf>
    <xf numFmtId="0" fontId="6" fillId="0" borderId="16" xfId="73" applyFont="1" applyFill="1" applyBorder="1" applyAlignment="1">
      <alignment horizontal="left"/>
      <protection/>
    </xf>
    <xf numFmtId="0" fontId="6" fillId="0" borderId="17" xfId="73" applyFont="1" applyBorder="1" applyAlignment="1">
      <alignment/>
      <protection/>
    </xf>
    <xf numFmtId="0" fontId="6" fillId="0" borderId="18" xfId="73" applyFont="1" applyFill="1" applyBorder="1" applyAlignment="1">
      <alignment/>
      <protection/>
    </xf>
    <xf numFmtId="0" fontId="6" fillId="0" borderId="19" xfId="73" applyFont="1" applyFill="1" applyBorder="1" applyAlignment="1">
      <alignment/>
      <protection/>
    </xf>
    <xf numFmtId="0" fontId="6" fillId="0" borderId="16" xfId="73" applyFont="1" applyFill="1" applyBorder="1" applyAlignment="1">
      <alignment/>
      <protection/>
    </xf>
    <xf numFmtId="170" fontId="61" fillId="33" borderId="20" xfId="89" applyNumberFormat="1" applyFont="1" applyFill="1" applyBorder="1" applyAlignment="1">
      <alignment horizontal="right"/>
    </xf>
    <xf numFmtId="2" fontId="5" fillId="0" borderId="0" xfId="0" applyNumberFormat="1" applyFont="1" applyFill="1" applyBorder="1" applyAlignment="1">
      <alignment/>
    </xf>
    <xf numFmtId="0" fontId="16" fillId="0" borderId="0" xfId="0" applyFont="1" applyAlignment="1">
      <alignment/>
    </xf>
    <xf numFmtId="0" fontId="4" fillId="0" borderId="0" xfId="61" applyFill="1" applyBorder="1" applyAlignment="1" applyProtection="1">
      <alignment/>
      <protection/>
    </xf>
    <xf numFmtId="9" fontId="6" fillId="0" borderId="17" xfId="95" applyNumberFormat="1" applyFont="1" applyFill="1" applyBorder="1" applyAlignment="1" quotePrefix="1">
      <alignment horizontal="right"/>
    </xf>
    <xf numFmtId="167" fontId="6" fillId="0" borderId="0" xfId="68" applyNumberFormat="1" applyFont="1" applyFill="1" applyBorder="1" applyAlignment="1">
      <alignment wrapText="1"/>
      <protection/>
    </xf>
    <xf numFmtId="0" fontId="0" fillId="0" borderId="0" xfId="0" applyBorder="1" applyAlignment="1">
      <alignment/>
    </xf>
    <xf numFmtId="9" fontId="6" fillId="0" borderId="0" xfId="95" applyNumberFormat="1" applyFont="1" applyFill="1" applyBorder="1" applyAlignment="1">
      <alignment horizontal="right"/>
    </xf>
    <xf numFmtId="0" fontId="6" fillId="0" borderId="18" xfId="79" applyFont="1" applyFill="1" applyBorder="1">
      <alignment/>
      <protection/>
    </xf>
    <xf numFmtId="0" fontId="6" fillId="0" borderId="16" xfId="79" applyFont="1" applyFill="1" applyBorder="1">
      <alignment/>
      <protection/>
    </xf>
    <xf numFmtId="0" fontId="6" fillId="0" borderId="19" xfId="79" applyFont="1" applyFill="1" applyBorder="1">
      <alignment/>
      <protection/>
    </xf>
    <xf numFmtId="170" fontId="5" fillId="0" borderId="0" xfId="95" applyNumberFormat="1" applyFont="1" applyFill="1" applyBorder="1" applyAlignment="1">
      <alignment horizontal="right"/>
    </xf>
    <xf numFmtId="0" fontId="6" fillId="0" borderId="0" xfId="74" applyFont="1" applyAlignment="1">
      <alignment vertical="top" wrapText="1"/>
      <protection/>
    </xf>
    <xf numFmtId="0" fontId="6" fillId="0" borderId="0" xfId="74" applyFont="1" applyFill="1" applyBorder="1" applyAlignment="1">
      <alignment wrapText="1"/>
      <protection/>
    </xf>
    <xf numFmtId="0" fontId="61" fillId="33" borderId="0" xfId="0" applyFont="1" applyFill="1" applyBorder="1" applyAlignment="1">
      <alignment/>
    </xf>
    <xf numFmtId="0" fontId="2" fillId="0" borderId="0" xfId="0" applyFont="1" applyAlignment="1">
      <alignment/>
    </xf>
    <xf numFmtId="4" fontId="2" fillId="34" borderId="0" xfId="0" applyNumberFormat="1" applyFont="1" applyFill="1" applyAlignment="1">
      <alignment/>
    </xf>
    <xf numFmtId="0" fontId="2" fillId="0" borderId="21" xfId="0" applyFont="1" applyBorder="1" applyAlignment="1">
      <alignment/>
    </xf>
    <xf numFmtId="4" fontId="2" fillId="0" borderId="21" xfId="0" applyNumberFormat="1" applyFont="1" applyBorder="1" applyAlignment="1">
      <alignment/>
    </xf>
    <xf numFmtId="0" fontId="2" fillId="0" borderId="0" xfId="0" applyFont="1" applyBorder="1" applyAlignment="1">
      <alignment/>
    </xf>
    <xf numFmtId="4" fontId="2" fillId="0" borderId="0" xfId="0" applyNumberFormat="1" applyFont="1" applyAlignment="1">
      <alignment/>
    </xf>
    <xf numFmtId="0" fontId="2" fillId="0" borderId="0" xfId="0" applyFont="1" applyAlignment="1">
      <alignment wrapText="1"/>
    </xf>
    <xf numFmtId="4" fontId="16" fillId="0" borderId="0" xfId="0" applyNumberFormat="1" applyFont="1" applyAlignment="1">
      <alignment/>
    </xf>
    <xf numFmtId="0" fontId="6" fillId="0" borderId="0" xfId="70" applyFont="1" applyFill="1" applyBorder="1">
      <alignment/>
      <protection/>
    </xf>
    <xf numFmtId="0" fontId="5" fillId="0" borderId="0" xfId="70" applyFont="1">
      <alignment/>
      <protection/>
    </xf>
    <xf numFmtId="0" fontId="5" fillId="0" borderId="0" xfId="70" applyFont="1" applyAlignment="1">
      <alignment horizontal="center"/>
      <protection/>
    </xf>
    <xf numFmtId="0" fontId="5" fillId="0" borderId="0" xfId="70" applyFont="1" applyFill="1" applyBorder="1" applyAlignment="1">
      <alignment horizontal="center"/>
      <protection/>
    </xf>
    <xf numFmtId="0" fontId="5" fillId="0" borderId="0" xfId="70" applyFont="1" applyFill="1" applyBorder="1">
      <alignment/>
      <protection/>
    </xf>
    <xf numFmtId="0" fontId="61" fillId="33" borderId="18" xfId="70" applyFont="1" applyFill="1" applyBorder="1" applyAlignment="1">
      <alignment horizontal="center"/>
      <protection/>
    </xf>
    <xf numFmtId="0" fontId="61" fillId="33" borderId="18" xfId="70" applyFont="1" applyFill="1" applyBorder="1" applyAlignment="1">
      <alignment horizontal="center" vertical="center" wrapText="1"/>
      <protection/>
    </xf>
    <xf numFmtId="0" fontId="61" fillId="33" borderId="22" xfId="70" applyFont="1" applyFill="1" applyBorder="1" applyAlignment="1">
      <alignment horizontal="center" vertical="center" wrapText="1"/>
      <protection/>
    </xf>
    <xf numFmtId="0" fontId="62" fillId="33" borderId="0" xfId="0" applyFont="1" applyFill="1" applyAlignment="1">
      <alignment/>
    </xf>
    <xf numFmtId="0" fontId="63" fillId="33" borderId="0" xfId="0" applyFont="1" applyFill="1" applyAlignment="1">
      <alignment/>
    </xf>
    <xf numFmtId="10" fontId="6" fillId="0" borderId="16" xfId="95" applyNumberFormat="1" applyFont="1" applyFill="1" applyBorder="1" applyAlignment="1">
      <alignment horizontal="right"/>
    </xf>
    <xf numFmtId="10" fontId="6" fillId="0" borderId="0" xfId="101" applyNumberFormat="1" applyFont="1" applyFill="1" applyBorder="1" applyAlignment="1">
      <alignment horizontal="right"/>
    </xf>
    <xf numFmtId="10" fontId="6" fillId="0" borderId="15" xfId="101" applyNumberFormat="1" applyFont="1" applyFill="1" applyBorder="1" applyAlignment="1">
      <alignment horizontal="right"/>
    </xf>
    <xf numFmtId="10" fontId="6" fillId="0" borderId="20" xfId="101" applyNumberFormat="1" applyFont="1" applyFill="1" applyBorder="1" applyAlignment="1">
      <alignment horizontal="right"/>
    </xf>
    <xf numFmtId="0" fontId="0" fillId="0" borderId="13" xfId="0" applyBorder="1" applyAlignment="1">
      <alignment/>
    </xf>
    <xf numFmtId="2" fontId="0" fillId="0" borderId="0" xfId="0" applyNumberFormat="1" applyAlignment="1">
      <alignment/>
    </xf>
    <xf numFmtId="2" fontId="5" fillId="0" borderId="13" xfId="0" applyNumberFormat="1" applyFont="1" applyFill="1" applyBorder="1" applyAlignment="1">
      <alignment/>
    </xf>
    <xf numFmtId="2" fontId="2" fillId="0" borderId="0" xfId="0" applyNumberFormat="1" applyFont="1" applyAlignment="1">
      <alignment/>
    </xf>
    <xf numFmtId="4" fontId="5" fillId="0" borderId="13" xfId="0" applyNumberFormat="1" applyFont="1" applyFill="1" applyBorder="1" applyAlignment="1">
      <alignment/>
    </xf>
    <xf numFmtId="4" fontId="5" fillId="0" borderId="0" xfId="0" applyNumberFormat="1" applyFont="1" applyFill="1" applyBorder="1" applyAlignment="1">
      <alignment/>
    </xf>
    <xf numFmtId="4" fontId="64" fillId="33" borderId="0" xfId="0" applyNumberFormat="1" applyFont="1" applyFill="1" applyAlignment="1">
      <alignment/>
    </xf>
    <xf numFmtId="4" fontId="5" fillId="34" borderId="0" xfId="0" applyNumberFormat="1" applyFont="1" applyFill="1" applyBorder="1" applyAlignment="1">
      <alignment/>
    </xf>
    <xf numFmtId="4" fontId="0" fillId="0" borderId="0" xfId="0" applyNumberFormat="1" applyAlignment="1">
      <alignment/>
    </xf>
    <xf numFmtId="2" fontId="61" fillId="33" borderId="0" xfId="0" applyNumberFormat="1" applyFont="1" applyFill="1" applyBorder="1" applyAlignment="1">
      <alignment/>
    </xf>
    <xf numFmtId="0" fontId="5" fillId="0" borderId="0" xfId="68" applyFont="1" applyFill="1" applyBorder="1" applyAlignment="1">
      <alignment vertical="top" wrapText="1"/>
      <protection/>
    </xf>
    <xf numFmtId="0" fontId="61" fillId="33" borderId="18" xfId="72" applyFont="1" applyFill="1" applyBorder="1" applyAlignment="1">
      <alignment horizontal="left" vertical="top" wrapText="1"/>
      <protection/>
    </xf>
    <xf numFmtId="0" fontId="61" fillId="33" borderId="23" xfId="72" applyFont="1" applyFill="1" applyBorder="1" applyAlignment="1">
      <alignment horizontal="center" wrapText="1"/>
      <protection/>
    </xf>
    <xf numFmtId="0" fontId="61" fillId="33" borderId="24" xfId="72" applyFont="1" applyFill="1" applyBorder="1" applyAlignment="1">
      <alignment wrapText="1"/>
      <protection/>
    </xf>
    <xf numFmtId="0" fontId="6" fillId="0" borderId="18" xfId="72" applyFont="1" applyFill="1" applyBorder="1" applyAlignment="1">
      <alignment horizontal="left"/>
      <protection/>
    </xf>
    <xf numFmtId="0" fontId="6" fillId="0" borderId="23" xfId="72" applyFont="1" applyFill="1" applyBorder="1" applyAlignment="1">
      <alignment horizontal="left"/>
      <protection/>
    </xf>
    <xf numFmtId="0" fontId="6" fillId="0" borderId="16" xfId="72" applyFont="1" applyFill="1" applyBorder="1" applyAlignment="1">
      <alignment horizontal="left"/>
      <protection/>
    </xf>
    <xf numFmtId="0" fontId="6" fillId="0" borderId="25" xfId="72" applyFont="1" applyFill="1" applyBorder="1" applyAlignment="1">
      <alignment horizontal="left"/>
      <protection/>
    </xf>
    <xf numFmtId="0" fontId="6" fillId="0" borderId="19" xfId="72" applyFont="1" applyFill="1" applyBorder="1" applyAlignment="1">
      <alignment horizontal="left"/>
      <protection/>
    </xf>
    <xf numFmtId="0" fontId="6" fillId="0" borderId="24" xfId="72" applyFont="1" applyFill="1" applyBorder="1" applyAlignment="1">
      <alignment horizontal="left"/>
      <protection/>
    </xf>
    <xf numFmtId="0" fontId="61" fillId="33" borderId="22" xfId="77" applyFont="1" applyFill="1" applyBorder="1" applyAlignment="1">
      <alignment horizontal="center"/>
      <protection/>
    </xf>
    <xf numFmtId="0" fontId="61" fillId="33" borderId="14" xfId="77" applyFont="1" applyFill="1" applyBorder="1" applyAlignment="1">
      <alignment horizontal="center"/>
      <protection/>
    </xf>
    <xf numFmtId="0" fontId="61" fillId="33" borderId="15" xfId="77" applyFont="1" applyFill="1" applyBorder="1" applyAlignment="1">
      <alignment horizontal="center"/>
      <protection/>
    </xf>
    <xf numFmtId="0" fontId="0" fillId="0" borderId="13" xfId="77" applyFont="1" applyFill="1" applyBorder="1">
      <alignment/>
      <protection/>
    </xf>
    <xf numFmtId="0" fontId="6" fillId="0" borderId="13" xfId="77" applyFont="1" applyFill="1" applyBorder="1">
      <alignment/>
      <protection/>
    </xf>
    <xf numFmtId="14" fontId="6" fillId="0" borderId="13" xfId="77" applyNumberFormat="1" applyFont="1" applyFill="1" applyBorder="1">
      <alignment/>
      <protection/>
    </xf>
    <xf numFmtId="0" fontId="5" fillId="0" borderId="13" xfId="77" applyFont="1" applyFill="1" applyBorder="1">
      <alignment/>
      <protection/>
    </xf>
    <xf numFmtId="0" fontId="5" fillId="0" borderId="13" xfId="77" applyFont="1" applyFill="1" applyBorder="1" applyAlignment="1">
      <alignment horizontal="left"/>
      <protection/>
    </xf>
    <xf numFmtId="0" fontId="0" fillId="0" borderId="0" xfId="77" applyFont="1">
      <alignment/>
      <protection/>
    </xf>
    <xf numFmtId="0" fontId="0" fillId="0" borderId="0" xfId="77" applyFont="1" applyFill="1" applyBorder="1">
      <alignment/>
      <protection/>
    </xf>
    <xf numFmtId="0" fontId="6" fillId="0" borderId="0" xfId="77" applyFont="1" applyFill="1" applyBorder="1">
      <alignment/>
      <protection/>
    </xf>
    <xf numFmtId="14" fontId="6" fillId="0" borderId="0" xfId="77" applyNumberFormat="1" applyFont="1" applyFill="1" applyBorder="1">
      <alignment/>
      <protection/>
    </xf>
    <xf numFmtId="0" fontId="5" fillId="0" borderId="0" xfId="77" applyFont="1" applyFill="1" applyBorder="1">
      <alignment/>
      <protection/>
    </xf>
    <xf numFmtId="0" fontId="63" fillId="0" borderId="0" xfId="77" applyFont="1" applyFill="1" applyBorder="1">
      <alignment/>
      <protection/>
    </xf>
    <xf numFmtId="14" fontId="6" fillId="0" borderId="0" xfId="77" applyNumberFormat="1" applyFont="1" applyFill="1" applyBorder="1" applyAlignment="1">
      <alignment horizontal="right"/>
      <protection/>
    </xf>
    <xf numFmtId="0" fontId="61" fillId="0" borderId="0" xfId="77" applyFont="1" applyFill="1" applyBorder="1" applyAlignment="1" quotePrefix="1">
      <alignment horizontal="center" wrapText="1"/>
      <protection/>
    </xf>
    <xf numFmtId="0" fontId="61" fillId="33" borderId="22" xfId="77" applyFont="1" applyFill="1" applyBorder="1" applyAlignment="1">
      <alignment horizontal="center" wrapText="1"/>
      <protection/>
    </xf>
    <xf numFmtId="0" fontId="0" fillId="0" borderId="18" xfId="77" applyFont="1" applyFill="1" applyBorder="1">
      <alignment/>
      <protection/>
    </xf>
    <xf numFmtId="0" fontId="6" fillId="0" borderId="22" xfId="77" applyFont="1" applyFill="1" applyBorder="1" applyAlignment="1">
      <alignment horizontal="center"/>
      <protection/>
    </xf>
    <xf numFmtId="0" fontId="6" fillId="0" borderId="17" xfId="77" applyFont="1" applyFill="1" applyBorder="1" applyAlignment="1">
      <alignment horizontal="center"/>
      <protection/>
    </xf>
    <xf numFmtId="1" fontId="5" fillId="0" borderId="22" xfId="77" applyNumberFormat="1" applyFont="1" applyFill="1" applyBorder="1" applyAlignment="1">
      <alignment horizontal="right"/>
      <protection/>
    </xf>
    <xf numFmtId="49" fontId="5" fillId="0" borderId="17" xfId="77" applyNumberFormat="1" applyFont="1" applyFill="1" applyBorder="1" applyAlignment="1">
      <alignment horizontal="right"/>
      <protection/>
    </xf>
    <xf numFmtId="0" fontId="5" fillId="0" borderId="22" xfId="77" applyFont="1" applyFill="1" applyBorder="1" applyAlignment="1">
      <alignment horizontal="right"/>
      <protection/>
    </xf>
    <xf numFmtId="0" fontId="5" fillId="0" borderId="17" xfId="77" applyFont="1" applyFill="1" applyBorder="1" applyAlignment="1">
      <alignment horizontal="right"/>
      <protection/>
    </xf>
    <xf numFmtId="176" fontId="5" fillId="0" borderId="22" xfId="77" applyNumberFormat="1" applyFont="1" applyFill="1" applyBorder="1" applyAlignment="1">
      <alignment horizontal="right"/>
      <protection/>
    </xf>
    <xf numFmtId="0" fontId="5" fillId="0" borderId="17" xfId="77" applyFont="1" applyFill="1" applyBorder="1" applyAlignment="1">
      <alignment horizontal="center"/>
      <protection/>
    </xf>
    <xf numFmtId="0" fontId="5" fillId="0" borderId="22" xfId="77" applyFont="1" applyFill="1" applyBorder="1" applyAlignment="1">
      <alignment horizontal="center"/>
      <protection/>
    </xf>
    <xf numFmtId="0" fontId="5" fillId="0" borderId="22" xfId="77" applyNumberFormat="1" applyFont="1" applyFill="1" applyBorder="1" applyAlignment="1">
      <alignment horizontal="center"/>
      <protection/>
    </xf>
    <xf numFmtId="173" fontId="6" fillId="0" borderId="17" xfId="77" applyNumberFormat="1" applyFont="1" applyFill="1" applyBorder="1" applyAlignment="1">
      <alignment horizontal="center"/>
      <protection/>
    </xf>
    <xf numFmtId="173" fontId="6" fillId="0" borderId="22" xfId="77" applyNumberFormat="1" applyFont="1" applyFill="1" applyBorder="1" applyAlignment="1">
      <alignment horizontal="center"/>
      <protection/>
    </xf>
    <xf numFmtId="177" fontId="6" fillId="0" borderId="23" xfId="77" applyNumberFormat="1" applyFont="1" applyFill="1" applyBorder="1" applyAlignment="1">
      <alignment horizontal="center"/>
      <protection/>
    </xf>
    <xf numFmtId="0" fontId="63" fillId="0" borderId="16" xfId="77" applyFont="1" applyFill="1" applyBorder="1">
      <alignment/>
      <protection/>
    </xf>
    <xf numFmtId="0" fontId="6" fillId="0" borderId="15" xfId="77" applyFont="1" applyFill="1" applyBorder="1" applyAlignment="1">
      <alignment horizontal="center"/>
      <protection/>
    </xf>
    <xf numFmtId="0" fontId="6" fillId="0" borderId="0" xfId="77" applyFont="1" applyFill="1" applyBorder="1" applyAlignment="1">
      <alignment horizontal="center"/>
      <protection/>
    </xf>
    <xf numFmtId="168" fontId="6" fillId="0" borderId="15" xfId="41" applyNumberFormat="1" applyFont="1" applyFill="1" applyBorder="1" applyAlignment="1">
      <alignment horizontal="right"/>
    </xf>
    <xf numFmtId="167" fontId="6" fillId="0" borderId="0" xfId="41" applyNumberFormat="1" applyFont="1" applyFill="1" applyBorder="1" applyAlignment="1">
      <alignment horizontal="right"/>
    </xf>
    <xf numFmtId="0" fontId="6" fillId="0" borderId="0" xfId="77" applyFont="1" applyFill="1" applyBorder="1" applyAlignment="1">
      <alignment horizontal="right"/>
      <protection/>
    </xf>
    <xf numFmtId="10" fontId="6" fillId="0" borderId="15" xfId="41" applyNumberFormat="1" applyFont="1" applyFill="1" applyBorder="1" applyAlignment="1">
      <alignment horizontal="right"/>
    </xf>
    <xf numFmtId="173" fontId="6" fillId="0" borderId="0" xfId="41" applyNumberFormat="1" applyFont="1" applyFill="1" applyBorder="1" applyAlignment="1">
      <alignment horizontal="center"/>
    </xf>
    <xf numFmtId="173" fontId="6" fillId="0" borderId="15" xfId="77" applyNumberFormat="1" applyFont="1" applyFill="1" applyBorder="1" applyAlignment="1">
      <alignment horizontal="center"/>
      <protection/>
    </xf>
    <xf numFmtId="177" fontId="6" fillId="0" borderId="25" xfId="77" applyNumberFormat="1" applyFont="1" applyFill="1" applyBorder="1" applyAlignment="1">
      <alignment horizontal="center"/>
      <protection/>
    </xf>
    <xf numFmtId="170" fontId="6" fillId="0" borderId="15" xfId="77" applyNumberFormat="1" applyFont="1" applyFill="1" applyBorder="1" applyAlignment="1">
      <alignment horizontal="center"/>
      <protection/>
    </xf>
    <xf numFmtId="14" fontId="6" fillId="0" borderId="0" xfId="77" applyNumberFormat="1" applyFont="1" applyFill="1" applyBorder="1" applyAlignment="1">
      <alignment horizontal="center"/>
      <protection/>
    </xf>
    <xf numFmtId="168" fontId="6" fillId="0" borderId="15" xfId="41" applyNumberFormat="1" applyFont="1" applyFill="1" applyBorder="1" applyAlignment="1">
      <alignment horizontal="center"/>
    </xf>
    <xf numFmtId="0" fontId="61" fillId="0" borderId="19" xfId="77" applyFont="1" applyFill="1" applyBorder="1" applyAlignment="1" quotePrefix="1">
      <alignment horizontal="center" wrapText="1"/>
      <protection/>
    </xf>
    <xf numFmtId="0" fontId="61" fillId="0" borderId="14" xfId="77" applyFont="1" applyFill="1" applyBorder="1" applyAlignment="1" quotePrefix="1">
      <alignment horizontal="center" wrapText="1"/>
      <protection/>
    </xf>
    <xf numFmtId="0" fontId="61" fillId="0" borderId="13" xfId="77" applyFont="1" applyFill="1" applyBorder="1" applyAlignment="1" quotePrefix="1">
      <alignment horizontal="center" wrapText="1"/>
      <protection/>
    </xf>
    <xf numFmtId="168" fontId="61" fillId="0" borderId="14" xfId="41" applyNumberFormat="1" applyFont="1" applyFill="1" applyBorder="1" applyAlignment="1" quotePrefix="1">
      <alignment horizontal="center" wrapText="1"/>
    </xf>
    <xf numFmtId="0" fontId="61" fillId="0" borderId="24" xfId="77" applyFont="1" applyFill="1" applyBorder="1" applyAlignment="1" quotePrefix="1">
      <alignment horizontal="center" wrapText="1"/>
      <protection/>
    </xf>
    <xf numFmtId="2" fontId="5" fillId="0" borderId="0" xfId="77" applyNumberFormat="1" applyFont="1" applyFill="1" applyBorder="1">
      <alignment/>
      <protection/>
    </xf>
    <xf numFmtId="170" fontId="5" fillId="0" borderId="0" xfId="77" applyNumberFormat="1" applyFont="1" applyFill="1" applyBorder="1">
      <alignment/>
      <protection/>
    </xf>
    <xf numFmtId="10" fontId="5" fillId="0" borderId="0" xfId="77" applyNumberFormat="1" applyFont="1" applyFill="1" applyBorder="1">
      <alignment/>
      <protection/>
    </xf>
    <xf numFmtId="174" fontId="5" fillId="0" borderId="0" xfId="77" applyNumberFormat="1" applyFont="1" applyFill="1" applyBorder="1">
      <alignment/>
      <protection/>
    </xf>
    <xf numFmtId="0" fontId="5" fillId="0" borderId="0" xfId="77" applyFont="1" applyFill="1" applyBorder="1" applyAlignment="1">
      <alignment horizontal="left"/>
      <protection/>
    </xf>
    <xf numFmtId="1" fontId="5" fillId="0" borderId="0" xfId="77" applyNumberFormat="1" applyFont="1" applyFill="1" applyBorder="1" applyAlignment="1">
      <alignment horizontal="right"/>
      <protection/>
    </xf>
    <xf numFmtId="167" fontId="5" fillId="0" borderId="0" xfId="41" applyNumberFormat="1" applyFont="1" applyFill="1" applyBorder="1" applyAlignment="1">
      <alignment horizontal="right"/>
    </xf>
    <xf numFmtId="0" fontId="5" fillId="0" borderId="0" xfId="77" applyFont="1" applyFill="1" applyBorder="1" applyAlignment="1">
      <alignment horizontal="right"/>
      <protection/>
    </xf>
    <xf numFmtId="176" fontId="5" fillId="0" borderId="0" xfId="41" applyNumberFormat="1" applyFont="1" applyFill="1" applyBorder="1" applyAlignment="1">
      <alignment horizontal="right"/>
    </xf>
    <xf numFmtId="170" fontId="5" fillId="0" borderId="0" xfId="77" applyNumberFormat="1" applyFont="1" applyFill="1" applyBorder="1" applyAlignment="1">
      <alignment horizontal="center"/>
      <protection/>
    </xf>
    <xf numFmtId="14" fontId="5" fillId="0" borderId="0" xfId="77" applyNumberFormat="1" applyFont="1" applyFill="1" applyBorder="1" applyAlignment="1">
      <alignment horizontal="center"/>
      <protection/>
    </xf>
    <xf numFmtId="0" fontId="5" fillId="0" borderId="0" xfId="77" applyNumberFormat="1" applyFont="1" applyFill="1" applyBorder="1" applyAlignment="1">
      <alignment horizontal="center"/>
      <protection/>
    </xf>
    <xf numFmtId="173" fontId="6" fillId="0" borderId="0" xfId="77" applyNumberFormat="1" applyFont="1" applyFill="1" applyBorder="1" applyAlignment="1">
      <alignment horizontal="center"/>
      <protection/>
    </xf>
    <xf numFmtId="177" fontId="6" fillId="0" borderId="0" xfId="77" applyNumberFormat="1" applyFont="1" applyFill="1" applyBorder="1" applyAlignment="1">
      <alignment horizontal="center"/>
      <protection/>
    </xf>
    <xf numFmtId="0" fontId="61" fillId="33" borderId="18" xfId="77" applyFont="1" applyFill="1" applyBorder="1" applyAlignment="1" quotePrefix="1">
      <alignment horizontal="center" wrapText="1"/>
      <protection/>
    </xf>
    <xf numFmtId="0" fontId="61" fillId="33" borderId="17" xfId="77" applyFont="1" applyFill="1" applyBorder="1" applyAlignment="1" quotePrefix="1">
      <alignment horizontal="center" wrapText="1"/>
      <protection/>
    </xf>
    <xf numFmtId="0" fontId="61" fillId="33" borderId="23" xfId="77" applyFont="1" applyFill="1" applyBorder="1" applyAlignment="1" quotePrefix="1">
      <alignment horizontal="center" wrapText="1"/>
      <protection/>
    </xf>
    <xf numFmtId="0" fontId="61" fillId="33" borderId="19" xfId="77" applyFont="1" applyFill="1" applyBorder="1" applyAlignment="1" quotePrefix="1">
      <alignment horizontal="center" wrapText="1"/>
      <protection/>
    </xf>
    <xf numFmtId="0" fontId="61" fillId="33" borderId="13" xfId="77" applyFont="1" applyFill="1" applyBorder="1" applyAlignment="1" quotePrefix="1">
      <alignment horizontal="center" wrapText="1"/>
      <protection/>
    </xf>
    <xf numFmtId="0" fontId="61" fillId="33" borderId="24" xfId="77" applyFont="1" applyFill="1" applyBorder="1" applyAlignment="1" quotePrefix="1">
      <alignment horizontal="center" wrapText="1"/>
      <protection/>
    </xf>
    <xf numFmtId="0" fontId="6" fillId="0" borderId="25" xfId="77" applyFont="1" applyFill="1" applyBorder="1" applyAlignment="1">
      <alignment horizontal="center"/>
      <protection/>
    </xf>
    <xf numFmtId="10" fontId="6" fillId="0" borderId="0" xfId="77" applyNumberFormat="1" applyFont="1" applyFill="1" applyBorder="1" applyAlignment="1">
      <alignment horizontal="right"/>
      <protection/>
    </xf>
    <xf numFmtId="10" fontId="6" fillId="0" borderId="15" xfId="77" applyNumberFormat="1" applyFont="1" applyFill="1" applyBorder="1" applyAlignment="1">
      <alignment horizontal="right"/>
      <protection/>
    </xf>
    <xf numFmtId="10" fontId="6" fillId="0" borderId="25" xfId="77" applyNumberFormat="1" applyFont="1" applyFill="1" applyBorder="1" applyAlignment="1">
      <alignment horizontal="right"/>
      <protection/>
    </xf>
    <xf numFmtId="2" fontId="6" fillId="0" borderId="0" xfId="77" applyNumberFormat="1" applyFont="1" applyFill="1" applyBorder="1" applyAlignment="1">
      <alignment horizontal="center"/>
      <protection/>
    </xf>
    <xf numFmtId="168" fontId="61" fillId="0" borderId="15" xfId="41" applyNumberFormat="1" applyFont="1" applyFill="1" applyBorder="1" applyAlignment="1">
      <alignment horizontal="right" wrapText="1"/>
    </xf>
    <xf numFmtId="10" fontId="61" fillId="0" borderId="0" xfId="77" applyNumberFormat="1" applyFont="1" applyFill="1" applyBorder="1" applyAlignment="1">
      <alignment horizontal="right" wrapText="1"/>
      <protection/>
    </xf>
    <xf numFmtId="0" fontId="61" fillId="0" borderId="15" xfId="77" applyFont="1" applyFill="1" applyBorder="1" applyAlignment="1">
      <alignment horizontal="right" wrapText="1"/>
      <protection/>
    </xf>
    <xf numFmtId="0" fontId="61" fillId="0" borderId="25" xfId="77" applyFont="1" applyFill="1" applyBorder="1" applyAlignment="1">
      <alignment horizontal="right" wrapText="1"/>
      <protection/>
    </xf>
    <xf numFmtId="2" fontId="61" fillId="0" borderId="0" xfId="77" applyNumberFormat="1" applyFont="1" applyFill="1" applyBorder="1" applyAlignment="1">
      <alignment horizontal="center" wrapText="1"/>
      <protection/>
    </xf>
    <xf numFmtId="0" fontId="61" fillId="0" borderId="0" xfId="77" applyFont="1" applyFill="1" applyBorder="1" applyAlignment="1">
      <alignment horizontal="center" wrapText="1"/>
      <protection/>
    </xf>
    <xf numFmtId="168" fontId="6" fillId="0" borderId="22" xfId="41" applyNumberFormat="1" applyFont="1" applyFill="1" applyBorder="1" applyAlignment="1">
      <alignment horizontal="right"/>
    </xf>
    <xf numFmtId="9" fontId="6" fillId="0" borderId="23" xfId="77" applyNumberFormat="1" applyFont="1" applyFill="1" applyBorder="1" applyAlignment="1">
      <alignment horizontal="right"/>
      <protection/>
    </xf>
    <xf numFmtId="0" fontId="6" fillId="0" borderId="15" xfId="77" applyFont="1" applyFill="1" applyBorder="1" applyAlignment="1">
      <alignment horizontal="right"/>
      <protection/>
    </xf>
    <xf numFmtId="0" fontId="6" fillId="0" borderId="25" xfId="77" applyFont="1" applyFill="1" applyBorder="1" applyAlignment="1">
      <alignment horizontal="right"/>
      <protection/>
    </xf>
    <xf numFmtId="0" fontId="6" fillId="0" borderId="14" xfId="77" applyFont="1" applyFill="1" applyBorder="1" applyAlignment="1">
      <alignment horizontal="right"/>
      <protection/>
    </xf>
    <xf numFmtId="0" fontId="6" fillId="0" borderId="24" xfId="77" applyFont="1" applyFill="1" applyBorder="1" applyAlignment="1">
      <alignment horizontal="right"/>
      <protection/>
    </xf>
    <xf numFmtId="167" fontId="5" fillId="0" borderId="0" xfId="41" applyNumberFormat="1" applyFont="1" applyFill="1" applyBorder="1" applyAlignment="1">
      <alignment horizontal="center"/>
    </xf>
    <xf numFmtId="0" fontId="63" fillId="0" borderId="18" xfId="77" applyFont="1" applyFill="1" applyBorder="1">
      <alignment/>
      <protection/>
    </xf>
    <xf numFmtId="0" fontId="6" fillId="0" borderId="22" xfId="77" applyFont="1" applyFill="1" applyBorder="1" applyAlignment="1">
      <alignment horizontal="right"/>
      <protection/>
    </xf>
    <xf numFmtId="0" fontId="6" fillId="0" borderId="17" xfId="77" applyFont="1" applyFill="1" applyBorder="1" applyAlignment="1">
      <alignment horizontal="right"/>
      <protection/>
    </xf>
    <xf numFmtId="0" fontId="6" fillId="0" borderId="23" xfId="77" applyFont="1" applyFill="1" applyBorder="1" applyAlignment="1">
      <alignment horizontal="right"/>
      <protection/>
    </xf>
    <xf numFmtId="10" fontId="6" fillId="0" borderId="15" xfId="86" applyNumberFormat="1" applyFont="1" applyFill="1" applyBorder="1" applyAlignment="1">
      <alignment horizontal="right"/>
    </xf>
    <xf numFmtId="0" fontId="0" fillId="0" borderId="19" xfId="77" applyFont="1" applyFill="1" applyBorder="1">
      <alignment/>
      <protection/>
    </xf>
    <xf numFmtId="0" fontId="5" fillId="0" borderId="14" xfId="77" applyFont="1" applyFill="1" applyBorder="1">
      <alignment/>
      <protection/>
    </xf>
    <xf numFmtId="0" fontId="5" fillId="0" borderId="24" xfId="77" applyFont="1" applyFill="1" applyBorder="1">
      <alignment/>
      <protection/>
    </xf>
    <xf numFmtId="0" fontId="63" fillId="0" borderId="15" xfId="77" applyFont="1" applyFill="1" applyBorder="1">
      <alignment/>
      <protection/>
    </xf>
    <xf numFmtId="171" fontId="63" fillId="0" borderId="25" xfId="77" applyNumberFormat="1" applyFont="1" applyFill="1" applyBorder="1">
      <alignment/>
      <protection/>
    </xf>
    <xf numFmtId="0" fontId="63" fillId="0" borderId="14" xfId="77" applyFont="1" applyFill="1" applyBorder="1">
      <alignment/>
      <protection/>
    </xf>
    <xf numFmtId="171" fontId="63" fillId="0" borderId="24" xfId="77" applyNumberFormat="1" applyFont="1" applyFill="1" applyBorder="1">
      <alignment/>
      <protection/>
    </xf>
    <xf numFmtId="0" fontId="63" fillId="0" borderId="22" xfId="77" applyFont="1" applyFill="1" applyBorder="1">
      <alignment/>
      <protection/>
    </xf>
    <xf numFmtId="10" fontId="63" fillId="0" borderId="14" xfId="77" applyNumberFormat="1" applyFont="1" applyFill="1" applyBorder="1">
      <alignment/>
      <protection/>
    </xf>
    <xf numFmtId="3" fontId="6" fillId="0" borderId="15" xfId="77" applyNumberFormat="1" applyFont="1" applyFill="1" applyBorder="1" applyAlignment="1">
      <alignment horizontal="right"/>
      <protection/>
    </xf>
    <xf numFmtId="164" fontId="6" fillId="0" borderId="15" xfId="78" applyNumberFormat="1" applyFont="1" applyFill="1" applyBorder="1" applyAlignment="1">
      <alignment horizontal="right"/>
      <protection/>
    </xf>
    <xf numFmtId="164" fontId="6" fillId="0" borderId="14" xfId="78" applyNumberFormat="1" applyFont="1" applyFill="1" applyBorder="1" applyAlignment="1">
      <alignment horizontal="right"/>
      <protection/>
    </xf>
    <xf numFmtId="173" fontId="6" fillId="0" borderId="0" xfId="49" applyNumberFormat="1" applyFont="1" applyFill="1" applyBorder="1" applyAlignment="1" applyProtection="1">
      <alignment horizontal="center"/>
      <protection/>
    </xf>
    <xf numFmtId="173" fontId="6" fillId="0" borderId="15" xfId="77" applyNumberFormat="1" applyFont="1" applyFill="1" applyBorder="1" applyAlignment="1" applyProtection="1">
      <alignment horizontal="center"/>
      <protection/>
    </xf>
    <xf numFmtId="177" fontId="6" fillId="0" borderId="25" xfId="77" applyNumberFormat="1" applyFont="1" applyFill="1" applyBorder="1" applyAlignment="1" applyProtection="1">
      <alignment horizontal="center"/>
      <protection/>
    </xf>
    <xf numFmtId="168" fontId="6" fillId="0" borderId="0" xfId="37" applyNumberFormat="1" applyFont="1" applyFill="1" applyBorder="1" applyAlignment="1">
      <alignment horizontal="right"/>
    </xf>
    <xf numFmtId="0" fontId="63" fillId="0" borderId="16" xfId="77" applyFont="1" applyFill="1" applyBorder="1" applyAlignment="1">
      <alignment horizontal="center"/>
      <protection/>
    </xf>
    <xf numFmtId="0" fontId="6" fillId="0" borderId="26" xfId="70" applyFont="1" applyFill="1" applyBorder="1">
      <alignment/>
      <protection/>
    </xf>
    <xf numFmtId="0" fontId="5" fillId="0" borderId="26" xfId="70" applyFont="1" applyBorder="1">
      <alignment/>
      <protection/>
    </xf>
    <xf numFmtId="0" fontId="5" fillId="0" borderId="26" xfId="70" applyFont="1" applyBorder="1" applyAlignment="1">
      <alignment horizontal="center"/>
      <protection/>
    </xf>
    <xf numFmtId="0" fontId="5" fillId="0" borderId="26" xfId="70" applyFont="1" applyFill="1" applyBorder="1" applyAlignment="1">
      <alignment horizontal="center"/>
      <protection/>
    </xf>
    <xf numFmtId="0" fontId="5" fillId="0" borderId="26" xfId="70" applyFont="1" applyFill="1" applyBorder="1">
      <alignment/>
      <protection/>
    </xf>
    <xf numFmtId="166" fontId="0" fillId="0" borderId="0" xfId="0" applyNumberFormat="1" applyAlignment="1">
      <alignment/>
    </xf>
    <xf numFmtId="15" fontId="14" fillId="0" borderId="27" xfId="0" applyNumberFormat="1" applyFont="1" applyFill="1" applyBorder="1" applyAlignment="1">
      <alignment horizontal="right"/>
    </xf>
    <xf numFmtId="15" fontId="14" fillId="0" borderId="28" xfId="0" applyNumberFormat="1" applyFont="1" applyFill="1" applyBorder="1" applyAlignment="1">
      <alignment horizontal="right"/>
    </xf>
    <xf numFmtId="167" fontId="6" fillId="0" borderId="15" xfId="37" applyFont="1" applyFill="1" applyBorder="1" applyAlignment="1">
      <alignment horizontal="right" vertical="top"/>
    </xf>
    <xf numFmtId="167" fontId="6" fillId="0" borderId="15" xfId="37" applyFont="1" applyFill="1" applyBorder="1" applyAlignment="1">
      <alignment horizontal="right"/>
    </xf>
    <xf numFmtId="167" fontId="6" fillId="0" borderId="14" xfId="37" applyFont="1" applyFill="1" applyBorder="1" applyAlignment="1">
      <alignment horizontal="right"/>
    </xf>
    <xf numFmtId="10" fontId="6" fillId="0" borderId="15" xfId="99" applyNumberFormat="1" applyFont="1" applyFill="1" applyBorder="1" applyAlignment="1">
      <alignment horizontal="right"/>
    </xf>
    <xf numFmtId="10" fontId="6" fillId="0" borderId="25" xfId="99" applyNumberFormat="1" applyFont="1" applyFill="1" applyBorder="1" applyAlignment="1">
      <alignment horizontal="right"/>
    </xf>
    <xf numFmtId="10" fontId="6" fillId="0" borderId="14" xfId="99" applyNumberFormat="1" applyFont="1" applyFill="1" applyBorder="1" applyAlignment="1">
      <alignment horizontal="right"/>
    </xf>
    <xf numFmtId="10" fontId="6" fillId="0" borderId="24" xfId="99" applyNumberFormat="1" applyFont="1" applyFill="1" applyBorder="1" applyAlignment="1">
      <alignment horizontal="right"/>
    </xf>
    <xf numFmtId="4" fontId="2" fillId="34" borderId="0" xfId="78" applyNumberFormat="1" applyFont="1" applyFill="1">
      <alignment/>
      <protection/>
    </xf>
    <xf numFmtId="175" fontId="2" fillId="0" borderId="21" xfId="37" applyNumberFormat="1" applyFont="1" applyBorder="1" applyAlignment="1">
      <alignment/>
    </xf>
    <xf numFmtId="175" fontId="2" fillId="0" borderId="0" xfId="37" applyNumberFormat="1" applyFont="1" applyAlignment="1">
      <alignment/>
    </xf>
    <xf numFmtId="4" fontId="2" fillId="0" borderId="0" xfId="78" applyNumberFormat="1" applyFont="1" applyFill="1">
      <alignment/>
      <protection/>
    </xf>
    <xf numFmtId="2" fontId="2" fillId="0" borderId="21" xfId="78" applyNumberFormat="1" applyFont="1" applyBorder="1">
      <alignment/>
      <protection/>
    </xf>
    <xf numFmtId="2" fontId="2" fillId="0" borderId="0" xfId="78" applyNumberFormat="1" applyFont="1">
      <alignment/>
      <protection/>
    </xf>
    <xf numFmtId="4" fontId="2" fillId="0" borderId="21" xfId="78" applyNumberFormat="1" applyFont="1" applyBorder="1">
      <alignment/>
      <protection/>
    </xf>
    <xf numFmtId="4" fontId="2" fillId="0" borderId="0" xfId="78" applyNumberFormat="1" applyFont="1">
      <alignment/>
      <protection/>
    </xf>
    <xf numFmtId="0" fontId="2" fillId="0" borderId="21" xfId="78" applyFont="1" applyBorder="1">
      <alignment/>
      <protection/>
    </xf>
    <xf numFmtId="0" fontId="2" fillId="0" borderId="0" xfId="78" applyFont="1">
      <alignment/>
      <protection/>
    </xf>
    <xf numFmtId="0" fontId="5" fillId="0" borderId="13" xfId="0" applyFont="1" applyBorder="1" applyAlignment="1">
      <alignment/>
    </xf>
    <xf numFmtId="0" fontId="62" fillId="33" borderId="0" xfId="78" applyFont="1" applyFill="1">
      <alignment/>
      <protection/>
    </xf>
    <xf numFmtId="0" fontId="0" fillId="33" borderId="0" xfId="78" applyFont="1" applyFill="1">
      <alignment/>
      <protection/>
    </xf>
    <xf numFmtId="10" fontId="6" fillId="0" borderId="20" xfId="99" applyNumberFormat="1" applyFont="1" applyFill="1" applyBorder="1" applyAlignment="1">
      <alignment horizontal="right"/>
    </xf>
    <xf numFmtId="10" fontId="6" fillId="0" borderId="29" xfId="99" applyNumberFormat="1" applyFont="1" applyFill="1" applyBorder="1" applyAlignment="1">
      <alignment horizontal="right"/>
    </xf>
    <xf numFmtId="0" fontId="0" fillId="0" borderId="22" xfId="77" applyFont="1" applyBorder="1" applyAlignment="1">
      <alignment horizontal="center"/>
      <protection/>
    </xf>
    <xf numFmtId="0" fontId="0" fillId="0" borderId="22" xfId="77" applyFont="1" applyBorder="1" applyAlignment="1">
      <alignment horizontal="center" vertical="center" wrapText="1"/>
      <protection/>
    </xf>
    <xf numFmtId="0" fontId="0" fillId="0" borderId="22" xfId="77" applyFont="1" applyBorder="1">
      <alignment/>
      <protection/>
    </xf>
    <xf numFmtId="0" fontId="0" fillId="0" borderId="15" xfId="77" applyFont="1" applyBorder="1" applyAlignment="1">
      <alignment horizontal="center"/>
      <protection/>
    </xf>
    <xf numFmtId="0" fontId="0" fillId="0" borderId="15" xfId="77" applyFont="1" applyBorder="1" applyAlignment="1">
      <alignment horizontal="center" vertical="center" wrapText="1"/>
      <protection/>
    </xf>
    <xf numFmtId="0" fontId="0" fillId="0" borderId="15" xfId="77" applyFont="1" applyBorder="1">
      <alignment/>
      <protection/>
    </xf>
    <xf numFmtId="0" fontId="63" fillId="35" borderId="15" xfId="77" applyFont="1" applyFill="1" applyBorder="1" applyAlignment="1">
      <alignment horizontal="center"/>
      <protection/>
    </xf>
    <xf numFmtId="0" fontId="0" fillId="35" borderId="15" xfId="77" applyFont="1" applyFill="1" applyBorder="1" applyAlignment="1">
      <alignment horizontal="center"/>
      <protection/>
    </xf>
    <xf numFmtId="0" fontId="0" fillId="35" borderId="15" xfId="77" applyFont="1" applyFill="1" applyBorder="1" applyAlignment="1">
      <alignment horizontal="center" vertical="center" wrapText="1"/>
      <protection/>
    </xf>
    <xf numFmtId="0" fontId="0" fillId="35" borderId="15" xfId="77" applyFont="1" applyFill="1" applyBorder="1" applyAlignment="1">
      <alignment horizontal="left" vertical="center" wrapText="1"/>
      <protection/>
    </xf>
    <xf numFmtId="0" fontId="63" fillId="0" borderId="15" xfId="77" applyFont="1" applyBorder="1" applyAlignment="1">
      <alignment horizontal="center"/>
      <protection/>
    </xf>
    <xf numFmtId="0" fontId="0" fillId="0" borderId="15" xfId="77" applyFont="1" applyBorder="1" applyAlignment="1">
      <alignment horizontal="left" vertical="center" wrapText="1"/>
      <protection/>
    </xf>
    <xf numFmtId="0" fontId="63" fillId="35" borderId="15" xfId="77" applyFont="1" applyFill="1" applyBorder="1" applyAlignment="1">
      <alignment horizontal="center" vertical="center"/>
      <protection/>
    </xf>
    <xf numFmtId="0" fontId="0" fillId="35" borderId="15" xfId="77" applyFont="1" applyFill="1" applyBorder="1" applyAlignment="1">
      <alignment horizontal="center" vertical="center"/>
      <protection/>
    </xf>
    <xf numFmtId="0" fontId="0" fillId="0" borderId="15" xfId="77" applyFont="1" applyBorder="1" applyAlignment="1">
      <alignment horizontal="center" vertical="center"/>
      <protection/>
    </xf>
    <xf numFmtId="0" fontId="63" fillId="35" borderId="14" xfId="77" applyFont="1" applyFill="1" applyBorder="1" applyAlignment="1">
      <alignment horizontal="center" vertical="center" wrapText="1"/>
      <protection/>
    </xf>
    <xf numFmtId="0" fontId="0" fillId="35" borderId="14" xfId="77" applyFont="1" applyFill="1" applyBorder="1" applyAlignment="1">
      <alignment horizontal="center" vertical="center" wrapText="1"/>
      <protection/>
    </xf>
    <xf numFmtId="0" fontId="0" fillId="35" borderId="14" xfId="77" applyFont="1" applyFill="1" applyBorder="1" applyAlignment="1">
      <alignment horizontal="center"/>
      <protection/>
    </xf>
    <xf numFmtId="0" fontId="61" fillId="33" borderId="18" xfId="77" applyFont="1" applyFill="1" applyBorder="1" applyAlignment="1">
      <alignment horizontal="left"/>
      <protection/>
    </xf>
    <xf numFmtId="0" fontId="61" fillId="33" borderId="17" xfId="77" applyFont="1" applyFill="1" applyBorder="1" applyAlignment="1">
      <alignment horizontal="left"/>
      <protection/>
    </xf>
    <xf numFmtId="0" fontId="64" fillId="33" borderId="17" xfId="77" applyFont="1" applyFill="1" applyBorder="1" applyAlignment="1">
      <alignment/>
      <protection/>
    </xf>
    <xf numFmtId="0" fontId="64" fillId="33" borderId="23" xfId="77" applyFont="1" applyFill="1" applyBorder="1" applyAlignment="1">
      <alignment/>
      <protection/>
    </xf>
    <xf numFmtId="0" fontId="64" fillId="33" borderId="16" xfId="77" applyFont="1" applyFill="1" applyBorder="1" applyAlignment="1">
      <alignment/>
      <protection/>
    </xf>
    <xf numFmtId="0" fontId="64" fillId="33" borderId="0" xfId="77" applyFont="1" applyFill="1" applyBorder="1" applyAlignment="1">
      <alignment/>
      <protection/>
    </xf>
    <xf numFmtId="0" fontId="64" fillId="33" borderId="25" xfId="77" applyFont="1" applyFill="1" applyBorder="1" applyAlignment="1">
      <alignment/>
      <protection/>
    </xf>
    <xf numFmtId="0" fontId="6" fillId="0" borderId="17" xfId="77" applyFont="1" applyFill="1" applyBorder="1" applyAlignment="1">
      <alignment horizontal="left"/>
      <protection/>
    </xf>
    <xf numFmtId="0" fontId="6" fillId="0" borderId="17" xfId="77" applyFont="1" applyFill="1" applyBorder="1" applyAlignment="1">
      <alignment/>
      <protection/>
    </xf>
    <xf numFmtId="0" fontId="6" fillId="0" borderId="23" xfId="77" applyFont="1" applyFill="1" applyBorder="1" applyAlignment="1">
      <alignment/>
      <protection/>
    </xf>
    <xf numFmtId="0" fontId="6" fillId="0" borderId="13" xfId="77" applyFont="1" applyFill="1" applyBorder="1" applyAlignment="1">
      <alignment horizontal="left"/>
      <protection/>
    </xf>
    <xf numFmtId="0" fontId="6" fillId="0" borderId="13" xfId="77" applyFont="1" applyFill="1" applyBorder="1" applyAlignment="1">
      <alignment/>
      <protection/>
    </xf>
    <xf numFmtId="0" fontId="6" fillId="0" borderId="24" xfId="77" applyFont="1" applyFill="1" applyBorder="1" applyAlignment="1">
      <alignment/>
      <protection/>
    </xf>
    <xf numFmtId="169" fontId="6" fillId="0" borderId="14" xfId="41" applyNumberFormat="1" applyFont="1" applyFill="1" applyBorder="1" applyAlignment="1">
      <alignment horizontal="right"/>
    </xf>
    <xf numFmtId="0" fontId="6" fillId="0" borderId="0" xfId="77" applyFont="1" applyFill="1" applyBorder="1" applyAlignment="1">
      <alignment horizontal="left"/>
      <protection/>
    </xf>
    <xf numFmtId="0" fontId="6" fillId="0" borderId="0" xfId="77" applyFont="1" applyFill="1" applyBorder="1" applyAlignment="1">
      <alignment/>
      <protection/>
    </xf>
    <xf numFmtId="0" fontId="0" fillId="0" borderId="30" xfId="77" applyFont="1" applyBorder="1">
      <alignment/>
      <protection/>
    </xf>
    <xf numFmtId="0" fontId="0" fillId="0" borderId="29" xfId="77" applyFont="1" applyBorder="1">
      <alignment/>
      <protection/>
    </xf>
    <xf numFmtId="0" fontId="0" fillId="0" borderId="0" xfId="77" applyFont="1" applyBorder="1">
      <alignment/>
      <protection/>
    </xf>
    <xf numFmtId="0" fontId="63" fillId="0" borderId="0" xfId="77" applyFont="1" applyBorder="1">
      <alignment/>
      <protection/>
    </xf>
    <xf numFmtId="0" fontId="61" fillId="33" borderId="23" xfId="72" applyFont="1" applyFill="1" applyBorder="1" applyAlignment="1">
      <alignment horizontal="center"/>
      <protection/>
    </xf>
    <xf numFmtId="0" fontId="61" fillId="33" borderId="22" xfId="72" applyFont="1" applyFill="1" applyBorder="1" applyAlignment="1">
      <alignment horizontal="center"/>
      <protection/>
    </xf>
    <xf numFmtId="0" fontId="6" fillId="0" borderId="31" xfId="72" applyFont="1" applyFill="1" applyBorder="1">
      <alignment/>
      <protection/>
    </xf>
    <xf numFmtId="0" fontId="6" fillId="0" borderId="29" xfId="72" applyFont="1" applyFill="1" applyBorder="1">
      <alignment/>
      <protection/>
    </xf>
    <xf numFmtId="168" fontId="6" fillId="0" borderId="0" xfId="41" applyNumberFormat="1" applyFont="1" applyFill="1" applyBorder="1" applyAlignment="1" quotePrefix="1">
      <alignment horizontal="right"/>
    </xf>
    <xf numFmtId="0" fontId="64" fillId="33" borderId="23" xfId="77" applyFont="1" applyFill="1" applyBorder="1">
      <alignment/>
      <protection/>
    </xf>
    <xf numFmtId="168" fontId="6" fillId="0" borderId="0" xfId="41" applyNumberFormat="1" applyFont="1" applyFill="1" applyBorder="1" applyAlignment="1">
      <alignment horizontal="left"/>
    </xf>
    <xf numFmtId="0" fontId="64" fillId="33" borderId="25" xfId="77" applyFont="1" applyFill="1" applyBorder="1">
      <alignment/>
      <protection/>
    </xf>
    <xf numFmtId="171" fontId="6" fillId="0" borderId="0" xfId="41" applyNumberFormat="1" applyFont="1" applyFill="1" applyBorder="1" applyAlignment="1">
      <alignment/>
    </xf>
    <xf numFmtId="0" fontId="0" fillId="0" borderId="23" xfId="77" applyFont="1" applyBorder="1">
      <alignment/>
      <protection/>
    </xf>
    <xf numFmtId="165" fontId="5" fillId="0" borderId="23" xfId="41" applyNumberFormat="1" applyFont="1" applyFill="1" applyBorder="1" applyAlignment="1" quotePrefix="1">
      <alignment horizontal="left"/>
    </xf>
    <xf numFmtId="165" fontId="5" fillId="0" borderId="22" xfId="41" applyNumberFormat="1" applyFont="1" applyFill="1" applyBorder="1" applyAlignment="1" quotePrefix="1">
      <alignment horizontal="left"/>
    </xf>
    <xf numFmtId="0" fontId="5" fillId="0" borderId="0" xfId="77" applyFont="1" applyFill="1" applyBorder="1" applyAlignment="1">
      <alignment vertical="top" wrapText="1"/>
      <protection/>
    </xf>
    <xf numFmtId="0" fontId="0" fillId="0" borderId="25" xfId="77" applyFont="1" applyBorder="1">
      <alignment/>
      <protection/>
    </xf>
    <xf numFmtId="165" fontId="6" fillId="0" borderId="25" xfId="41" applyNumberFormat="1" applyFont="1" applyFill="1" applyBorder="1" applyAlignment="1" quotePrefix="1">
      <alignment horizontal="left"/>
    </xf>
    <xf numFmtId="165" fontId="6" fillId="0" borderId="15" xfId="41" applyNumberFormat="1" applyFont="1" applyFill="1" applyBorder="1" applyAlignment="1" quotePrefix="1">
      <alignment horizontal="left"/>
    </xf>
    <xf numFmtId="0" fontId="5" fillId="0" borderId="0" xfId="77" applyFont="1" applyFill="1" applyBorder="1" applyAlignment="1">
      <alignment horizontal="center" vertical="top" wrapText="1"/>
      <protection/>
    </xf>
    <xf numFmtId="167" fontId="6" fillId="0" borderId="0" xfId="41" applyNumberFormat="1" applyFont="1" applyFill="1" applyBorder="1" applyAlignment="1">
      <alignment horizontal="left"/>
    </xf>
    <xf numFmtId="0" fontId="0" fillId="0" borderId="24" xfId="77" applyFont="1" applyBorder="1">
      <alignment/>
      <protection/>
    </xf>
    <xf numFmtId="167" fontId="5" fillId="0" borderId="24" xfId="41" applyNumberFormat="1" applyFont="1" applyFill="1" applyBorder="1" applyAlignment="1" quotePrefix="1">
      <alignment horizontal="left"/>
    </xf>
    <xf numFmtId="167" fontId="5" fillId="0" borderId="14" xfId="41" applyNumberFormat="1" applyFont="1" applyFill="1" applyBorder="1" applyAlignment="1" quotePrefix="1">
      <alignment horizontal="left"/>
    </xf>
    <xf numFmtId="165" fontId="5" fillId="0" borderId="0" xfId="41" applyNumberFormat="1" applyFont="1" applyFill="1" applyBorder="1" applyAlignment="1" quotePrefix="1">
      <alignment horizontal="left"/>
    </xf>
    <xf numFmtId="167" fontId="5" fillId="0" borderId="0" xfId="41" applyNumberFormat="1" applyFont="1" applyFill="1" applyBorder="1" applyAlignment="1" quotePrefix="1">
      <alignment horizontal="left"/>
    </xf>
    <xf numFmtId="0" fontId="6" fillId="0" borderId="0" xfId="77" applyFont="1" applyFill="1" applyAlignment="1">
      <alignment vertical="top" wrapText="1"/>
      <protection/>
    </xf>
    <xf numFmtId="0" fontId="6" fillId="0" borderId="18" xfId="77" applyFont="1" applyFill="1" applyBorder="1" applyAlignment="1">
      <alignment horizontal="center"/>
      <protection/>
    </xf>
    <xf numFmtId="0" fontId="6" fillId="0" borderId="23" xfId="77" applyFont="1" applyFill="1" applyBorder="1" applyAlignment="1">
      <alignment horizontal="center"/>
      <protection/>
    </xf>
    <xf numFmtId="167" fontId="6" fillId="0" borderId="15" xfId="41" applyNumberFormat="1" applyFont="1" applyFill="1" applyBorder="1" applyAlignment="1">
      <alignment horizontal="right"/>
    </xf>
    <xf numFmtId="0" fontId="5" fillId="0" borderId="19" xfId="77" applyFont="1" applyBorder="1" applyAlignment="1">
      <alignment wrapText="1"/>
      <protection/>
    </xf>
    <xf numFmtId="0" fontId="5" fillId="0" borderId="24" xfId="77" applyFont="1" applyBorder="1" applyAlignment="1">
      <alignment wrapText="1"/>
      <protection/>
    </xf>
    <xf numFmtId="0" fontId="5" fillId="0" borderId="14" xfId="77" applyFont="1" applyBorder="1">
      <alignment/>
      <protection/>
    </xf>
    <xf numFmtId="0" fontId="64" fillId="33" borderId="24" xfId="77" applyFont="1" applyFill="1" applyBorder="1">
      <alignment/>
      <protection/>
    </xf>
    <xf numFmtId="0" fontId="61" fillId="0" borderId="18" xfId="77" applyFont="1" applyFill="1" applyBorder="1" applyAlignment="1">
      <alignment horizontal="center"/>
      <protection/>
    </xf>
    <xf numFmtId="0" fontId="64" fillId="0" borderId="23" xfId="77" applyFont="1" applyFill="1" applyBorder="1">
      <alignment/>
      <protection/>
    </xf>
    <xf numFmtId="0" fontId="61" fillId="0" borderId="23" xfId="77" applyFont="1" applyFill="1" applyBorder="1" applyAlignment="1">
      <alignment horizontal="center"/>
      <protection/>
    </xf>
    <xf numFmtId="0" fontId="61" fillId="0" borderId="22" xfId="77" applyFont="1" applyFill="1" applyBorder="1" applyAlignment="1">
      <alignment horizontal="center"/>
      <protection/>
    </xf>
    <xf numFmtId="0" fontId="6" fillId="0" borderId="15" xfId="77" applyFont="1" applyFill="1" applyBorder="1" applyAlignment="1">
      <alignment horizontal="left"/>
      <protection/>
    </xf>
    <xf numFmtId="165" fontId="5" fillId="0" borderId="24" xfId="41" applyNumberFormat="1" applyFont="1" applyFill="1" applyBorder="1" applyAlignment="1" quotePrefix="1">
      <alignment horizontal="left"/>
    </xf>
    <xf numFmtId="165" fontId="5" fillId="0" borderId="14" xfId="41" applyNumberFormat="1" applyFont="1" applyFill="1" applyBorder="1" applyAlignment="1" quotePrefix="1">
      <alignment horizontal="left"/>
    </xf>
    <xf numFmtId="4" fontId="5" fillId="0" borderId="13" xfId="0" applyNumberFormat="1" applyFont="1" applyBorder="1" applyAlignment="1">
      <alignment/>
    </xf>
    <xf numFmtId="4" fontId="5" fillId="0" borderId="0" xfId="0" applyNumberFormat="1" applyFont="1" applyAlignment="1">
      <alignment/>
    </xf>
    <xf numFmtId="4" fontId="0" fillId="34" borderId="0" xfId="78" applyNumberFormat="1" applyFont="1" applyFill="1">
      <alignment/>
      <protection/>
    </xf>
    <xf numFmtId="4" fontId="0" fillId="0" borderId="0" xfId="37" applyNumberFormat="1" applyFont="1" applyAlignment="1">
      <alignment/>
    </xf>
    <xf numFmtId="4" fontId="0" fillId="0" borderId="0" xfId="78" applyNumberFormat="1" applyFont="1">
      <alignment/>
      <protection/>
    </xf>
    <xf numFmtId="4" fontId="0" fillId="0" borderId="0" xfId="78" applyNumberFormat="1" applyFont="1" applyFill="1">
      <alignment/>
      <protection/>
    </xf>
    <xf numFmtId="0" fontId="61" fillId="33" borderId="22" xfId="77" applyFont="1" applyFill="1" applyBorder="1" applyAlignment="1" quotePrefix="1">
      <alignment horizontal="center" wrapText="1"/>
      <protection/>
    </xf>
    <xf numFmtId="0" fontId="61" fillId="33" borderId="14" xfId="77" applyFont="1" applyFill="1" applyBorder="1" applyAlignment="1" quotePrefix="1">
      <alignment horizontal="center" wrapText="1"/>
      <protection/>
    </xf>
    <xf numFmtId="0" fontId="61" fillId="33" borderId="17" xfId="77" applyFont="1" applyFill="1" applyBorder="1" applyAlignment="1">
      <alignment horizontal="center"/>
      <protection/>
    </xf>
    <xf numFmtId="0" fontId="61" fillId="33" borderId="18" xfId="77" applyFont="1" applyFill="1" applyBorder="1" applyAlignment="1">
      <alignment/>
      <protection/>
    </xf>
    <xf numFmtId="0" fontId="61" fillId="33" borderId="0" xfId="77" applyFont="1" applyFill="1" applyBorder="1" applyAlignment="1">
      <alignment horizontal="center"/>
      <protection/>
    </xf>
    <xf numFmtId="0" fontId="61" fillId="33" borderId="16" xfId="77" applyFont="1" applyFill="1" applyBorder="1" applyAlignment="1">
      <alignment/>
      <protection/>
    </xf>
    <xf numFmtId="0" fontId="61" fillId="33" borderId="15" xfId="77" applyFont="1" applyFill="1" applyBorder="1" applyAlignment="1">
      <alignment horizontal="center" vertical="top"/>
      <protection/>
    </xf>
    <xf numFmtId="0" fontId="61" fillId="33" borderId="14" xfId="77" applyFont="1" applyFill="1" applyBorder="1" applyAlignment="1">
      <alignment horizontal="center" vertical="top"/>
      <protection/>
    </xf>
    <xf numFmtId="167" fontId="63" fillId="0" borderId="14" xfId="37" applyFont="1" applyBorder="1" applyAlignment="1">
      <alignment/>
    </xf>
    <xf numFmtId="0" fontId="5" fillId="0" borderId="17" xfId="77" applyFont="1" applyFill="1" applyBorder="1" applyAlignment="1">
      <alignment horizontal="left"/>
      <protection/>
    </xf>
    <xf numFmtId="172" fontId="6" fillId="0" borderId="17" xfId="41" applyNumberFormat="1" applyFont="1" applyFill="1" applyBorder="1" applyAlignment="1">
      <alignment horizontal="left"/>
    </xf>
    <xf numFmtId="0" fontId="61" fillId="33" borderId="17" xfId="77" applyFont="1" applyFill="1" applyBorder="1" applyAlignment="1">
      <alignment horizontal="center" wrapText="1"/>
      <protection/>
    </xf>
    <xf numFmtId="0" fontId="6" fillId="0" borderId="16" xfId="77" applyFont="1" applyFill="1" applyBorder="1" applyAlignment="1">
      <alignment horizontal="center"/>
      <protection/>
    </xf>
    <xf numFmtId="0" fontId="65" fillId="36" borderId="22" xfId="77" applyFont="1" applyFill="1" applyBorder="1" applyAlignment="1">
      <alignment horizontal="center" vertical="top"/>
      <protection/>
    </xf>
    <xf numFmtId="0" fontId="65" fillId="36" borderId="23" xfId="77" applyFont="1" applyFill="1" applyBorder="1" applyAlignment="1">
      <alignment horizontal="center" vertical="top" wrapText="1"/>
      <protection/>
    </xf>
    <xf numFmtId="0" fontId="65" fillId="36" borderId="15" xfId="77" applyFont="1" applyFill="1" applyBorder="1" applyAlignment="1">
      <alignment horizontal="center"/>
      <protection/>
    </xf>
    <xf numFmtId="0" fontId="65" fillId="36" borderId="25" xfId="77" applyFont="1" applyFill="1" applyBorder="1" applyAlignment="1">
      <alignment horizontal="center"/>
      <protection/>
    </xf>
    <xf numFmtId="0" fontId="0" fillId="0" borderId="17" xfId="77" applyFont="1" applyBorder="1">
      <alignment/>
      <protection/>
    </xf>
    <xf numFmtId="0" fontId="65" fillId="36" borderId="14" xfId="77" applyFont="1" applyFill="1" applyBorder="1" applyAlignment="1">
      <alignment horizontal="center"/>
      <protection/>
    </xf>
    <xf numFmtId="0" fontId="65" fillId="36" borderId="24" xfId="77" applyFont="1" applyFill="1" applyBorder="1" applyAlignment="1">
      <alignment horizontal="center"/>
      <protection/>
    </xf>
    <xf numFmtId="0" fontId="66" fillId="0" borderId="20" xfId="77" applyFont="1" applyBorder="1">
      <alignment/>
      <protection/>
    </xf>
    <xf numFmtId="0" fontId="67" fillId="0" borderId="20" xfId="77" applyFont="1" applyBorder="1">
      <alignment/>
      <protection/>
    </xf>
    <xf numFmtId="0" fontId="67" fillId="0" borderId="29" xfId="77" applyFont="1" applyBorder="1">
      <alignment/>
      <protection/>
    </xf>
    <xf numFmtId="0" fontId="63" fillId="0" borderId="16" xfId="77" applyFont="1" applyBorder="1">
      <alignment/>
      <protection/>
    </xf>
    <xf numFmtId="168" fontId="63" fillId="0" borderId="0" xfId="41" applyNumberFormat="1" applyFont="1" applyBorder="1" applyAlignment="1">
      <alignment/>
    </xf>
    <xf numFmtId="9" fontId="63" fillId="0" borderId="0" xfId="77" applyNumberFormat="1" applyFont="1" applyBorder="1">
      <alignment/>
      <protection/>
    </xf>
    <xf numFmtId="0" fontId="6" fillId="0" borderId="14" xfId="77" applyFont="1" applyFill="1" applyBorder="1" applyAlignment="1">
      <alignment horizontal="left"/>
      <protection/>
    </xf>
    <xf numFmtId="0" fontId="61" fillId="33" borderId="13" xfId="77" applyFont="1" applyFill="1" applyBorder="1" applyAlignment="1">
      <alignment horizontal="center"/>
      <protection/>
    </xf>
    <xf numFmtId="0" fontId="61" fillId="0" borderId="0" xfId="77" applyFont="1" applyFill="1" applyBorder="1" applyAlignment="1">
      <alignment horizontal="center"/>
      <protection/>
    </xf>
    <xf numFmtId="10" fontId="6" fillId="0" borderId="0" xfId="99" applyNumberFormat="1" applyFont="1" applyFill="1" applyBorder="1" applyAlignment="1">
      <alignment horizontal="right"/>
    </xf>
    <xf numFmtId="172" fontId="6" fillId="0" borderId="0" xfId="77" applyNumberFormat="1" applyFont="1" applyFill="1" applyBorder="1" applyAlignment="1">
      <alignment horizontal="left"/>
      <protection/>
    </xf>
    <xf numFmtId="0" fontId="0" fillId="0" borderId="17" xfId="77" applyFont="1" applyFill="1" applyBorder="1">
      <alignment/>
      <protection/>
    </xf>
    <xf numFmtId="0" fontId="63" fillId="0" borderId="22" xfId="77" applyFont="1" applyBorder="1">
      <alignment/>
      <protection/>
    </xf>
    <xf numFmtId="10" fontId="63" fillId="0" borderId="22" xfId="77" applyNumberFormat="1" applyFont="1" applyBorder="1" applyAlignment="1">
      <alignment horizontal="right"/>
      <protection/>
    </xf>
    <xf numFmtId="0" fontId="63" fillId="0" borderId="15" xfId="77" applyFont="1" applyBorder="1">
      <alignment/>
      <protection/>
    </xf>
    <xf numFmtId="173" fontId="6" fillId="0" borderId="15" xfId="77" applyNumberFormat="1" applyFont="1" applyFill="1" applyBorder="1" applyAlignment="1">
      <alignment horizontal="right"/>
      <protection/>
    </xf>
    <xf numFmtId="10" fontId="63" fillId="0" borderId="15" xfId="77" applyNumberFormat="1" applyFont="1" applyBorder="1" applyAlignment="1">
      <alignment horizontal="right"/>
      <protection/>
    </xf>
    <xf numFmtId="167" fontId="0" fillId="0" borderId="0" xfId="77" applyNumberFormat="1" applyFont="1">
      <alignment/>
      <protection/>
    </xf>
    <xf numFmtId="0" fontId="63" fillId="0" borderId="14" xfId="77" applyFont="1" applyBorder="1">
      <alignment/>
      <protection/>
    </xf>
    <xf numFmtId="173" fontId="6" fillId="0" borderId="14" xfId="77" applyNumberFormat="1" applyFont="1" applyFill="1" applyBorder="1" applyAlignment="1">
      <alignment horizontal="right"/>
      <protection/>
    </xf>
    <xf numFmtId="0" fontId="6" fillId="0" borderId="22" xfId="77" applyFont="1" applyFill="1" applyBorder="1" applyAlignment="1">
      <alignment horizontal="left"/>
      <protection/>
    </xf>
    <xf numFmtId="10" fontId="6" fillId="0" borderId="0" xfId="77" applyNumberFormat="1" applyFont="1" applyFill="1" applyBorder="1" applyAlignment="1">
      <alignment horizontal="center"/>
      <protection/>
    </xf>
    <xf numFmtId="10" fontId="6" fillId="0" borderId="15" xfId="77" applyNumberFormat="1" applyFont="1" applyFill="1" applyBorder="1" applyAlignment="1">
      <alignment horizontal="center"/>
      <protection/>
    </xf>
    <xf numFmtId="10" fontId="6" fillId="0" borderId="25" xfId="77" applyNumberFormat="1" applyFont="1" applyFill="1" applyBorder="1" applyAlignment="1">
      <alignment horizontal="center"/>
      <protection/>
    </xf>
    <xf numFmtId="0" fontId="63" fillId="0" borderId="19" xfId="77" applyFont="1" applyFill="1" applyBorder="1">
      <alignment/>
      <protection/>
    </xf>
    <xf numFmtId="170" fontId="6" fillId="0" borderId="15" xfId="78" applyNumberFormat="1" applyFont="1" applyFill="1" applyBorder="1" applyAlignment="1">
      <alignment horizontal="center"/>
      <protection/>
    </xf>
    <xf numFmtId="14" fontId="6" fillId="0" borderId="0" xfId="78" applyNumberFormat="1" applyFont="1" applyFill="1" applyBorder="1" applyAlignment="1">
      <alignment horizontal="center"/>
      <protection/>
    </xf>
    <xf numFmtId="0" fontId="0" fillId="0" borderId="13" xfId="78" applyFont="1" applyFill="1" applyBorder="1">
      <alignment/>
      <protection/>
    </xf>
    <xf numFmtId="0" fontId="6" fillId="0" borderId="13" xfId="78" applyFont="1" applyFill="1" applyBorder="1">
      <alignment/>
      <protection/>
    </xf>
    <xf numFmtId="14" fontId="6" fillId="0" borderId="13" xfId="78" applyNumberFormat="1" applyFont="1" applyFill="1" applyBorder="1">
      <alignment/>
      <protection/>
    </xf>
    <xf numFmtId="0" fontId="5" fillId="0" borderId="13" xfId="78" applyFont="1" applyFill="1" applyBorder="1">
      <alignment/>
      <protection/>
    </xf>
    <xf numFmtId="0" fontId="5" fillId="0" borderId="13" xfId="78" applyFont="1" applyFill="1" applyBorder="1" applyAlignment="1">
      <alignment horizontal="left"/>
      <protection/>
    </xf>
    <xf numFmtId="0" fontId="0" fillId="0" borderId="0" xfId="78" applyFont="1">
      <alignment/>
      <protection/>
    </xf>
    <xf numFmtId="0" fontId="0" fillId="0" borderId="0" xfId="78" applyFont="1" applyFill="1" applyBorder="1">
      <alignment/>
      <protection/>
    </xf>
    <xf numFmtId="0" fontId="6" fillId="0" borderId="0" xfId="78" applyFont="1" applyFill="1" applyBorder="1">
      <alignment/>
      <protection/>
    </xf>
    <xf numFmtId="14" fontId="6" fillId="0" borderId="0" xfId="78" applyNumberFormat="1" applyFont="1" applyFill="1" applyBorder="1">
      <alignment/>
      <protection/>
    </xf>
    <xf numFmtId="0" fontId="5" fillId="0" borderId="0" xfId="78" applyFont="1" applyFill="1" applyBorder="1">
      <alignment/>
      <protection/>
    </xf>
    <xf numFmtId="0" fontId="63" fillId="0" borderId="0" xfId="78" applyFont="1" applyFill="1" applyBorder="1">
      <alignment/>
      <protection/>
    </xf>
    <xf numFmtId="14" fontId="6" fillId="0" borderId="0" xfId="78" applyNumberFormat="1" applyFont="1" applyFill="1" applyBorder="1" applyAlignment="1">
      <alignment horizontal="right"/>
      <protection/>
    </xf>
    <xf numFmtId="0" fontId="6" fillId="0" borderId="0" xfId="78" applyFont="1" applyFill="1" applyBorder="1" applyAlignment="1" quotePrefix="1">
      <alignment horizontal="center"/>
      <protection/>
    </xf>
    <xf numFmtId="0" fontId="61" fillId="0" borderId="0" xfId="78" applyFont="1" applyFill="1" applyBorder="1" applyAlignment="1" quotePrefix="1">
      <alignment horizontal="center" wrapText="1"/>
      <protection/>
    </xf>
    <xf numFmtId="0" fontId="61" fillId="33" borderId="22" xfId="78" applyFont="1" applyFill="1" applyBorder="1" applyAlignment="1" quotePrefix="1">
      <alignment horizontal="center" wrapText="1"/>
      <protection/>
    </xf>
    <xf numFmtId="0" fontId="0" fillId="0" borderId="18" xfId="78" applyFont="1" applyFill="1" applyBorder="1">
      <alignment/>
      <protection/>
    </xf>
    <xf numFmtId="0" fontId="6" fillId="0" borderId="22" xfId="78" applyFont="1" applyFill="1" applyBorder="1" applyAlignment="1">
      <alignment horizontal="center"/>
      <protection/>
    </xf>
    <xf numFmtId="0" fontId="6" fillId="0" borderId="17" xfId="78" applyFont="1" applyFill="1" applyBorder="1" applyAlignment="1">
      <alignment horizontal="center"/>
      <protection/>
    </xf>
    <xf numFmtId="1" fontId="5" fillId="0" borderId="22" xfId="78" applyNumberFormat="1" applyFont="1" applyFill="1" applyBorder="1" applyAlignment="1">
      <alignment horizontal="right"/>
      <protection/>
    </xf>
    <xf numFmtId="49" fontId="5" fillId="0" borderId="17" xfId="78" applyNumberFormat="1" applyFont="1" applyFill="1" applyBorder="1" applyAlignment="1">
      <alignment horizontal="right"/>
      <protection/>
    </xf>
    <xf numFmtId="0" fontId="5" fillId="0" borderId="22" xfId="78" applyFont="1" applyFill="1" applyBorder="1" applyAlignment="1">
      <alignment horizontal="right"/>
      <protection/>
    </xf>
    <xf numFmtId="0" fontId="5" fillId="0" borderId="17" xfId="78" applyFont="1" applyFill="1" applyBorder="1" applyAlignment="1">
      <alignment horizontal="right"/>
      <protection/>
    </xf>
    <xf numFmtId="0" fontId="5" fillId="0" borderId="17" xfId="78" applyFont="1" applyFill="1" applyBorder="1" applyAlignment="1">
      <alignment horizontal="center"/>
      <protection/>
    </xf>
    <xf numFmtId="0" fontId="5" fillId="0" borderId="22" xfId="78" applyFont="1" applyFill="1" applyBorder="1" applyAlignment="1">
      <alignment horizontal="center"/>
      <protection/>
    </xf>
    <xf numFmtId="0" fontId="5" fillId="0" borderId="22" xfId="78" applyNumberFormat="1" applyFont="1" applyFill="1" applyBorder="1" applyAlignment="1">
      <alignment horizontal="center"/>
      <protection/>
    </xf>
    <xf numFmtId="173" fontId="6" fillId="0" borderId="17" xfId="78" applyNumberFormat="1" applyFont="1" applyFill="1" applyBorder="1" applyAlignment="1">
      <alignment horizontal="center"/>
      <protection/>
    </xf>
    <xf numFmtId="173" fontId="6" fillId="0" borderId="22" xfId="78" applyNumberFormat="1" applyFont="1" applyFill="1" applyBorder="1" applyAlignment="1">
      <alignment horizontal="center"/>
      <protection/>
    </xf>
    <xf numFmtId="177" fontId="6" fillId="0" borderId="23" xfId="78" applyNumberFormat="1" applyFont="1" applyFill="1" applyBorder="1" applyAlignment="1">
      <alignment horizontal="center"/>
      <protection/>
    </xf>
    <xf numFmtId="0" fontId="63" fillId="0" borderId="16" xfId="78" applyFont="1" applyFill="1" applyBorder="1" applyAlignment="1">
      <alignment horizontal="center"/>
      <protection/>
    </xf>
    <xf numFmtId="0" fontId="6" fillId="0" borderId="15" xfId="78" applyFont="1" applyFill="1" applyBorder="1" applyAlignment="1">
      <alignment horizontal="center"/>
      <protection/>
    </xf>
    <xf numFmtId="0" fontId="6" fillId="0" borderId="0" xfId="78" applyFont="1" applyFill="1" applyBorder="1" applyAlignment="1">
      <alignment horizontal="center"/>
      <protection/>
    </xf>
    <xf numFmtId="168" fontId="6" fillId="0" borderId="15" xfId="42" applyNumberFormat="1" applyFont="1" applyFill="1" applyBorder="1" applyAlignment="1">
      <alignment horizontal="right"/>
    </xf>
    <xf numFmtId="167" fontId="6" fillId="0" borderId="0" xfId="42" applyNumberFormat="1" applyFont="1" applyFill="1" applyBorder="1" applyAlignment="1">
      <alignment horizontal="right"/>
    </xf>
    <xf numFmtId="0" fontId="6" fillId="0" borderId="0" xfId="78" applyFont="1" applyFill="1" applyBorder="1" applyAlignment="1">
      <alignment horizontal="right"/>
      <protection/>
    </xf>
    <xf numFmtId="10" fontId="6" fillId="0" borderId="15" xfId="42" applyNumberFormat="1" applyFont="1" applyFill="1" applyBorder="1" applyAlignment="1">
      <alignment horizontal="right"/>
    </xf>
    <xf numFmtId="0" fontId="61" fillId="0" borderId="19" xfId="78" applyFont="1" applyFill="1" applyBorder="1" applyAlignment="1" quotePrefix="1">
      <alignment horizontal="center" wrapText="1"/>
      <protection/>
    </xf>
    <xf numFmtId="0" fontId="61" fillId="0" borderId="14" xfId="78" applyFont="1" applyFill="1" applyBorder="1" applyAlignment="1" quotePrefix="1">
      <alignment horizontal="center" wrapText="1"/>
      <protection/>
    </xf>
    <xf numFmtId="0" fontId="61" fillId="0" borderId="13" xfId="78" applyFont="1" applyFill="1" applyBorder="1" applyAlignment="1" quotePrefix="1">
      <alignment horizontal="center" wrapText="1"/>
      <protection/>
    </xf>
    <xf numFmtId="168" fontId="61" fillId="0" borderId="14" xfId="42" applyNumberFormat="1" applyFont="1" applyFill="1" applyBorder="1" applyAlignment="1" quotePrefix="1">
      <alignment horizontal="center" wrapText="1"/>
    </xf>
    <xf numFmtId="0" fontId="61" fillId="0" borderId="24" xfId="78" applyFont="1" applyFill="1" applyBorder="1" applyAlignment="1" quotePrefix="1">
      <alignment horizontal="center" wrapText="1"/>
      <protection/>
    </xf>
    <xf numFmtId="0" fontId="63" fillId="0" borderId="17" xfId="78" applyFont="1" applyFill="1" applyBorder="1">
      <alignment/>
      <protection/>
    </xf>
    <xf numFmtId="2" fontId="5" fillId="0" borderId="0" xfId="78" applyNumberFormat="1" applyFont="1" applyFill="1" applyBorder="1">
      <alignment/>
      <protection/>
    </xf>
    <xf numFmtId="170" fontId="5" fillId="0" borderId="0" xfId="78" applyNumberFormat="1" applyFont="1" applyFill="1" applyBorder="1">
      <alignment/>
      <protection/>
    </xf>
    <xf numFmtId="10" fontId="5" fillId="0" borderId="0" xfId="78" applyNumberFormat="1" applyFont="1" applyFill="1" applyBorder="1">
      <alignment/>
      <protection/>
    </xf>
    <xf numFmtId="174" fontId="5" fillId="0" borderId="0" xfId="78" applyNumberFormat="1" applyFont="1" applyFill="1" applyBorder="1">
      <alignment/>
      <protection/>
    </xf>
    <xf numFmtId="0" fontId="5" fillId="0" borderId="0" xfId="78" applyFont="1" applyFill="1" applyBorder="1" applyAlignment="1">
      <alignment horizontal="left"/>
      <protection/>
    </xf>
    <xf numFmtId="0" fontId="63" fillId="0" borderId="0" xfId="78" applyFont="1" applyFill="1" applyBorder="1" applyProtection="1">
      <alignment/>
      <protection/>
    </xf>
    <xf numFmtId="14" fontId="6" fillId="0" borderId="0" xfId="78" applyNumberFormat="1" applyFont="1" applyFill="1" applyBorder="1" applyAlignment="1" applyProtection="1">
      <alignment horizontal="right"/>
      <protection/>
    </xf>
    <xf numFmtId="0" fontId="5" fillId="0" borderId="0" xfId="78" applyFont="1" applyFill="1" applyBorder="1" applyProtection="1">
      <alignment/>
      <protection/>
    </xf>
    <xf numFmtId="0" fontId="6" fillId="0" borderId="0" xfId="78" applyFont="1" applyFill="1" applyBorder="1" applyAlignment="1" applyProtection="1" quotePrefix="1">
      <alignment horizontal="center"/>
      <protection/>
    </xf>
    <xf numFmtId="0" fontId="61" fillId="0" borderId="0" xfId="78" applyFont="1" applyFill="1" applyBorder="1" applyAlignment="1" applyProtection="1" quotePrefix="1">
      <alignment horizontal="center" wrapText="1"/>
      <protection/>
    </xf>
    <xf numFmtId="0" fontId="0" fillId="0" borderId="0" xfId="78" applyFont="1" applyFill="1" applyBorder="1" applyProtection="1">
      <alignment/>
      <protection/>
    </xf>
    <xf numFmtId="0" fontId="0" fillId="0" borderId="18" xfId="78" applyFont="1" applyFill="1" applyBorder="1" applyProtection="1">
      <alignment/>
      <protection/>
    </xf>
    <xf numFmtId="0" fontId="6" fillId="0" borderId="22" xfId="78" applyFont="1" applyFill="1" applyBorder="1" applyAlignment="1" applyProtection="1">
      <alignment horizontal="center"/>
      <protection/>
    </xf>
    <xf numFmtId="0" fontId="6" fillId="0" borderId="17" xfId="78" applyFont="1" applyFill="1" applyBorder="1" applyAlignment="1" applyProtection="1">
      <alignment horizontal="center"/>
      <protection/>
    </xf>
    <xf numFmtId="1" fontId="5" fillId="0" borderId="22" xfId="78" applyNumberFormat="1" applyFont="1" applyFill="1" applyBorder="1" applyAlignment="1" applyProtection="1">
      <alignment horizontal="right"/>
      <protection/>
    </xf>
    <xf numFmtId="49" fontId="5" fillId="0" borderId="17" xfId="78" applyNumberFormat="1" applyFont="1" applyFill="1" applyBorder="1" applyAlignment="1" applyProtection="1">
      <alignment horizontal="right"/>
      <protection/>
    </xf>
    <xf numFmtId="0" fontId="5" fillId="0" borderId="22" xfId="78" applyFont="1" applyFill="1" applyBorder="1" applyAlignment="1" applyProtection="1">
      <alignment horizontal="right"/>
      <protection/>
    </xf>
    <xf numFmtId="0" fontId="5" fillId="0" borderId="17" xfId="78" applyFont="1" applyFill="1" applyBorder="1" applyAlignment="1" applyProtection="1">
      <alignment horizontal="right"/>
      <protection/>
    </xf>
    <xf numFmtId="0" fontId="5" fillId="0" borderId="17" xfId="78" applyFont="1" applyFill="1" applyBorder="1" applyAlignment="1" applyProtection="1">
      <alignment horizontal="center"/>
      <protection/>
    </xf>
    <xf numFmtId="0" fontId="5" fillId="0" borderId="22" xfId="78" applyFont="1" applyFill="1" applyBorder="1" applyAlignment="1" applyProtection="1">
      <alignment horizontal="center"/>
      <protection/>
    </xf>
    <xf numFmtId="0" fontId="5" fillId="0" borderId="22" xfId="78" applyNumberFormat="1" applyFont="1" applyFill="1" applyBorder="1" applyAlignment="1" applyProtection="1">
      <alignment horizontal="center"/>
      <protection/>
    </xf>
    <xf numFmtId="173" fontId="6" fillId="0" borderId="17" xfId="78" applyNumberFormat="1" applyFont="1" applyFill="1" applyBorder="1" applyAlignment="1" applyProtection="1">
      <alignment horizontal="center"/>
      <protection/>
    </xf>
    <xf numFmtId="173" fontId="6" fillId="0" borderId="22" xfId="78" applyNumberFormat="1" applyFont="1" applyFill="1" applyBorder="1" applyAlignment="1" applyProtection="1">
      <alignment horizontal="center"/>
      <protection/>
    </xf>
    <xf numFmtId="177" fontId="6" fillId="0" borderId="23" xfId="78" applyNumberFormat="1" applyFont="1" applyFill="1" applyBorder="1" applyAlignment="1" applyProtection="1">
      <alignment horizontal="center"/>
      <protection/>
    </xf>
    <xf numFmtId="0" fontId="63" fillId="0" borderId="16" xfId="78" applyFont="1" applyFill="1" applyBorder="1" applyAlignment="1" applyProtection="1">
      <alignment horizontal="center"/>
      <protection/>
    </xf>
    <xf numFmtId="0" fontId="6" fillId="0" borderId="15" xfId="78" applyFont="1" applyFill="1" applyBorder="1" applyAlignment="1" applyProtection="1">
      <alignment horizontal="center" wrapText="1"/>
      <protection/>
    </xf>
    <xf numFmtId="0" fontId="6" fillId="0" borderId="0" xfId="78" applyFont="1" applyFill="1" applyBorder="1" applyAlignment="1" applyProtection="1">
      <alignment horizontal="center"/>
      <protection/>
    </xf>
    <xf numFmtId="0" fontId="6" fillId="0" borderId="15" xfId="78" applyFont="1" applyFill="1" applyBorder="1" applyAlignment="1" applyProtection="1">
      <alignment horizontal="center"/>
      <protection/>
    </xf>
    <xf numFmtId="168" fontId="6" fillId="0" borderId="15" xfId="42" applyNumberFormat="1" applyFont="1" applyFill="1" applyBorder="1" applyAlignment="1" applyProtection="1">
      <alignment horizontal="right"/>
      <protection/>
    </xf>
    <xf numFmtId="167" fontId="6" fillId="0" borderId="0" xfId="42" applyNumberFormat="1" applyFont="1" applyFill="1" applyBorder="1" applyAlignment="1" applyProtection="1">
      <alignment horizontal="right"/>
      <protection/>
    </xf>
    <xf numFmtId="0" fontId="6" fillId="0" borderId="0" xfId="78" applyFont="1" applyFill="1" applyBorder="1" applyAlignment="1" applyProtection="1">
      <alignment horizontal="right"/>
      <protection/>
    </xf>
    <xf numFmtId="0" fontId="61" fillId="0" borderId="19" xfId="78" applyFont="1" applyFill="1" applyBorder="1" applyAlignment="1" applyProtection="1" quotePrefix="1">
      <alignment horizontal="center" wrapText="1"/>
      <protection/>
    </xf>
    <xf numFmtId="0" fontId="61" fillId="0" borderId="14" xfId="78" applyFont="1" applyFill="1" applyBorder="1" applyAlignment="1" applyProtection="1" quotePrefix="1">
      <alignment horizontal="center" wrapText="1"/>
      <protection/>
    </xf>
    <xf numFmtId="0" fontId="61" fillId="0" borderId="13" xfId="78" applyFont="1" applyFill="1" applyBorder="1" applyAlignment="1" applyProtection="1" quotePrefix="1">
      <alignment horizontal="center" wrapText="1"/>
      <protection/>
    </xf>
    <xf numFmtId="170" fontId="61" fillId="0" borderId="13" xfId="94" applyNumberFormat="1" applyFont="1" applyFill="1" applyBorder="1" applyAlignment="1" applyProtection="1" quotePrefix="1">
      <alignment wrapText="1"/>
      <protection/>
    </xf>
    <xf numFmtId="168" fontId="61" fillId="0" borderId="14" xfId="42" applyNumberFormat="1" applyFont="1" applyFill="1" applyBorder="1" applyAlignment="1" applyProtection="1" quotePrefix="1">
      <alignment horizontal="center" wrapText="1"/>
      <protection/>
    </xf>
    <xf numFmtId="0" fontId="61" fillId="0" borderId="24" xfId="78" applyFont="1" applyFill="1" applyBorder="1" applyAlignment="1" applyProtection="1" quotePrefix="1">
      <alignment horizontal="center" wrapText="1"/>
      <protection/>
    </xf>
    <xf numFmtId="2" fontId="5" fillId="0" borderId="0" xfId="78" applyNumberFormat="1" applyFont="1" applyFill="1" applyBorder="1" applyProtection="1">
      <alignment/>
      <protection/>
    </xf>
    <xf numFmtId="170" fontId="5" fillId="0" borderId="0" xfId="78" applyNumberFormat="1" applyFont="1" applyFill="1" applyBorder="1" applyProtection="1">
      <alignment/>
      <protection/>
    </xf>
    <xf numFmtId="10" fontId="5" fillId="0" borderId="0" xfId="78" applyNumberFormat="1" applyFont="1" applyFill="1" applyBorder="1" applyProtection="1">
      <alignment/>
      <protection/>
    </xf>
    <xf numFmtId="174" fontId="5" fillId="0" borderId="0" xfId="78" applyNumberFormat="1" applyFont="1" applyFill="1" applyBorder="1" applyProtection="1">
      <alignment/>
      <protection/>
    </xf>
    <xf numFmtId="0" fontId="5" fillId="0" borderId="0" xfId="78" applyFont="1" applyFill="1" applyBorder="1" applyAlignment="1" applyProtection="1">
      <alignment horizontal="left"/>
      <protection/>
    </xf>
    <xf numFmtId="1" fontId="5" fillId="0" borderId="0" xfId="78" applyNumberFormat="1" applyFont="1" applyFill="1" applyBorder="1" applyAlignment="1">
      <alignment horizontal="right"/>
      <protection/>
    </xf>
    <xf numFmtId="167" fontId="5" fillId="0" borderId="0" xfId="42" applyNumberFormat="1" applyFont="1" applyFill="1" applyBorder="1" applyAlignment="1">
      <alignment horizontal="right"/>
    </xf>
    <xf numFmtId="0" fontId="5" fillId="0" borderId="0" xfId="78" applyFont="1" applyFill="1" applyBorder="1" applyAlignment="1">
      <alignment horizontal="right"/>
      <protection/>
    </xf>
    <xf numFmtId="176" fontId="5" fillId="0" borderId="0" xfId="42" applyNumberFormat="1" applyFont="1" applyFill="1" applyBorder="1" applyAlignment="1">
      <alignment horizontal="right"/>
    </xf>
    <xf numFmtId="170" fontId="5" fillId="0" borderId="0" xfId="78" applyNumberFormat="1" applyFont="1" applyFill="1" applyBorder="1" applyAlignment="1">
      <alignment horizontal="center"/>
      <protection/>
    </xf>
    <xf numFmtId="14" fontId="5" fillId="0" borderId="0" xfId="78" applyNumberFormat="1" applyFont="1" applyFill="1" applyBorder="1" applyAlignment="1">
      <alignment horizontal="center"/>
      <protection/>
    </xf>
    <xf numFmtId="0" fontId="5" fillId="0" borderId="0" xfId="78" applyNumberFormat="1" applyFont="1" applyFill="1" applyBorder="1" applyAlignment="1">
      <alignment horizontal="center"/>
      <protection/>
    </xf>
    <xf numFmtId="173" fontId="6" fillId="0" borderId="0" xfId="42" applyNumberFormat="1" applyFont="1" applyFill="1" applyBorder="1" applyAlignment="1">
      <alignment horizontal="center"/>
    </xf>
    <xf numFmtId="173" fontId="6" fillId="0" borderId="0" xfId="78" applyNumberFormat="1" applyFont="1" applyFill="1" applyBorder="1" applyAlignment="1">
      <alignment horizontal="center"/>
      <protection/>
    </xf>
    <xf numFmtId="177" fontId="6" fillId="0" borderId="0" xfId="78" applyNumberFormat="1" applyFont="1" applyFill="1" applyBorder="1" applyAlignment="1">
      <alignment horizontal="center"/>
      <protection/>
    </xf>
    <xf numFmtId="0" fontId="61" fillId="33" borderId="18" xfId="78" applyFont="1" applyFill="1" applyBorder="1" applyAlignment="1" quotePrefix="1">
      <alignment horizontal="center" wrapText="1"/>
      <protection/>
    </xf>
    <xf numFmtId="0" fontId="61" fillId="33" borderId="17" xfId="78" applyFont="1" applyFill="1" applyBorder="1" applyAlignment="1" quotePrefix="1">
      <alignment horizontal="center" wrapText="1"/>
      <protection/>
    </xf>
    <xf numFmtId="0" fontId="61" fillId="33" borderId="23" xfId="78" applyFont="1" applyFill="1" applyBorder="1" applyAlignment="1" quotePrefix="1">
      <alignment horizontal="center" wrapText="1"/>
      <protection/>
    </xf>
    <xf numFmtId="0" fontId="61" fillId="33" borderId="19" xfId="78" applyFont="1" applyFill="1" applyBorder="1" applyAlignment="1" quotePrefix="1">
      <alignment horizontal="center" wrapText="1"/>
      <protection/>
    </xf>
    <xf numFmtId="0" fontId="61" fillId="33" borderId="14" xfId="78" applyFont="1" applyFill="1" applyBorder="1" applyAlignment="1" quotePrefix="1">
      <alignment horizontal="center" wrapText="1"/>
      <protection/>
    </xf>
    <xf numFmtId="0" fontId="61" fillId="33" borderId="13" xfId="78" applyFont="1" applyFill="1" applyBorder="1" applyAlignment="1" quotePrefix="1">
      <alignment horizontal="center" wrapText="1"/>
      <protection/>
    </xf>
    <xf numFmtId="0" fontId="61" fillId="33" borderId="24" xfId="78" applyFont="1" applyFill="1" applyBorder="1" applyAlignment="1" quotePrefix="1">
      <alignment horizontal="center" wrapText="1"/>
      <protection/>
    </xf>
    <xf numFmtId="0" fontId="6" fillId="0" borderId="25" xfId="78" applyFont="1" applyFill="1" applyBorder="1" applyAlignment="1">
      <alignment horizontal="center"/>
      <protection/>
    </xf>
    <xf numFmtId="0" fontId="63" fillId="0" borderId="16" xfId="78" applyFont="1" applyFill="1" applyBorder="1">
      <alignment/>
      <protection/>
    </xf>
    <xf numFmtId="10" fontId="6" fillId="0" borderId="0" xfId="78" applyNumberFormat="1" applyFont="1" applyFill="1" applyBorder="1" applyAlignment="1">
      <alignment horizontal="right"/>
      <protection/>
    </xf>
    <xf numFmtId="10" fontId="6" fillId="0" borderId="15" xfId="78" applyNumberFormat="1" applyFont="1" applyFill="1" applyBorder="1" applyAlignment="1">
      <alignment horizontal="right"/>
      <protection/>
    </xf>
    <xf numFmtId="10" fontId="6" fillId="0" borderId="25" xfId="78" applyNumberFormat="1" applyFont="1" applyFill="1" applyBorder="1" applyAlignment="1">
      <alignment horizontal="right"/>
      <protection/>
    </xf>
    <xf numFmtId="2" fontId="6" fillId="0" borderId="0" xfId="78" applyNumberFormat="1" applyFont="1" applyFill="1" applyBorder="1" applyAlignment="1">
      <alignment horizontal="center"/>
      <protection/>
    </xf>
    <xf numFmtId="179" fontId="5" fillId="0" borderId="0" xfId="42" applyNumberFormat="1" applyFont="1" applyFill="1" applyBorder="1" applyAlignment="1">
      <alignment horizontal="right"/>
    </xf>
    <xf numFmtId="0" fontId="63" fillId="0" borderId="16" xfId="78" applyFont="1" applyFill="1" applyBorder="1" applyAlignment="1">
      <alignment horizontal="center" vertical="center"/>
      <protection/>
    </xf>
    <xf numFmtId="168" fontId="61" fillId="0" borderId="15" xfId="42" applyNumberFormat="1" applyFont="1" applyFill="1" applyBorder="1" applyAlignment="1">
      <alignment horizontal="right" wrapText="1"/>
    </xf>
    <xf numFmtId="10" fontId="61" fillId="0" borderId="0" xfId="78" applyNumberFormat="1" applyFont="1" applyFill="1" applyBorder="1" applyAlignment="1">
      <alignment horizontal="right" wrapText="1"/>
      <protection/>
    </xf>
    <xf numFmtId="0" fontId="61" fillId="0" borderId="15" xfId="78" applyFont="1" applyFill="1" applyBorder="1" applyAlignment="1">
      <alignment horizontal="right" wrapText="1"/>
      <protection/>
    </xf>
    <xf numFmtId="0" fontId="61" fillId="0" borderId="25" xfId="78" applyFont="1" applyFill="1" applyBorder="1" applyAlignment="1">
      <alignment horizontal="right" wrapText="1"/>
      <protection/>
    </xf>
    <xf numFmtId="2" fontId="61" fillId="0" borderId="0" xfId="78" applyNumberFormat="1" applyFont="1" applyFill="1" applyBorder="1" applyAlignment="1">
      <alignment horizontal="center" wrapText="1"/>
      <protection/>
    </xf>
    <xf numFmtId="0" fontId="61" fillId="0" borderId="0" xfId="78" applyFont="1" applyFill="1" applyBorder="1" applyAlignment="1">
      <alignment horizontal="center" wrapText="1"/>
      <protection/>
    </xf>
    <xf numFmtId="168" fontId="6" fillId="0" borderId="22" xfId="42" applyNumberFormat="1" applyFont="1" applyFill="1" applyBorder="1" applyAlignment="1">
      <alignment horizontal="right"/>
    </xf>
    <xf numFmtId="9" fontId="6" fillId="0" borderId="23" xfId="78" applyNumberFormat="1" applyFont="1" applyFill="1" applyBorder="1" applyAlignment="1">
      <alignment horizontal="right"/>
      <protection/>
    </xf>
    <xf numFmtId="0" fontId="6" fillId="0" borderId="15" xfId="78" applyFont="1" applyFill="1" applyBorder="1" applyAlignment="1">
      <alignment horizontal="right"/>
      <protection/>
    </xf>
    <xf numFmtId="0" fontId="6" fillId="0" borderId="25" xfId="78" applyFont="1" applyFill="1" applyBorder="1" applyAlignment="1">
      <alignment horizontal="right"/>
      <protection/>
    </xf>
    <xf numFmtId="0" fontId="6" fillId="0" borderId="14" xfId="78" applyFont="1" applyFill="1" applyBorder="1" applyAlignment="1">
      <alignment horizontal="right"/>
      <protection/>
    </xf>
    <xf numFmtId="0" fontId="6" fillId="0" borderId="24" xfId="78" applyFont="1" applyFill="1" applyBorder="1" applyAlignment="1">
      <alignment horizontal="right"/>
      <protection/>
    </xf>
    <xf numFmtId="167" fontId="5" fillId="0" borderId="0" xfId="42" applyNumberFormat="1" applyFont="1" applyFill="1" applyBorder="1" applyAlignment="1">
      <alignment horizontal="center"/>
    </xf>
    <xf numFmtId="0" fontId="63" fillId="0" borderId="18" xfId="78" applyFont="1" applyFill="1" applyBorder="1">
      <alignment/>
      <protection/>
    </xf>
    <xf numFmtId="0" fontId="6" fillId="0" borderId="22" xfId="78" applyFont="1" applyFill="1" applyBorder="1" applyAlignment="1">
      <alignment horizontal="right"/>
      <protection/>
    </xf>
    <xf numFmtId="0" fontId="6" fillId="0" borderId="17" xfId="78" applyFont="1" applyFill="1" applyBorder="1" applyAlignment="1">
      <alignment horizontal="right"/>
      <protection/>
    </xf>
    <xf numFmtId="0" fontId="6" fillId="0" borderId="23" xfId="78" applyFont="1" applyFill="1" applyBorder="1" applyAlignment="1">
      <alignment horizontal="right"/>
      <protection/>
    </xf>
    <xf numFmtId="0" fontId="0" fillId="0" borderId="19" xfId="78" applyFont="1" applyFill="1" applyBorder="1">
      <alignment/>
      <protection/>
    </xf>
    <xf numFmtId="0" fontId="5" fillId="0" borderId="14" xfId="78" applyFont="1" applyFill="1" applyBorder="1">
      <alignment/>
      <protection/>
    </xf>
    <xf numFmtId="0" fontId="5" fillId="0" borderId="24" xfId="78" applyFont="1" applyFill="1" applyBorder="1">
      <alignment/>
      <protection/>
    </xf>
    <xf numFmtId="0" fontId="63" fillId="0" borderId="22" xfId="78" applyFont="1" applyFill="1" applyBorder="1">
      <alignment/>
      <protection/>
    </xf>
    <xf numFmtId="178" fontId="63" fillId="0" borderId="14" xfId="78" applyNumberFormat="1" applyFont="1" applyFill="1" applyBorder="1">
      <alignment/>
      <protection/>
    </xf>
    <xf numFmtId="164" fontId="6" fillId="0" borderId="13" xfId="77" applyNumberFormat="1" applyFont="1" applyFill="1" applyBorder="1" applyAlignment="1">
      <alignment horizontal="right"/>
      <protection/>
    </xf>
    <xf numFmtId="164" fontId="6" fillId="0" borderId="0" xfId="77" applyNumberFormat="1" applyFont="1" applyFill="1" applyBorder="1" applyAlignment="1">
      <alignment horizontal="right"/>
      <protection/>
    </xf>
    <xf numFmtId="171" fontId="6" fillId="0" borderId="22" xfId="77" applyNumberFormat="1" applyFont="1" applyFill="1" applyBorder="1" applyAlignment="1">
      <alignment horizontal="center"/>
      <protection/>
    </xf>
    <xf numFmtId="171" fontId="6" fillId="0" borderId="15" xfId="77" applyNumberFormat="1" applyFont="1" applyFill="1" applyBorder="1" applyAlignment="1">
      <alignment horizontal="center"/>
      <protection/>
    </xf>
    <xf numFmtId="0" fontId="6" fillId="0" borderId="19" xfId="77" applyFont="1" applyFill="1" applyBorder="1" applyAlignment="1">
      <alignment horizontal="left" wrapText="1"/>
      <protection/>
    </xf>
    <xf numFmtId="0" fontId="5" fillId="0" borderId="0" xfId="77" applyFont="1" applyFill="1" applyBorder="1" applyAlignment="1">
      <alignment wrapText="1"/>
      <protection/>
    </xf>
    <xf numFmtId="164" fontId="6" fillId="0" borderId="0" xfId="77" applyNumberFormat="1" applyFont="1" applyFill="1" applyBorder="1" applyAlignment="1">
      <alignment horizontal="right" wrapText="1"/>
      <protection/>
    </xf>
    <xf numFmtId="164" fontId="61" fillId="33" borderId="22" xfId="77" applyNumberFormat="1" applyFont="1" applyFill="1" applyBorder="1" applyAlignment="1">
      <alignment horizontal="right"/>
      <protection/>
    </xf>
    <xf numFmtId="0" fontId="61" fillId="33" borderId="19" xfId="77" applyFont="1" applyFill="1" applyBorder="1" applyAlignment="1">
      <alignment horizontal="left"/>
      <protection/>
    </xf>
    <xf numFmtId="164" fontId="61" fillId="33" borderId="14" xfId="77" applyNumberFormat="1" applyFont="1" applyFill="1" applyBorder="1" applyAlignment="1">
      <alignment horizontal="right"/>
      <protection/>
    </xf>
    <xf numFmtId="0" fontId="0" fillId="0" borderId="14" xfId="77" applyFont="1" applyBorder="1">
      <alignment/>
      <protection/>
    </xf>
    <xf numFmtId="164" fontId="6" fillId="0" borderId="15" xfId="77" applyNumberFormat="1" applyFont="1" applyFill="1" applyBorder="1" applyAlignment="1">
      <alignment horizontal="right"/>
      <protection/>
    </xf>
    <xf numFmtId="164" fontId="6" fillId="0" borderId="14" xfId="77" applyNumberFormat="1" applyFont="1" applyFill="1" applyBorder="1" applyAlignment="1">
      <alignment horizontal="right"/>
      <protection/>
    </xf>
    <xf numFmtId="0" fontId="5" fillId="0" borderId="0" xfId="77" applyFont="1" applyFill="1">
      <alignment/>
      <protection/>
    </xf>
    <xf numFmtId="0" fontId="61" fillId="33" borderId="22" xfId="77" applyFont="1" applyFill="1" applyBorder="1" applyAlignment="1">
      <alignment horizontal="left"/>
      <protection/>
    </xf>
    <xf numFmtId="0" fontId="61" fillId="33" borderId="14" xfId="77" applyFont="1" applyFill="1" applyBorder="1" applyAlignment="1">
      <alignment horizontal="left"/>
      <protection/>
    </xf>
    <xf numFmtId="0" fontId="6" fillId="0" borderId="22" xfId="77" applyFont="1" applyFill="1" applyBorder="1" applyAlignment="1">
      <alignment horizontal="left" wrapText="1"/>
      <protection/>
    </xf>
    <xf numFmtId="0" fontId="5" fillId="0" borderId="0" xfId="77" applyFont="1" applyFill="1" applyAlignment="1">
      <alignment wrapText="1"/>
      <protection/>
    </xf>
    <xf numFmtId="0" fontId="2" fillId="0" borderId="0" xfId="77" applyFont="1">
      <alignment/>
      <protection/>
    </xf>
    <xf numFmtId="0" fontId="2" fillId="0" borderId="0" xfId="77" applyFont="1" applyAlignment="1">
      <alignment wrapText="1"/>
      <protection/>
    </xf>
    <xf numFmtId="0" fontId="16" fillId="0" borderId="0" xfId="77" applyFont="1">
      <alignment/>
      <protection/>
    </xf>
    <xf numFmtId="0" fontId="63" fillId="0" borderId="13" xfId="77" applyFont="1" applyBorder="1">
      <alignment/>
      <protection/>
    </xf>
    <xf numFmtId="0" fontId="0" fillId="0" borderId="13" xfId="77" applyFont="1" applyBorder="1">
      <alignment/>
      <protection/>
    </xf>
    <xf numFmtId="0" fontId="64" fillId="0" borderId="0" xfId="77" applyFont="1">
      <alignment/>
      <protection/>
    </xf>
    <xf numFmtId="10" fontId="63" fillId="0" borderId="15" xfId="86" applyNumberFormat="1" applyFont="1" applyBorder="1" applyAlignment="1">
      <alignment horizontal="center" vertical="center"/>
    </xf>
    <xf numFmtId="0" fontId="63" fillId="0" borderId="14" xfId="77" applyFont="1" applyBorder="1" applyAlignment="1">
      <alignment horizontal="center"/>
      <protection/>
    </xf>
    <xf numFmtId="10" fontId="63" fillId="0" borderId="14" xfId="86" applyNumberFormat="1" applyFont="1" applyBorder="1" applyAlignment="1">
      <alignment horizontal="center" vertical="center"/>
    </xf>
    <xf numFmtId="0" fontId="0" fillId="0" borderId="0" xfId="77" applyFont="1" applyBorder="1" applyAlignment="1">
      <alignment horizontal="left"/>
      <protection/>
    </xf>
    <xf numFmtId="0" fontId="0" fillId="0" borderId="0" xfId="77" applyFont="1" applyBorder="1" applyAlignment="1">
      <alignment horizontal="center"/>
      <protection/>
    </xf>
    <xf numFmtId="167" fontId="0" fillId="0" borderId="0" xfId="37" applyFont="1" applyBorder="1" applyAlignment="1">
      <alignment/>
    </xf>
    <xf numFmtId="10" fontId="63" fillId="0" borderId="0" xfId="86" applyNumberFormat="1" applyFont="1" applyBorder="1" applyAlignment="1">
      <alignment horizontal="center" vertical="center"/>
    </xf>
    <xf numFmtId="10" fontId="63" fillId="0" borderId="0" xfId="86" applyNumberFormat="1" applyFont="1" applyBorder="1" applyAlignment="1">
      <alignment horizontal="center"/>
    </xf>
    <xf numFmtId="175" fontId="63" fillId="0" borderId="0" xfId="37" applyNumberFormat="1" applyFont="1" applyBorder="1" applyAlignment="1">
      <alignment/>
    </xf>
    <xf numFmtId="167" fontId="63" fillId="0" borderId="0" xfId="37" applyFont="1" applyBorder="1" applyAlignment="1">
      <alignment/>
    </xf>
    <xf numFmtId="0" fontId="63" fillId="0" borderId="0" xfId="77" applyFont="1" applyBorder="1" applyAlignment="1">
      <alignment horizontal="left"/>
      <protection/>
    </xf>
    <xf numFmtId="0" fontId="19" fillId="0" borderId="0" xfId="0" applyFont="1" applyAlignment="1">
      <alignment/>
    </xf>
    <xf numFmtId="0" fontId="63" fillId="0" borderId="15" xfId="78" applyFont="1" applyFill="1" applyBorder="1">
      <alignment/>
      <protection/>
    </xf>
    <xf numFmtId="0" fontId="63" fillId="0" borderId="14" xfId="78" applyFont="1" applyFill="1" applyBorder="1">
      <alignment/>
      <protection/>
    </xf>
    <xf numFmtId="0" fontId="19" fillId="0" borderId="13" xfId="0" applyFont="1" applyBorder="1" applyAlignment="1">
      <alignment/>
    </xf>
    <xf numFmtId="0" fontId="25" fillId="37" borderId="20" xfId="71" applyFont="1" applyFill="1" applyBorder="1" applyAlignment="1">
      <alignment horizontal="center"/>
      <protection/>
    </xf>
    <xf numFmtId="4" fontId="25" fillId="37" borderId="20" xfId="71" applyNumberFormat="1" applyFont="1" applyFill="1" applyBorder="1" applyAlignment="1">
      <alignment horizontal="center"/>
      <protection/>
    </xf>
    <xf numFmtId="4" fontId="25" fillId="37" borderId="29" xfId="71" applyNumberFormat="1" applyFont="1" applyFill="1" applyBorder="1" applyAlignment="1">
      <alignment horizontal="center"/>
      <protection/>
    </xf>
    <xf numFmtId="0" fontId="25" fillId="0" borderId="31" xfId="71" applyFont="1" applyFill="1" applyBorder="1" applyAlignment="1">
      <alignment horizontal="center"/>
      <protection/>
    </xf>
    <xf numFmtId="4" fontId="25" fillId="0" borderId="20" xfId="71" applyNumberFormat="1" applyFont="1" applyFill="1" applyBorder="1" applyAlignment="1">
      <alignment horizontal="center"/>
      <protection/>
    </xf>
    <xf numFmtId="4" fontId="25" fillId="0" borderId="29" xfId="71" applyNumberFormat="1" applyFont="1" applyFill="1" applyBorder="1" applyAlignment="1">
      <alignment horizontal="center"/>
      <protection/>
    </xf>
    <xf numFmtId="168" fontId="6" fillId="0" borderId="22" xfId="38" applyNumberFormat="1" applyFont="1" applyFill="1" applyBorder="1" applyAlignment="1">
      <alignment horizontal="right"/>
    </xf>
    <xf numFmtId="168" fontId="6" fillId="0" borderId="25" xfId="39" applyNumberFormat="1" applyFont="1" applyFill="1" applyBorder="1" applyAlignment="1" quotePrefix="1">
      <alignment horizontal="right"/>
    </xf>
    <xf numFmtId="168" fontId="6" fillId="0" borderId="15" xfId="39" applyNumberFormat="1" applyFont="1" applyFill="1" applyBorder="1" applyAlignment="1" quotePrefix="1">
      <alignment horizontal="right"/>
    </xf>
    <xf numFmtId="168" fontId="6" fillId="0" borderId="16" xfId="39" applyNumberFormat="1" applyFont="1" applyFill="1" applyBorder="1" applyAlignment="1" quotePrefix="1">
      <alignment horizontal="right"/>
    </xf>
    <xf numFmtId="10" fontId="6" fillId="0" borderId="18" xfId="96" applyNumberFormat="1" applyFont="1" applyFill="1" applyBorder="1" applyAlignment="1" quotePrefix="1">
      <alignment horizontal="right"/>
    </xf>
    <xf numFmtId="10" fontId="6" fillId="0" borderId="22" xfId="96" applyNumberFormat="1" applyFont="1" applyFill="1" applyBorder="1" applyAlignment="1" quotePrefix="1">
      <alignment horizontal="right"/>
    </xf>
    <xf numFmtId="10" fontId="6" fillId="0" borderId="16" xfId="96" applyNumberFormat="1" applyFont="1" applyFill="1" applyBorder="1" applyAlignment="1" quotePrefix="1">
      <alignment horizontal="right"/>
    </xf>
    <xf numFmtId="10" fontId="6" fillId="0" borderId="15" xfId="96" applyNumberFormat="1" applyFont="1" applyFill="1" applyBorder="1" applyAlignment="1" quotePrefix="1">
      <alignment horizontal="right"/>
    </xf>
    <xf numFmtId="10" fontId="6" fillId="0" borderId="19" xfId="96" applyNumberFormat="1" applyFont="1" applyFill="1" applyBorder="1" applyAlignment="1" quotePrefix="1">
      <alignment horizontal="right"/>
    </xf>
    <xf numFmtId="10" fontId="6" fillId="0" borderId="14" xfId="96" applyNumberFormat="1" applyFont="1" applyFill="1" applyBorder="1" applyAlignment="1" quotePrefix="1">
      <alignment horizontal="right"/>
    </xf>
    <xf numFmtId="168" fontId="6" fillId="0" borderId="29" xfId="39" applyNumberFormat="1" applyFont="1" applyFill="1" applyBorder="1" applyAlignment="1" quotePrefix="1">
      <alignment horizontal="right"/>
    </xf>
    <xf numFmtId="180" fontId="6" fillId="0" borderId="25" xfId="41" applyNumberFormat="1" applyFont="1" applyFill="1" applyBorder="1" applyAlignment="1" quotePrefix="1">
      <alignment horizontal="right"/>
    </xf>
    <xf numFmtId="167" fontId="6" fillId="0" borderId="25" xfId="41" applyNumberFormat="1" applyFont="1" applyFill="1" applyBorder="1" applyAlignment="1" quotePrefix="1">
      <alignment horizontal="left"/>
    </xf>
    <xf numFmtId="167" fontId="6" fillId="0" borderId="15" xfId="41" applyNumberFormat="1" applyFont="1" applyFill="1" applyBorder="1" applyAlignment="1" quotePrefix="1">
      <alignment horizontal="left"/>
    </xf>
    <xf numFmtId="167" fontId="6" fillId="0" borderId="23" xfId="44" applyFont="1" applyFill="1" applyBorder="1" applyAlignment="1">
      <alignment horizontal="left"/>
    </xf>
    <xf numFmtId="10" fontId="6" fillId="0" borderId="23" xfId="88" applyNumberFormat="1" applyFont="1" applyFill="1" applyBorder="1" applyAlignment="1">
      <alignment horizontal="right"/>
    </xf>
    <xf numFmtId="167" fontId="6" fillId="0" borderId="22" xfId="37" applyFont="1" applyFill="1" applyBorder="1" applyAlignment="1">
      <alignment horizontal="left"/>
    </xf>
    <xf numFmtId="167" fontId="6" fillId="0" borderId="25" xfId="44" applyFont="1" applyFill="1" applyBorder="1" applyAlignment="1">
      <alignment horizontal="left"/>
    </xf>
    <xf numFmtId="10" fontId="6" fillId="0" borderId="25" xfId="88" applyNumberFormat="1" applyFont="1" applyFill="1" applyBorder="1" applyAlignment="1">
      <alignment horizontal="right"/>
    </xf>
    <xf numFmtId="167" fontId="6" fillId="0" borderId="15" xfId="37" applyFont="1" applyFill="1" applyBorder="1" applyAlignment="1">
      <alignment horizontal="left"/>
    </xf>
    <xf numFmtId="167" fontId="6" fillId="0" borderId="24" xfId="44" applyFont="1" applyFill="1" applyBorder="1" applyAlignment="1">
      <alignment horizontal="left"/>
    </xf>
    <xf numFmtId="10" fontId="6" fillId="0" borderId="24" xfId="88" applyNumberFormat="1" applyFont="1" applyFill="1" applyBorder="1" applyAlignment="1">
      <alignment horizontal="right"/>
    </xf>
    <xf numFmtId="172" fontId="6" fillId="0" borderId="14" xfId="41" applyNumberFormat="1" applyFont="1" applyFill="1" applyBorder="1" applyAlignment="1">
      <alignment horizontal="left"/>
    </xf>
    <xf numFmtId="9" fontId="6" fillId="0" borderId="20" xfId="95" applyNumberFormat="1" applyFont="1" applyFill="1" applyBorder="1" applyAlignment="1" quotePrefix="1">
      <alignment horizontal="right"/>
    </xf>
    <xf numFmtId="172" fontId="6" fillId="0" borderId="19" xfId="41" applyNumberFormat="1" applyFont="1" applyFill="1" applyBorder="1" applyAlignment="1">
      <alignment horizontal="left"/>
    </xf>
    <xf numFmtId="9" fontId="6" fillId="0" borderId="14" xfId="95" applyNumberFormat="1" applyFont="1" applyFill="1" applyBorder="1" applyAlignment="1" quotePrefix="1">
      <alignment horizontal="right"/>
    </xf>
    <xf numFmtId="10" fontId="6" fillId="0" borderId="23" xfId="95" applyNumberFormat="1" applyFont="1" applyFill="1" applyBorder="1" applyAlignment="1">
      <alignment horizontal="right"/>
    </xf>
    <xf numFmtId="172" fontId="6" fillId="0" borderId="17" xfId="41" applyNumberFormat="1" applyFont="1" applyFill="1" applyBorder="1" applyAlignment="1">
      <alignment horizontal="right"/>
    </xf>
    <xf numFmtId="10" fontId="6" fillId="0" borderId="22" xfId="95" applyNumberFormat="1" applyFont="1" applyFill="1" applyBorder="1" applyAlignment="1">
      <alignment horizontal="right"/>
    </xf>
    <xf numFmtId="10" fontId="6" fillId="0" borderId="25" xfId="95" applyNumberFormat="1" applyFont="1" applyFill="1" applyBorder="1" applyAlignment="1">
      <alignment horizontal="right"/>
    </xf>
    <xf numFmtId="172" fontId="6" fillId="0" borderId="0" xfId="41" applyNumberFormat="1" applyFont="1" applyFill="1" applyBorder="1" applyAlignment="1">
      <alignment horizontal="right"/>
    </xf>
    <xf numFmtId="10" fontId="6" fillId="0" borderId="15" xfId="95" applyNumberFormat="1" applyFont="1" applyFill="1" applyBorder="1" applyAlignment="1">
      <alignment horizontal="right"/>
    </xf>
    <xf numFmtId="168" fontId="6" fillId="0" borderId="14" xfId="41" applyNumberFormat="1" applyFont="1" applyFill="1" applyBorder="1" applyAlignment="1">
      <alignment horizontal="right"/>
    </xf>
    <xf numFmtId="10" fontId="6" fillId="0" borderId="24" xfId="95" applyNumberFormat="1" applyFont="1" applyFill="1" applyBorder="1" applyAlignment="1">
      <alignment horizontal="right"/>
    </xf>
    <xf numFmtId="10" fontId="6" fillId="0" borderId="14" xfId="95" applyNumberFormat="1" applyFont="1" applyFill="1" applyBorder="1" applyAlignment="1">
      <alignment horizontal="right"/>
    </xf>
    <xf numFmtId="168" fontId="63" fillId="0" borderId="19" xfId="41" applyNumberFormat="1" applyFont="1" applyBorder="1" applyAlignment="1">
      <alignment/>
    </xf>
    <xf numFmtId="9" fontId="63" fillId="0" borderId="14" xfId="77" applyNumberFormat="1" applyFont="1" applyBorder="1">
      <alignment/>
      <protection/>
    </xf>
    <xf numFmtId="168" fontId="63" fillId="0" borderId="20" xfId="41" applyNumberFormat="1" applyFont="1" applyBorder="1" applyAlignment="1">
      <alignment/>
    </xf>
    <xf numFmtId="172" fontId="6" fillId="0" borderId="23" xfId="41" applyNumberFormat="1" applyFont="1" applyFill="1" applyBorder="1" applyAlignment="1">
      <alignment horizontal="right"/>
    </xf>
    <xf numFmtId="172" fontId="6" fillId="0" borderId="22" xfId="41" applyNumberFormat="1" applyFont="1" applyFill="1" applyBorder="1" applyAlignment="1">
      <alignment horizontal="right"/>
    </xf>
    <xf numFmtId="172" fontId="6" fillId="0" borderId="25" xfId="41" applyNumberFormat="1" applyFont="1" applyFill="1" applyBorder="1" applyAlignment="1">
      <alignment horizontal="right"/>
    </xf>
    <xf numFmtId="172" fontId="6" fillId="0" borderId="15" xfId="41" applyNumberFormat="1" applyFont="1" applyFill="1" applyBorder="1" applyAlignment="1">
      <alignment horizontal="right"/>
    </xf>
    <xf numFmtId="172" fontId="6" fillId="0" borderId="24" xfId="41" applyNumberFormat="1" applyFont="1" applyFill="1" applyBorder="1" applyAlignment="1">
      <alignment horizontal="right"/>
    </xf>
    <xf numFmtId="172" fontId="6" fillId="0" borderId="14" xfId="41" applyNumberFormat="1" applyFont="1" applyFill="1" applyBorder="1" applyAlignment="1">
      <alignment horizontal="right"/>
    </xf>
    <xf numFmtId="9" fontId="63" fillId="0" borderId="20" xfId="77" applyNumberFormat="1" applyFont="1" applyBorder="1">
      <alignment/>
      <protection/>
    </xf>
    <xf numFmtId="167" fontId="6" fillId="0" borderId="18" xfId="42" applyFont="1" applyFill="1" applyBorder="1" applyAlignment="1">
      <alignment/>
    </xf>
    <xf numFmtId="10" fontId="6" fillId="0" borderId="18" xfId="87" applyNumberFormat="1" applyFont="1" applyFill="1" applyBorder="1" applyAlignment="1">
      <alignment/>
    </xf>
    <xf numFmtId="10" fontId="6" fillId="0" borderId="22" xfId="87" applyNumberFormat="1" applyFont="1" applyFill="1" applyBorder="1" applyAlignment="1">
      <alignment/>
    </xf>
    <xf numFmtId="167" fontId="6" fillId="0" borderId="16" xfId="42" applyFont="1" applyFill="1" applyBorder="1" applyAlignment="1">
      <alignment/>
    </xf>
    <xf numFmtId="10" fontId="6" fillId="0" borderId="16" xfId="87" applyNumberFormat="1" applyFont="1" applyFill="1" applyBorder="1" applyAlignment="1">
      <alignment/>
    </xf>
    <xf numFmtId="10" fontId="6" fillId="0" borderId="15" xfId="87" applyNumberFormat="1" applyFont="1" applyFill="1" applyBorder="1" applyAlignment="1">
      <alignment/>
    </xf>
    <xf numFmtId="167" fontId="6" fillId="0" borderId="19" xfId="42" applyFont="1" applyFill="1" applyBorder="1" applyAlignment="1">
      <alignment/>
    </xf>
    <xf numFmtId="10" fontId="6" fillId="0" borderId="19" xfId="87" applyNumberFormat="1" applyFont="1" applyFill="1" applyBorder="1" applyAlignment="1">
      <alignment/>
    </xf>
    <xf numFmtId="10" fontId="6" fillId="0" borderId="14" xfId="87" applyNumberFormat="1" applyFont="1" applyFill="1" applyBorder="1" applyAlignment="1">
      <alignment/>
    </xf>
    <xf numFmtId="167" fontId="0" fillId="0" borderId="0" xfId="37" applyFont="1" applyAlignment="1">
      <alignment/>
    </xf>
    <xf numFmtId="167" fontId="6" fillId="0" borderId="25" xfId="41" applyNumberFormat="1" applyFont="1" applyFill="1" applyBorder="1" applyAlignment="1">
      <alignment horizontal="center"/>
    </xf>
    <xf numFmtId="10" fontId="6" fillId="0" borderId="15" xfId="95" applyNumberFormat="1" applyFont="1" applyFill="1" applyBorder="1" applyAlignment="1" quotePrefix="1">
      <alignment/>
    </xf>
    <xf numFmtId="168" fontId="6" fillId="0" borderId="16" xfId="77" applyNumberFormat="1" applyFont="1" applyFill="1" applyBorder="1" applyAlignment="1">
      <alignment horizontal="center"/>
      <protection/>
    </xf>
    <xf numFmtId="172" fontId="6" fillId="0" borderId="18" xfId="41" applyNumberFormat="1" applyFont="1" applyFill="1" applyBorder="1" applyAlignment="1" quotePrefix="1">
      <alignment/>
    </xf>
    <xf numFmtId="10" fontId="6" fillId="0" borderId="18" xfId="95" applyNumberFormat="1" applyFont="1" applyFill="1" applyBorder="1" applyAlignment="1" quotePrefix="1">
      <alignment/>
    </xf>
    <xf numFmtId="172" fontId="6" fillId="0" borderId="22" xfId="41" applyNumberFormat="1" applyFont="1" applyFill="1" applyBorder="1" applyAlignment="1" quotePrefix="1">
      <alignment/>
    </xf>
    <xf numFmtId="10" fontId="6" fillId="0" borderId="23" xfId="95" applyNumberFormat="1" applyFont="1" applyFill="1" applyBorder="1" applyAlignment="1" quotePrefix="1">
      <alignment/>
    </xf>
    <xf numFmtId="172" fontId="6" fillId="0" borderId="16" xfId="41" applyNumberFormat="1" applyFont="1" applyFill="1" applyBorder="1" applyAlignment="1" quotePrefix="1">
      <alignment/>
    </xf>
    <xf numFmtId="10" fontId="6" fillId="0" borderId="16" xfId="95" applyNumberFormat="1" applyFont="1" applyFill="1" applyBorder="1" applyAlignment="1" quotePrefix="1">
      <alignment/>
    </xf>
    <xf numFmtId="172" fontId="6" fillId="0" borderId="15" xfId="41" applyNumberFormat="1" applyFont="1" applyFill="1" applyBorder="1" applyAlignment="1" quotePrefix="1">
      <alignment/>
    </xf>
    <xf numFmtId="10" fontId="6" fillId="0" borderId="25" xfId="95" applyNumberFormat="1" applyFont="1" applyFill="1" applyBorder="1" applyAlignment="1" quotePrefix="1">
      <alignment/>
    </xf>
    <xf numFmtId="172" fontId="6" fillId="0" borderId="19" xfId="41" applyNumberFormat="1" applyFont="1" applyFill="1" applyBorder="1" applyAlignment="1" quotePrefix="1">
      <alignment/>
    </xf>
    <xf numFmtId="10" fontId="6" fillId="0" borderId="19" xfId="95" applyNumberFormat="1" applyFont="1" applyFill="1" applyBorder="1" applyAlignment="1" quotePrefix="1">
      <alignment/>
    </xf>
    <xf numFmtId="172" fontId="6" fillId="0" borderId="14" xfId="41" applyNumberFormat="1" applyFont="1" applyFill="1" applyBorder="1" applyAlignment="1" quotePrefix="1">
      <alignment/>
    </xf>
    <xf numFmtId="168" fontId="6" fillId="0" borderId="20" xfId="41" applyNumberFormat="1" applyFont="1" applyFill="1" applyBorder="1" applyAlignment="1" quotePrefix="1">
      <alignment/>
    </xf>
    <xf numFmtId="9" fontId="6" fillId="0" borderId="14" xfId="95" applyNumberFormat="1" applyFont="1" applyFill="1" applyBorder="1" applyAlignment="1" quotePrefix="1">
      <alignment/>
    </xf>
    <xf numFmtId="168" fontId="6" fillId="0" borderId="14" xfId="41" applyNumberFormat="1" applyFont="1" applyFill="1" applyBorder="1" applyAlignment="1" quotePrefix="1">
      <alignment/>
    </xf>
    <xf numFmtId="9" fontId="6" fillId="0" borderId="20" xfId="95" applyNumberFormat="1" applyFont="1" applyFill="1" applyBorder="1" applyAlignment="1" quotePrefix="1">
      <alignment/>
    </xf>
    <xf numFmtId="10" fontId="6" fillId="0" borderId="22" xfId="95" applyNumberFormat="1" applyFont="1" applyFill="1" applyBorder="1" applyAlignment="1" quotePrefix="1">
      <alignment/>
    </xf>
    <xf numFmtId="168" fontId="6" fillId="0" borderId="18" xfId="52" applyNumberFormat="1" applyFont="1" applyFill="1" applyBorder="1" applyAlignment="1">
      <alignment/>
    </xf>
    <xf numFmtId="10" fontId="6" fillId="0" borderId="18" xfId="91" applyNumberFormat="1" applyFont="1" applyFill="1" applyBorder="1" applyAlignment="1">
      <alignment/>
    </xf>
    <xf numFmtId="166" fontId="6" fillId="0" borderId="18" xfId="52" applyFont="1" applyFill="1" applyBorder="1" applyAlignment="1">
      <alignment/>
    </xf>
    <xf numFmtId="10" fontId="6" fillId="0" borderId="22" xfId="91" applyNumberFormat="1" applyFont="1" applyFill="1" applyBorder="1" applyAlignment="1">
      <alignment/>
    </xf>
    <xf numFmtId="168" fontId="6" fillId="0" borderId="16" xfId="52" applyNumberFormat="1" applyFont="1" applyFill="1" applyBorder="1" applyAlignment="1">
      <alignment/>
    </xf>
    <xf numFmtId="10" fontId="6" fillId="0" borderId="16" xfId="91" applyNumberFormat="1" applyFont="1" applyFill="1" applyBorder="1" applyAlignment="1">
      <alignment/>
    </xf>
    <xf numFmtId="166" fontId="6" fillId="0" borderId="16" xfId="52" applyFont="1" applyFill="1" applyBorder="1" applyAlignment="1">
      <alignment/>
    </xf>
    <xf numFmtId="10" fontId="6" fillId="0" borderId="15" xfId="91" applyNumberFormat="1" applyFont="1" applyFill="1" applyBorder="1" applyAlignment="1">
      <alignment/>
    </xf>
    <xf numFmtId="10" fontId="6" fillId="0" borderId="14" xfId="95" applyNumberFormat="1" applyFont="1" applyFill="1" applyBorder="1" applyAlignment="1" quotePrefix="1">
      <alignment/>
    </xf>
    <xf numFmtId="172" fontId="6" fillId="0" borderId="25" xfId="41" applyNumberFormat="1" applyFont="1" applyFill="1" applyBorder="1" applyAlignment="1" quotePrefix="1">
      <alignment horizontal="right"/>
    </xf>
    <xf numFmtId="10" fontId="6" fillId="0" borderId="15" xfId="95" applyNumberFormat="1" applyFont="1" applyFill="1" applyBorder="1" applyAlignment="1" quotePrefix="1">
      <alignment horizontal="right"/>
    </xf>
    <xf numFmtId="168" fontId="6" fillId="0" borderId="15" xfId="41" applyNumberFormat="1" applyFont="1" applyFill="1" applyBorder="1" applyAlignment="1" quotePrefix="1">
      <alignment horizontal="right"/>
    </xf>
    <xf numFmtId="168" fontId="6" fillId="0" borderId="29" xfId="41" applyNumberFormat="1" applyFont="1" applyFill="1" applyBorder="1" applyAlignment="1" quotePrefix="1">
      <alignment horizontal="right"/>
    </xf>
    <xf numFmtId="168" fontId="6" fillId="0" borderId="19" xfId="52" applyNumberFormat="1" applyFont="1" applyFill="1" applyBorder="1" applyAlignment="1">
      <alignment/>
    </xf>
    <xf numFmtId="10" fontId="6" fillId="0" borderId="19" xfId="91" applyNumberFormat="1" applyFont="1" applyFill="1" applyBorder="1" applyAlignment="1">
      <alignment/>
    </xf>
    <xf numFmtId="166" fontId="6" fillId="0" borderId="19" xfId="52" applyFont="1" applyFill="1" applyBorder="1" applyAlignment="1">
      <alignment/>
    </xf>
    <xf numFmtId="10" fontId="6" fillId="0" borderId="14" xfId="91" applyNumberFormat="1" applyFont="1" applyFill="1" applyBorder="1" applyAlignment="1">
      <alignment/>
    </xf>
    <xf numFmtId="10" fontId="6" fillId="0" borderId="0" xfId="96" applyNumberFormat="1" applyFont="1" applyFill="1" applyBorder="1" applyAlignment="1" quotePrefix="1">
      <alignment horizontal="right"/>
    </xf>
    <xf numFmtId="0" fontId="61" fillId="33" borderId="18" xfId="77" applyFont="1" applyFill="1" applyBorder="1" applyAlignment="1">
      <alignment wrapText="1"/>
      <protection/>
    </xf>
    <xf numFmtId="0" fontId="61" fillId="33" borderId="17" xfId="77" applyFont="1" applyFill="1" applyBorder="1" applyAlignment="1">
      <alignment wrapText="1"/>
      <protection/>
    </xf>
    <xf numFmtId="0" fontId="61" fillId="33" borderId="23" xfId="77" applyFont="1" applyFill="1" applyBorder="1" applyAlignment="1">
      <alignment wrapText="1"/>
      <protection/>
    </xf>
    <xf numFmtId="0" fontId="61" fillId="33" borderId="19" xfId="77" applyFont="1" applyFill="1" applyBorder="1" applyAlignment="1">
      <alignment wrapText="1"/>
      <protection/>
    </xf>
    <xf numFmtId="0" fontId="61" fillId="33" borderId="13" xfId="77" applyFont="1" applyFill="1" applyBorder="1" applyAlignment="1">
      <alignment wrapText="1"/>
      <protection/>
    </xf>
    <xf numFmtId="0" fontId="61" fillId="33" borderId="24" xfId="77" applyFont="1" applyFill="1" applyBorder="1" applyAlignment="1">
      <alignment wrapText="1"/>
      <protection/>
    </xf>
    <xf numFmtId="0" fontId="6" fillId="0" borderId="25" xfId="73" applyFont="1" applyBorder="1" applyAlignment="1">
      <alignment/>
      <protection/>
    </xf>
    <xf numFmtId="0" fontId="6" fillId="0" borderId="13" xfId="73" applyFont="1" applyBorder="1" applyAlignment="1">
      <alignment/>
      <protection/>
    </xf>
    <xf numFmtId="0" fontId="6" fillId="0" borderId="24" xfId="73" applyFont="1" applyBorder="1" applyAlignment="1">
      <alignment/>
      <protection/>
    </xf>
    <xf numFmtId="0" fontId="6" fillId="0" borderId="18" xfId="73" applyFont="1" applyFill="1" applyBorder="1" applyAlignment="1">
      <alignment horizontal="left"/>
      <protection/>
    </xf>
    <xf numFmtId="0" fontId="26" fillId="0" borderId="16" xfId="73" applyFont="1" applyFill="1" applyBorder="1" applyAlignment="1">
      <alignment/>
      <protection/>
    </xf>
    <xf numFmtId="9" fontId="6" fillId="0" borderId="0" xfId="73" applyNumberFormat="1" applyFont="1" applyFill="1" applyBorder="1" applyAlignment="1">
      <alignment/>
      <protection/>
    </xf>
    <xf numFmtId="169" fontId="6" fillId="0" borderId="15" xfId="86" applyNumberFormat="1" applyFont="1" applyFill="1" applyBorder="1" applyAlignment="1">
      <alignment/>
    </xf>
    <xf numFmtId="0" fontId="26" fillId="0" borderId="0" xfId="73" applyFont="1" applyFill="1" applyBorder="1" applyAlignment="1">
      <alignment/>
      <protection/>
    </xf>
    <xf numFmtId="9" fontId="6" fillId="0" borderId="25" xfId="73" applyNumberFormat="1" applyFont="1" applyFill="1" applyBorder="1" applyAlignment="1">
      <alignment/>
      <protection/>
    </xf>
    <xf numFmtId="0" fontId="6" fillId="0" borderId="25" xfId="73" applyFont="1" applyFill="1" applyBorder="1" applyAlignment="1">
      <alignment/>
      <protection/>
    </xf>
    <xf numFmtId="0" fontId="6" fillId="0" borderId="13" xfId="73" applyFont="1" applyFill="1" applyBorder="1" applyAlignment="1">
      <alignment/>
      <protection/>
    </xf>
    <xf numFmtId="0" fontId="6" fillId="0" borderId="24" xfId="73" applyFont="1" applyFill="1" applyBorder="1" applyAlignment="1">
      <alignment/>
      <protection/>
    </xf>
    <xf numFmtId="0" fontId="61" fillId="33" borderId="22" xfId="72" applyFont="1" applyFill="1" applyBorder="1" applyAlignment="1">
      <alignment horizontal="center" wrapText="1"/>
      <protection/>
    </xf>
    <xf numFmtId="0" fontId="61" fillId="0" borderId="0" xfId="72" applyFont="1" applyFill="1" applyBorder="1" applyAlignment="1">
      <alignment horizontal="center" wrapText="1"/>
      <protection/>
    </xf>
    <xf numFmtId="0" fontId="61" fillId="33" borderId="19" xfId="72" applyFont="1" applyFill="1" applyBorder="1" applyAlignment="1">
      <alignment wrapText="1"/>
      <protection/>
    </xf>
    <xf numFmtId="0" fontId="61" fillId="33" borderId="24" xfId="72" applyFont="1" applyFill="1" applyBorder="1" applyAlignment="1">
      <alignment horizontal="center"/>
      <protection/>
    </xf>
    <xf numFmtId="0" fontId="61" fillId="33" borderId="14" xfId="72" applyFont="1" applyFill="1" applyBorder="1" applyAlignment="1">
      <alignment horizontal="center"/>
      <protection/>
    </xf>
    <xf numFmtId="0" fontId="61" fillId="33" borderId="15" xfId="72" applyFont="1" applyFill="1" applyBorder="1" applyAlignment="1">
      <alignment horizontal="center"/>
      <protection/>
    </xf>
    <xf numFmtId="0" fontId="61" fillId="0" borderId="0" xfId="72" applyFont="1" applyFill="1" applyBorder="1" applyAlignment="1">
      <alignment horizontal="center"/>
      <protection/>
    </xf>
    <xf numFmtId="168" fontId="6" fillId="0" borderId="19" xfId="41" applyNumberFormat="1" applyFont="1" applyFill="1" applyBorder="1" applyAlignment="1" quotePrefix="1">
      <alignment/>
    </xf>
    <xf numFmtId="9" fontId="6" fillId="0" borderId="31" xfId="95" applyNumberFormat="1" applyFont="1" applyFill="1" applyBorder="1" applyAlignment="1" quotePrefix="1">
      <alignment/>
    </xf>
    <xf numFmtId="9" fontId="6" fillId="0" borderId="24" xfId="95" applyNumberFormat="1" applyFont="1" applyFill="1" applyBorder="1" applyAlignment="1" quotePrefix="1">
      <alignment/>
    </xf>
    <xf numFmtId="0" fontId="61" fillId="33" borderId="22" xfId="77" applyFont="1" applyFill="1" applyBorder="1" applyAlignment="1">
      <alignment/>
      <protection/>
    </xf>
    <xf numFmtId="0" fontId="64" fillId="33" borderId="15" xfId="77" applyFont="1" applyFill="1" applyBorder="1">
      <alignment/>
      <protection/>
    </xf>
    <xf numFmtId="171" fontId="6" fillId="0" borderId="14" xfId="77" applyNumberFormat="1" applyFont="1" applyFill="1" applyBorder="1" applyAlignment="1">
      <alignment horizontal="center"/>
      <protection/>
    </xf>
    <xf numFmtId="171" fontId="63" fillId="0" borderId="23" xfId="77" applyNumberFormat="1" applyFont="1" applyFill="1" applyBorder="1">
      <alignment/>
      <protection/>
    </xf>
    <xf numFmtId="164" fontId="6" fillId="0" borderId="22" xfId="77" applyNumberFormat="1" applyFont="1" applyFill="1" applyBorder="1" applyAlignment="1">
      <alignment horizontal="right"/>
      <protection/>
    </xf>
    <xf numFmtId="4" fontId="5" fillId="0" borderId="0" xfId="0" applyNumberFormat="1" applyFont="1" applyBorder="1" applyAlignment="1">
      <alignment/>
    </xf>
    <xf numFmtId="10" fontId="6" fillId="0" borderId="24" xfId="95" applyNumberFormat="1" applyFont="1" applyFill="1" applyBorder="1" applyAlignment="1" quotePrefix="1">
      <alignment/>
    </xf>
    <xf numFmtId="0" fontId="61" fillId="33" borderId="31" xfId="77" applyFont="1" applyFill="1" applyBorder="1">
      <alignment/>
      <protection/>
    </xf>
    <xf numFmtId="0" fontId="6" fillId="0" borderId="18" xfId="77" applyFont="1" applyFill="1" applyBorder="1">
      <alignment/>
      <protection/>
    </xf>
    <xf numFmtId="0" fontId="5" fillId="0" borderId="16" xfId="77" applyFont="1" applyFill="1" applyBorder="1">
      <alignment/>
      <protection/>
    </xf>
    <xf numFmtId="0" fontId="6" fillId="0" borderId="16" xfId="77" applyFont="1" applyFill="1" applyBorder="1">
      <alignment/>
      <protection/>
    </xf>
    <xf numFmtId="0" fontId="5" fillId="0" borderId="16" xfId="77" applyFont="1" applyFill="1" applyBorder="1" applyAlignment="1">
      <alignment horizontal="left" indent="1"/>
      <protection/>
    </xf>
    <xf numFmtId="0" fontId="5" fillId="0" borderId="19" xfId="77" applyFont="1" applyFill="1" applyBorder="1">
      <alignment/>
      <protection/>
    </xf>
    <xf numFmtId="0" fontId="0" fillId="0" borderId="14" xfId="77" applyFont="1" applyBorder="1" applyAlignment="1">
      <alignment horizontal="center"/>
      <protection/>
    </xf>
    <xf numFmtId="0" fontId="5" fillId="0" borderId="0" xfId="77" applyFont="1" applyBorder="1">
      <alignment/>
      <protection/>
    </xf>
    <xf numFmtId="0" fontId="5" fillId="0" borderId="0" xfId="77" applyFont="1" applyFill="1" applyAlignment="1">
      <alignment/>
      <protection/>
    </xf>
    <xf numFmtId="0" fontId="6" fillId="0" borderId="0" xfId="77" applyFont="1" applyFill="1">
      <alignment/>
      <protection/>
    </xf>
    <xf numFmtId="168" fontId="5" fillId="0" borderId="0" xfId="41" applyNumberFormat="1" applyFont="1" applyFill="1" applyBorder="1" applyAlignment="1">
      <alignment horizontal="right"/>
    </xf>
    <xf numFmtId="0" fontId="6" fillId="0" borderId="0" xfId="77" applyFont="1" applyAlignment="1">
      <alignment vertical="top" wrapText="1"/>
      <protection/>
    </xf>
    <xf numFmtId="0" fontId="5" fillId="0" borderId="0" xfId="77" applyFont="1" applyFill="1" applyAlignment="1">
      <alignment vertical="top" wrapText="1"/>
      <protection/>
    </xf>
    <xf numFmtId="0" fontId="6" fillId="0" borderId="0" xfId="77" applyFont="1" applyBorder="1">
      <alignment/>
      <protection/>
    </xf>
    <xf numFmtId="0" fontId="5" fillId="0" borderId="0" xfId="77" applyFont="1" applyAlignment="1">
      <alignment vertical="top" wrapText="1"/>
      <protection/>
    </xf>
    <xf numFmtId="0" fontId="6" fillId="0" borderId="0" xfId="77" applyFont="1" applyFill="1" applyBorder="1" applyAlignment="1">
      <alignment wrapText="1"/>
      <protection/>
    </xf>
    <xf numFmtId="0" fontId="3" fillId="0" borderId="0" xfId="77" applyFont="1" applyBorder="1">
      <alignment/>
      <protection/>
    </xf>
    <xf numFmtId="0" fontId="8" fillId="0" borderId="0" xfId="77" applyFont="1" applyFill="1" applyBorder="1" applyAlignment="1">
      <alignment wrapText="1"/>
      <protection/>
    </xf>
    <xf numFmtId="0" fontId="3" fillId="0" borderId="0" xfId="77" applyFont="1" applyFill="1" applyAlignment="1">
      <alignment/>
      <protection/>
    </xf>
    <xf numFmtId="0" fontId="3" fillId="0" borderId="0" xfId="77" applyFont="1" applyFill="1" applyBorder="1">
      <alignment/>
      <protection/>
    </xf>
    <xf numFmtId="0" fontId="9" fillId="0" borderId="0" xfId="77" applyFont="1" applyFill="1" applyBorder="1" applyAlignment="1">
      <alignment horizontal="right"/>
      <protection/>
    </xf>
    <xf numFmtId="0" fontId="3" fillId="0" borderId="0" xfId="77" applyFont="1" applyFill="1" applyBorder="1" applyAlignment="1">
      <alignment horizontal="left"/>
      <protection/>
    </xf>
    <xf numFmtId="0" fontId="3" fillId="0" borderId="0" xfId="77" applyFont="1" applyBorder="1" applyAlignment="1">
      <alignment horizontal="left"/>
      <protection/>
    </xf>
    <xf numFmtId="167" fontId="5" fillId="0" borderId="0" xfId="41" applyNumberFormat="1" applyFont="1" applyBorder="1" applyAlignment="1">
      <alignment/>
    </xf>
    <xf numFmtId="0" fontId="68" fillId="0" borderId="0" xfId="77" applyFont="1" applyFill="1" applyBorder="1">
      <alignment/>
      <protection/>
    </xf>
    <xf numFmtId="0" fontId="3" fillId="0" borderId="0" xfId="77" applyFont="1" applyFill="1">
      <alignment/>
      <protection/>
    </xf>
    <xf numFmtId="167" fontId="5" fillId="0" borderId="0" xfId="41" applyNumberFormat="1" applyFont="1" applyFill="1" applyBorder="1" applyAlignment="1">
      <alignment/>
    </xf>
    <xf numFmtId="0" fontId="0" fillId="0" borderId="0" xfId="77" applyFont="1" applyFill="1">
      <alignment/>
      <protection/>
    </xf>
    <xf numFmtId="0" fontId="69" fillId="0" borderId="0" xfId="77" applyFont="1" applyFill="1">
      <alignment/>
      <protection/>
    </xf>
    <xf numFmtId="0" fontId="10" fillId="0" borderId="0" xfId="77" applyFont="1" applyFill="1">
      <alignment/>
      <protection/>
    </xf>
    <xf numFmtId="0" fontId="11" fillId="0" borderId="0" xfId="77" applyFont="1" applyFill="1">
      <alignment/>
      <protection/>
    </xf>
    <xf numFmtId="0" fontId="70" fillId="0" borderId="0" xfId="77" applyFont="1" applyFill="1">
      <alignment/>
      <protection/>
    </xf>
    <xf numFmtId="0" fontId="71" fillId="0" borderId="0" xfId="77" applyFont="1" applyFill="1">
      <alignment/>
      <protection/>
    </xf>
    <xf numFmtId="0" fontId="12" fillId="0" borderId="0" xfId="77" applyFont="1" applyFill="1">
      <alignment/>
      <protection/>
    </xf>
    <xf numFmtId="0" fontId="13" fillId="0" borderId="0" xfId="77" applyFont="1" applyFill="1">
      <alignment/>
      <protection/>
    </xf>
    <xf numFmtId="0" fontId="3" fillId="0" borderId="0" xfId="77" applyFont="1">
      <alignment/>
      <protection/>
    </xf>
    <xf numFmtId="15" fontId="14" fillId="0" borderId="0" xfId="77" applyNumberFormat="1" applyFont="1" applyFill="1" applyBorder="1" applyAlignment="1">
      <alignment horizontal="right"/>
      <protection/>
    </xf>
    <xf numFmtId="15" fontId="14" fillId="0" borderId="0" xfId="77" applyNumberFormat="1" applyFont="1" applyFill="1" applyBorder="1">
      <alignment/>
      <protection/>
    </xf>
    <xf numFmtId="0" fontId="3" fillId="0" borderId="0" xfId="77" applyFont="1" applyFill="1" applyAlignment="1">
      <alignment horizontal="left"/>
      <protection/>
    </xf>
    <xf numFmtId="0" fontId="3" fillId="0" borderId="0" xfId="77" applyFont="1" applyAlignment="1">
      <alignment horizontal="left"/>
      <protection/>
    </xf>
    <xf numFmtId="167" fontId="5" fillId="0" borderId="0" xfId="41" applyNumberFormat="1" applyFont="1" applyAlignment="1">
      <alignment/>
    </xf>
    <xf numFmtId="0" fontId="14" fillId="0" borderId="32" xfId="77" applyFont="1" applyFill="1" applyBorder="1" applyAlignment="1">
      <alignment horizontal="left"/>
      <protection/>
    </xf>
    <xf numFmtId="0" fontId="14" fillId="0" borderId="33" xfId="77" applyFont="1" applyFill="1" applyBorder="1" applyAlignment="1">
      <alignment horizontal="left"/>
      <protection/>
    </xf>
    <xf numFmtId="0" fontId="3" fillId="0" borderId="34" xfId="77" applyFont="1" applyFill="1" applyBorder="1">
      <alignment/>
      <protection/>
    </xf>
    <xf numFmtId="0" fontId="3" fillId="0" borderId="0" xfId="77" applyFont="1" applyFill="1" applyBorder="1" applyAlignment="1">
      <alignment wrapText="1"/>
      <protection/>
    </xf>
    <xf numFmtId="0" fontId="3" fillId="0" borderId="0" xfId="77" applyFont="1" applyFill="1" applyBorder="1" applyAlignment="1">
      <alignment vertical="top" wrapText="1"/>
      <protection/>
    </xf>
    <xf numFmtId="0" fontId="3" fillId="0" borderId="0" xfId="77" applyFont="1" applyFill="1" applyAlignment="1">
      <alignment vertical="top" wrapText="1"/>
      <protection/>
    </xf>
    <xf numFmtId="0" fontId="14" fillId="0" borderId="0" xfId="77" applyFont="1" applyFill="1" applyBorder="1" applyAlignment="1">
      <alignment vertical="top"/>
      <protection/>
    </xf>
    <xf numFmtId="0" fontId="14" fillId="0" borderId="0" xfId="77" applyFont="1" applyFill="1" applyBorder="1" applyAlignment="1">
      <alignment/>
      <protection/>
    </xf>
    <xf numFmtId="0" fontId="6" fillId="0" borderId="0" xfId="77" applyFont="1" applyFill="1" applyBorder="1" applyAlignment="1">
      <alignment vertical="top"/>
      <protection/>
    </xf>
    <xf numFmtId="0" fontId="5" fillId="0" borderId="0" xfId="77" applyFont="1" applyBorder="1" applyAlignment="1">
      <alignment horizontal="left"/>
      <protection/>
    </xf>
    <xf numFmtId="0" fontId="5" fillId="0" borderId="0" xfId="77" applyFont="1">
      <alignment/>
      <protection/>
    </xf>
    <xf numFmtId="0" fontId="5" fillId="0" borderId="0" xfId="77" applyFont="1" applyFill="1" applyAlignment="1">
      <alignment horizontal="left"/>
      <protection/>
    </xf>
    <xf numFmtId="0" fontId="5" fillId="0" borderId="0" xfId="77" applyFont="1" applyAlignment="1">
      <alignment horizontal="left"/>
      <protection/>
    </xf>
    <xf numFmtId="176" fontId="5" fillId="0" borderId="22" xfId="78" applyNumberFormat="1" applyFont="1" applyFill="1" applyBorder="1" applyAlignment="1">
      <alignment horizontal="right"/>
      <protection/>
    </xf>
    <xf numFmtId="176" fontId="5" fillId="0" borderId="22" xfId="78" applyNumberFormat="1" applyFont="1" applyFill="1" applyBorder="1" applyAlignment="1" applyProtection="1">
      <alignment horizontal="right"/>
      <protection/>
    </xf>
    <xf numFmtId="170" fontId="61" fillId="0" borderId="14" xfId="94" applyNumberFormat="1" applyFont="1" applyFill="1" applyBorder="1" applyAlignment="1" applyProtection="1" quotePrefix="1">
      <alignment wrapText="1"/>
      <protection/>
    </xf>
    <xf numFmtId="0" fontId="6" fillId="0" borderId="20" xfId="77" applyFont="1" applyFill="1" applyBorder="1" applyAlignment="1">
      <alignment horizontal="left"/>
      <protection/>
    </xf>
    <xf numFmtId="0" fontId="0" fillId="0" borderId="15" xfId="78" applyFont="1" applyBorder="1">
      <alignment/>
      <protection/>
    </xf>
    <xf numFmtId="0" fontId="5" fillId="0" borderId="0" xfId="77" applyFont="1" applyFill="1" applyBorder="1" applyAlignment="1">
      <alignment horizontal="left" vertical="top" wrapText="1"/>
      <protection/>
    </xf>
    <xf numFmtId="0" fontId="6" fillId="0" borderId="18" xfId="77" applyFont="1" applyFill="1" applyBorder="1" applyAlignment="1">
      <alignment horizontal="left"/>
      <protection/>
    </xf>
    <xf numFmtId="0" fontId="6" fillId="0" borderId="16" xfId="77" applyFont="1" applyFill="1" applyBorder="1" applyAlignment="1">
      <alignment horizontal="left"/>
      <protection/>
    </xf>
    <xf numFmtId="0" fontId="61" fillId="33" borderId="18" xfId="77" applyFont="1" applyFill="1" applyBorder="1" applyAlignment="1">
      <alignment horizontal="center" wrapText="1"/>
      <protection/>
    </xf>
    <xf numFmtId="0" fontId="6" fillId="0" borderId="19" xfId="77" applyFont="1" applyFill="1" applyBorder="1" applyAlignment="1">
      <alignment horizontal="left"/>
      <protection/>
    </xf>
    <xf numFmtId="0" fontId="61" fillId="33" borderId="18" xfId="77" applyFont="1" applyFill="1" applyBorder="1" applyAlignment="1">
      <alignment horizontal="center"/>
      <protection/>
    </xf>
    <xf numFmtId="0" fontId="61" fillId="33" borderId="23" xfId="77" applyFont="1" applyFill="1" applyBorder="1" applyAlignment="1">
      <alignment horizontal="center"/>
      <protection/>
    </xf>
    <xf numFmtId="0" fontId="61" fillId="33" borderId="16" xfId="77" applyFont="1" applyFill="1" applyBorder="1" applyAlignment="1">
      <alignment horizontal="center"/>
      <protection/>
    </xf>
    <xf numFmtId="0" fontId="61" fillId="33" borderId="25" xfId="77" applyFont="1" applyFill="1" applyBorder="1" applyAlignment="1">
      <alignment horizontal="center"/>
      <protection/>
    </xf>
    <xf numFmtId="0" fontId="0" fillId="0" borderId="0" xfId="72" applyFont="1" applyAlignment="1">
      <alignment wrapText="1"/>
      <protection/>
    </xf>
    <xf numFmtId="0" fontId="61" fillId="33" borderId="19" xfId="77" applyFont="1" applyFill="1" applyBorder="1" applyAlignment="1">
      <alignment horizontal="center"/>
      <protection/>
    </xf>
    <xf numFmtId="0" fontId="61" fillId="33" borderId="24" xfId="77" applyFont="1" applyFill="1" applyBorder="1" applyAlignment="1">
      <alignment horizontal="center"/>
      <protection/>
    </xf>
    <xf numFmtId="0" fontId="6" fillId="0" borderId="0" xfId="77" applyFont="1" applyFill="1" applyBorder="1" applyAlignment="1" quotePrefix="1">
      <alignment horizontal="center"/>
      <protection/>
    </xf>
    <xf numFmtId="165" fontId="6" fillId="0" borderId="15" xfId="37" applyNumberFormat="1" applyFont="1" applyFill="1" applyBorder="1" applyAlignment="1" applyProtection="1">
      <alignment horizontal="right"/>
      <protection/>
    </xf>
    <xf numFmtId="165" fontId="63" fillId="0" borderId="15" xfId="37" applyNumberFormat="1" applyFont="1" applyFill="1" applyBorder="1" applyAlignment="1" applyProtection="1">
      <alignment/>
      <protection/>
    </xf>
    <xf numFmtId="10" fontId="6" fillId="0" borderId="17" xfId="93" applyNumberFormat="1" applyFont="1" applyFill="1" applyBorder="1" applyAlignment="1">
      <alignment/>
    </xf>
    <xf numFmtId="49" fontId="63" fillId="0" borderId="0" xfId="77" applyNumberFormat="1" applyFont="1" applyBorder="1" applyAlignment="1">
      <alignment horizontal="right"/>
      <protection/>
    </xf>
    <xf numFmtId="0" fontId="0" fillId="0" borderId="16" xfId="77" applyFont="1" applyBorder="1">
      <alignment/>
      <protection/>
    </xf>
    <xf numFmtId="173" fontId="6" fillId="0" borderId="0" xfId="77" applyNumberFormat="1" applyFont="1" applyFill="1" applyBorder="1" applyAlignment="1">
      <alignment horizontal="right"/>
      <protection/>
    </xf>
    <xf numFmtId="10" fontId="63" fillId="0" borderId="0" xfId="77" applyNumberFormat="1" applyFont="1" applyBorder="1" applyAlignment="1">
      <alignment horizontal="right"/>
      <protection/>
    </xf>
    <xf numFmtId="0" fontId="63" fillId="0" borderId="0" xfId="77" applyFont="1">
      <alignment/>
      <protection/>
    </xf>
    <xf numFmtId="0" fontId="6" fillId="0" borderId="19" xfId="77" applyFont="1" applyFill="1" applyBorder="1" applyAlignment="1">
      <alignment horizontal="left"/>
      <protection/>
    </xf>
    <xf numFmtId="0" fontId="6" fillId="0" borderId="18" xfId="77" applyFont="1" applyFill="1" applyBorder="1" applyAlignment="1">
      <alignment horizontal="left"/>
      <protection/>
    </xf>
    <xf numFmtId="0" fontId="6" fillId="0" borderId="16" xfId="77" applyFont="1" applyFill="1" applyBorder="1" applyAlignment="1">
      <alignment horizontal="left"/>
      <protection/>
    </xf>
    <xf numFmtId="0" fontId="6" fillId="0" borderId="31" xfId="77" applyFont="1" applyFill="1" applyBorder="1" applyAlignment="1">
      <alignment horizontal="left"/>
      <protection/>
    </xf>
    <xf numFmtId="0" fontId="6" fillId="0" borderId="29" xfId="77" applyFont="1" applyFill="1" applyBorder="1" applyAlignment="1">
      <alignment horizontal="left"/>
      <protection/>
    </xf>
    <xf numFmtId="0" fontId="6" fillId="0" borderId="18" xfId="77" applyFont="1" applyFill="1" applyBorder="1" applyAlignment="1">
      <alignment horizontal="left"/>
      <protection/>
    </xf>
    <xf numFmtId="0" fontId="6" fillId="0" borderId="16" xfId="77" applyFont="1" applyFill="1" applyBorder="1" applyAlignment="1">
      <alignment horizontal="left"/>
      <protection/>
    </xf>
    <xf numFmtId="0" fontId="61" fillId="33" borderId="16" xfId="77" applyFont="1" applyFill="1" applyBorder="1" applyAlignment="1">
      <alignment horizontal="center"/>
      <protection/>
    </xf>
    <xf numFmtId="0" fontId="61" fillId="33" borderId="25" xfId="77" applyFont="1" applyFill="1" applyBorder="1" applyAlignment="1">
      <alignment horizontal="center"/>
      <protection/>
    </xf>
    <xf numFmtId="0" fontId="61" fillId="33" borderId="19" xfId="77" applyFont="1" applyFill="1" applyBorder="1" applyAlignment="1">
      <alignment horizontal="center"/>
      <protection/>
    </xf>
    <xf numFmtId="0" fontId="61" fillId="33" borderId="24" xfId="77" applyFont="1" applyFill="1" applyBorder="1" applyAlignment="1">
      <alignment horizontal="center"/>
      <protection/>
    </xf>
    <xf numFmtId="0" fontId="6" fillId="0" borderId="25" xfId="77" applyFont="1" applyFill="1" applyBorder="1" applyAlignment="1">
      <alignment/>
      <protection/>
    </xf>
    <xf numFmtId="169" fontId="6" fillId="0" borderId="15" xfId="38" applyNumberFormat="1" applyFont="1" applyFill="1" applyBorder="1" applyAlignment="1">
      <alignment horizontal="right"/>
    </xf>
    <xf numFmtId="0" fontId="63" fillId="0" borderId="31" xfId="77" applyFont="1" applyBorder="1">
      <alignment/>
      <protection/>
    </xf>
    <xf numFmtId="178" fontId="63" fillId="0" borderId="20" xfId="86" applyNumberFormat="1" applyFont="1" applyBorder="1" applyAlignment="1">
      <alignment horizontal="right"/>
    </xf>
    <xf numFmtId="169" fontId="6" fillId="0" borderId="14" xfId="86" applyNumberFormat="1" applyFont="1" applyFill="1" applyBorder="1" applyAlignment="1">
      <alignment/>
    </xf>
    <xf numFmtId="181" fontId="6" fillId="0" borderId="15" xfId="86" applyNumberFormat="1" applyFont="1" applyFill="1" applyBorder="1" applyAlignment="1">
      <alignment/>
    </xf>
    <xf numFmtId="10" fontId="6" fillId="0" borderId="14" xfId="86" applyNumberFormat="1" applyFont="1" applyFill="1" applyBorder="1" applyAlignment="1">
      <alignment/>
    </xf>
    <xf numFmtId="0" fontId="0" fillId="35" borderId="15" xfId="77" applyFont="1" applyFill="1" applyBorder="1" applyAlignment="1">
      <alignment horizontal="left" vertical="center" wrapText="1"/>
      <protection/>
    </xf>
    <xf numFmtId="0" fontId="6" fillId="0" borderId="0" xfId="0" applyFont="1" applyFill="1" applyBorder="1" applyAlignment="1">
      <alignment/>
    </xf>
    <xf numFmtId="0" fontId="3" fillId="0" borderId="0" xfId="72" applyFont="1" applyBorder="1" applyAlignment="1">
      <alignment wrapText="1"/>
      <protection/>
    </xf>
    <xf numFmtId="49" fontId="3" fillId="0" borderId="0" xfId="72" applyNumberFormat="1" applyFont="1" applyBorder="1" applyAlignment="1">
      <alignment/>
      <protection/>
    </xf>
    <xf numFmtId="170" fontId="6" fillId="0" borderId="0" xfId="95" applyNumberFormat="1" applyFont="1" applyFill="1" applyBorder="1" applyAlignment="1">
      <alignment horizontal="center"/>
    </xf>
    <xf numFmtId="0" fontId="61" fillId="33" borderId="22" xfId="78" applyFont="1" applyFill="1" applyBorder="1" applyAlignment="1" applyProtection="1" quotePrefix="1">
      <alignment horizontal="center" vertical="center" wrapText="1"/>
      <protection/>
    </xf>
    <xf numFmtId="0" fontId="0" fillId="0" borderId="0" xfId="78" applyFont="1" applyAlignment="1">
      <alignment vertical="center"/>
      <protection/>
    </xf>
    <xf numFmtId="0" fontId="61" fillId="33" borderId="22" xfId="78" applyFont="1" applyFill="1" applyBorder="1" applyAlignment="1" quotePrefix="1">
      <alignment horizontal="center" vertical="center" wrapText="1"/>
      <protection/>
    </xf>
    <xf numFmtId="0" fontId="61" fillId="33" borderId="22" xfId="78" applyFont="1" applyFill="1" applyBorder="1" applyAlignment="1">
      <alignment horizontal="center" vertical="center" wrapText="1"/>
      <protection/>
    </xf>
    <xf numFmtId="0" fontId="0" fillId="0" borderId="0" xfId="78" applyFont="1" applyAlignment="1">
      <alignment horizontal="center" vertical="center"/>
      <protection/>
    </xf>
    <xf numFmtId="10" fontId="6" fillId="0" borderId="15" xfId="94" applyNumberFormat="1" applyFont="1" applyFill="1" applyBorder="1" applyAlignment="1" applyProtection="1">
      <alignment/>
      <protection/>
    </xf>
    <xf numFmtId="0" fontId="5" fillId="33" borderId="0" xfId="0" applyFont="1" applyFill="1" applyAlignment="1">
      <alignment/>
    </xf>
    <xf numFmtId="4" fontId="0" fillId="33" borderId="0" xfId="78" applyNumberFormat="1" applyFont="1" applyFill="1">
      <alignment/>
      <protection/>
    </xf>
    <xf numFmtId="4" fontId="5" fillId="33" borderId="0" xfId="0" applyNumberFormat="1" applyFont="1" applyFill="1" applyAlignment="1">
      <alignment/>
    </xf>
    <xf numFmtId="0" fontId="0" fillId="0" borderId="0" xfId="77" applyFont="1" applyBorder="1" applyAlignment="1">
      <alignment horizontal="left"/>
      <protection/>
    </xf>
    <xf numFmtId="0" fontId="61" fillId="33" borderId="20" xfId="71" applyFont="1" applyFill="1" applyBorder="1" applyAlignment="1">
      <alignment horizontal="center"/>
      <protection/>
    </xf>
    <xf numFmtId="4" fontId="61" fillId="33" borderId="20" xfId="71" applyNumberFormat="1" applyFont="1" applyFill="1" applyBorder="1" applyAlignment="1">
      <alignment horizontal="center"/>
      <protection/>
    </xf>
    <xf numFmtId="4" fontId="61" fillId="33" borderId="29" xfId="71" applyNumberFormat="1" applyFont="1" applyFill="1" applyBorder="1" applyAlignment="1">
      <alignment horizontal="center"/>
      <protection/>
    </xf>
    <xf numFmtId="10" fontId="63" fillId="0" borderId="15" xfId="86" applyNumberFormat="1" applyFont="1" applyFill="1" applyBorder="1" applyAlignment="1">
      <alignment horizontal="center"/>
    </xf>
    <xf numFmtId="10" fontId="63" fillId="0" borderId="14" xfId="86" applyNumberFormat="1" applyFont="1" applyFill="1" applyBorder="1" applyAlignment="1">
      <alignment horizontal="center"/>
    </xf>
    <xf numFmtId="167" fontId="63" fillId="0" borderId="15" xfId="37" applyFont="1" applyBorder="1" applyAlignment="1">
      <alignment horizontal="center"/>
    </xf>
    <xf numFmtId="0" fontId="63" fillId="0" borderId="25" xfId="77" applyFont="1" applyBorder="1" applyAlignment="1">
      <alignment horizontal="center"/>
      <protection/>
    </xf>
    <xf numFmtId="175" fontId="63" fillId="0" borderId="15" xfId="37" applyNumberFormat="1" applyFont="1" applyFill="1" applyBorder="1" applyAlignment="1">
      <alignment horizontal="center"/>
    </xf>
    <xf numFmtId="166" fontId="63" fillId="0" borderId="15" xfId="63" applyFont="1" applyBorder="1" applyAlignment="1">
      <alignment horizontal="center"/>
    </xf>
    <xf numFmtId="167" fontId="63" fillId="0" borderId="14" xfId="37" applyFont="1" applyBorder="1" applyAlignment="1">
      <alignment horizontal="center"/>
    </xf>
    <xf numFmtId="175" fontId="63" fillId="0" borderId="14" xfId="37" applyNumberFormat="1" applyFont="1" applyFill="1" applyBorder="1" applyAlignment="1">
      <alignment horizontal="center"/>
    </xf>
    <xf numFmtId="166" fontId="63" fillId="0" borderId="14" xfId="63" applyFont="1" applyBorder="1" applyAlignment="1">
      <alignment horizontal="center"/>
    </xf>
    <xf numFmtId="0" fontId="0" fillId="35" borderId="15" xfId="77" applyFont="1" applyFill="1" applyBorder="1" applyAlignment="1">
      <alignment horizontal="center" vertical="center" wrapText="1"/>
      <protection/>
    </xf>
    <xf numFmtId="0" fontId="14" fillId="0" borderId="0" xfId="77" applyFont="1" applyFill="1" applyBorder="1" applyAlignment="1">
      <alignment horizontal="left" vertical="top" wrapText="1"/>
      <protection/>
    </xf>
    <xf numFmtId="0" fontId="3" fillId="0" borderId="0" xfId="77" applyFont="1" applyFill="1" applyBorder="1" applyAlignment="1">
      <alignment horizontal="left" vertical="top" wrapText="1"/>
      <protection/>
    </xf>
    <xf numFmtId="0" fontId="3" fillId="0" borderId="0" xfId="77" applyFont="1" applyFill="1" applyBorder="1" applyAlignment="1">
      <alignment wrapText="1"/>
      <protection/>
    </xf>
    <xf numFmtId="0" fontId="63" fillId="0" borderId="22" xfId="77" applyFont="1" applyBorder="1" applyAlignment="1">
      <alignment horizontal="center" vertical="center"/>
      <protection/>
    </xf>
    <xf numFmtId="0" fontId="63" fillId="0" borderId="15" xfId="77" applyFont="1" applyBorder="1" applyAlignment="1">
      <alignment horizontal="center" vertical="center"/>
      <protection/>
    </xf>
    <xf numFmtId="0" fontId="0" fillId="0" borderId="17" xfId="0" applyFont="1" applyFill="1" applyBorder="1" applyAlignment="1">
      <alignment horizontal="left" vertical="top"/>
    </xf>
    <xf numFmtId="0" fontId="0" fillId="0" borderId="17" xfId="0" applyFont="1" applyBorder="1" applyAlignment="1">
      <alignment horizontal="left" vertical="top"/>
    </xf>
    <xf numFmtId="0" fontId="63" fillId="35" borderId="15" xfId="77" applyFont="1" applyFill="1" applyBorder="1" applyAlignment="1">
      <alignment horizontal="center" vertical="center"/>
      <protection/>
    </xf>
    <xf numFmtId="0" fontId="0" fillId="35" borderId="15" xfId="77" applyFont="1" applyFill="1" applyBorder="1" applyAlignment="1">
      <alignment horizontal="center" vertical="center"/>
      <protection/>
    </xf>
    <xf numFmtId="0" fontId="0" fillId="0" borderId="15" xfId="77" applyFont="1" applyBorder="1" applyAlignment="1">
      <alignment horizontal="center" vertical="center"/>
      <protection/>
    </xf>
    <xf numFmtId="0" fontId="5" fillId="0" borderId="17" xfId="77" applyFont="1" applyFill="1" applyBorder="1" applyAlignment="1">
      <alignment horizontal="left" vertical="top" wrapText="1"/>
      <protection/>
    </xf>
    <xf numFmtId="0" fontId="5" fillId="0" borderId="0" xfId="77" applyFont="1" applyFill="1" applyBorder="1" applyAlignment="1">
      <alignment horizontal="left" vertical="top" wrapText="1"/>
      <protection/>
    </xf>
    <xf numFmtId="0" fontId="6" fillId="0" borderId="19" xfId="73" applyFont="1" applyFill="1" applyBorder="1" applyAlignment="1">
      <alignment horizontal="left" wrapText="1"/>
      <protection/>
    </xf>
    <xf numFmtId="0" fontId="6" fillId="0" borderId="13" xfId="73" applyFont="1" applyFill="1" applyBorder="1" applyAlignment="1">
      <alignment horizontal="left" wrapText="1"/>
      <protection/>
    </xf>
    <xf numFmtId="0" fontId="6" fillId="0" borderId="19" xfId="77" applyFont="1" applyFill="1" applyBorder="1" applyAlignment="1">
      <alignment horizontal="left"/>
      <protection/>
    </xf>
    <xf numFmtId="0" fontId="6" fillId="0" borderId="24" xfId="77" applyFont="1" applyFill="1" applyBorder="1" applyAlignment="1">
      <alignment horizontal="left"/>
      <protection/>
    </xf>
    <xf numFmtId="0" fontId="5" fillId="0" borderId="17" xfId="68" applyFont="1" applyFill="1" applyBorder="1" applyAlignment="1">
      <alignment horizontal="left" vertical="top" wrapText="1"/>
      <protection/>
    </xf>
    <xf numFmtId="0" fontId="5" fillId="0" borderId="0" xfId="68" applyFont="1" applyFill="1" applyBorder="1" applyAlignment="1">
      <alignment horizontal="left" vertical="top" wrapText="1"/>
      <protection/>
    </xf>
    <xf numFmtId="0" fontId="61" fillId="0" borderId="0" xfId="77" applyFont="1" applyFill="1" applyBorder="1" applyAlignment="1">
      <alignment horizontal="center" wrapText="1"/>
      <protection/>
    </xf>
    <xf numFmtId="0" fontId="61" fillId="33" borderId="18" xfId="77" applyFont="1" applyFill="1" applyBorder="1" applyAlignment="1">
      <alignment horizontal="center" wrapText="1"/>
      <protection/>
    </xf>
    <xf numFmtId="0" fontId="61" fillId="33" borderId="23" xfId="77" applyFont="1" applyFill="1" applyBorder="1" applyAlignment="1">
      <alignment horizontal="center" wrapText="1"/>
      <protection/>
    </xf>
    <xf numFmtId="0" fontId="61" fillId="33" borderId="19" xfId="77" applyFont="1" applyFill="1" applyBorder="1" applyAlignment="1">
      <alignment horizontal="center" wrapText="1"/>
      <protection/>
    </xf>
    <xf numFmtId="0" fontId="61" fillId="33" borderId="24" xfId="77" applyFont="1" applyFill="1" applyBorder="1" applyAlignment="1">
      <alignment horizontal="center" wrapText="1"/>
      <protection/>
    </xf>
    <xf numFmtId="0" fontId="61" fillId="33" borderId="18" xfId="77" applyFont="1" applyFill="1" applyBorder="1" applyAlignment="1">
      <alignment horizontal="center"/>
      <protection/>
    </xf>
    <xf numFmtId="0" fontId="61" fillId="33" borderId="23" xfId="77" applyFont="1" applyFill="1" applyBorder="1" applyAlignment="1">
      <alignment horizontal="center"/>
      <protection/>
    </xf>
    <xf numFmtId="0" fontId="6" fillId="0" borderId="18" xfId="77" applyFont="1" applyFill="1" applyBorder="1" applyAlignment="1">
      <alignment horizontal="left"/>
      <protection/>
    </xf>
    <xf numFmtId="0" fontId="6" fillId="0" borderId="23" xfId="77" applyFont="1" applyFill="1" applyBorder="1" applyAlignment="1">
      <alignment horizontal="left"/>
      <protection/>
    </xf>
    <xf numFmtId="0" fontId="6" fillId="0" borderId="16" xfId="77" applyFont="1" applyFill="1" applyBorder="1" applyAlignment="1">
      <alignment horizontal="left"/>
      <protection/>
    </xf>
    <xf numFmtId="0" fontId="6" fillId="0" borderId="25" xfId="77" applyFont="1" applyFill="1" applyBorder="1" applyAlignment="1">
      <alignment horizontal="left"/>
      <protection/>
    </xf>
    <xf numFmtId="0" fontId="61" fillId="33" borderId="16" xfId="77" applyFont="1" applyFill="1" applyBorder="1" applyAlignment="1">
      <alignment horizontal="center"/>
      <protection/>
    </xf>
    <xf numFmtId="0" fontId="61" fillId="33" borderId="25" xfId="77" applyFont="1" applyFill="1" applyBorder="1" applyAlignment="1">
      <alignment horizontal="center"/>
      <protection/>
    </xf>
    <xf numFmtId="0" fontId="5" fillId="0" borderId="17" xfId="72" applyFont="1" applyFill="1" applyBorder="1" applyAlignment="1">
      <alignment horizontal="left" wrapText="1"/>
      <protection/>
    </xf>
    <xf numFmtId="0" fontId="3" fillId="0" borderId="17" xfId="82" applyFont="1" applyBorder="1" applyAlignment="1">
      <alignment wrapText="1"/>
      <protection/>
    </xf>
    <xf numFmtId="0" fontId="3" fillId="0" borderId="0" xfId="82" applyFont="1" applyAlignment="1">
      <alignment wrapText="1"/>
      <protection/>
    </xf>
    <xf numFmtId="0" fontId="5" fillId="0" borderId="17" xfId="72" applyFont="1" applyBorder="1" applyAlignment="1">
      <alignment wrapText="1"/>
      <protection/>
    </xf>
    <xf numFmtId="0" fontId="0" fillId="0" borderId="17" xfId="72" applyFont="1" applyBorder="1" applyAlignment="1">
      <alignment wrapText="1"/>
      <protection/>
    </xf>
    <xf numFmtId="0" fontId="0" fillId="0" borderId="0" xfId="72" applyFont="1" applyAlignment="1">
      <alignment wrapText="1"/>
      <protection/>
    </xf>
    <xf numFmtId="0" fontId="5" fillId="0" borderId="17" xfId="72" applyFont="1" applyFill="1" applyBorder="1" applyAlignment="1">
      <alignment horizontal="left" vertical="top" wrapText="1"/>
      <protection/>
    </xf>
    <xf numFmtId="0" fontId="5" fillId="0" borderId="0" xfId="72" applyFont="1" applyFill="1" applyBorder="1" applyAlignment="1">
      <alignment horizontal="left" vertical="top" wrapText="1"/>
      <protection/>
    </xf>
    <xf numFmtId="0" fontId="61" fillId="33" borderId="19" xfId="77" applyFont="1" applyFill="1" applyBorder="1" applyAlignment="1">
      <alignment horizontal="center"/>
      <protection/>
    </xf>
    <xf numFmtId="0" fontId="61" fillId="33" borderId="24" xfId="77" applyFont="1" applyFill="1" applyBorder="1" applyAlignment="1">
      <alignment horizontal="center"/>
      <protection/>
    </xf>
    <xf numFmtId="0" fontId="6" fillId="0" borderId="0" xfId="77" applyFont="1" applyFill="1" applyBorder="1" applyAlignment="1" quotePrefix="1">
      <alignment horizontal="center"/>
      <protection/>
    </xf>
    <xf numFmtId="0" fontId="63" fillId="0" borderId="22" xfId="78" applyFont="1" applyFill="1" applyBorder="1" applyAlignment="1">
      <alignment horizontal="center" wrapText="1"/>
      <protection/>
    </xf>
    <xf numFmtId="0" fontId="63" fillId="0" borderId="14" xfId="78" applyFont="1" applyFill="1" applyBorder="1" applyAlignment="1">
      <alignment horizontal="center" wrapText="1"/>
      <protection/>
    </xf>
    <xf numFmtId="168" fontId="6" fillId="0" borderId="22" xfId="41" applyNumberFormat="1" applyFont="1" applyFill="1" applyBorder="1" applyAlignment="1">
      <alignment horizontal="right" vertical="center"/>
    </xf>
    <xf numFmtId="168" fontId="6" fillId="0" borderId="14" xfId="41" applyNumberFormat="1" applyFont="1" applyFill="1" applyBorder="1" applyAlignment="1">
      <alignment horizontal="right" vertical="center"/>
    </xf>
    <xf numFmtId="9" fontId="6" fillId="0" borderId="22" xfId="77" applyNumberFormat="1" applyFont="1" applyFill="1" applyBorder="1" applyAlignment="1">
      <alignment horizontal="right" vertical="center"/>
      <protection/>
    </xf>
    <xf numFmtId="9" fontId="6" fillId="0" borderId="14" xfId="77" applyNumberFormat="1" applyFont="1" applyFill="1" applyBorder="1" applyAlignment="1">
      <alignment horizontal="right" vertical="center"/>
      <protection/>
    </xf>
    <xf numFmtId="0" fontId="2" fillId="0" borderId="0" xfId="0" applyFont="1" applyAlignment="1">
      <alignment horizontal="left" vertical="top" wrapText="1"/>
    </xf>
    <xf numFmtId="0" fontId="5" fillId="0" borderId="0" xfId="0" applyFont="1" applyAlignment="1">
      <alignment horizontal="left" wrapText="1"/>
    </xf>
  </cellXfs>
  <cellStyles count="10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 16" xfId="37"/>
    <cellStyle name="Comma 18" xfId="38"/>
    <cellStyle name="Comma 2" xfId="39"/>
    <cellStyle name="Comma 20" xfId="40"/>
    <cellStyle name="Comma 21" xfId="41"/>
    <cellStyle name="Comma 21 2" xfId="42"/>
    <cellStyle name="Comma 22" xfId="43"/>
    <cellStyle name="Comma 24" xfId="44"/>
    <cellStyle name="Comma 3" xfId="45"/>
    <cellStyle name="Comma 3 11" xfId="46"/>
    <cellStyle name="Comma 3 11 2" xfId="47"/>
    <cellStyle name="Comma 3 25" xfId="48"/>
    <cellStyle name="Comma 3 25 2" xfId="49"/>
    <cellStyle name="Comma 4" xfId="50"/>
    <cellStyle name="Comma 5" xfId="51"/>
    <cellStyle name="Comma_Fosse Trust Tables" xfId="52"/>
    <cellStyle name="Encabezado 4" xfId="53"/>
    <cellStyle name="Énfasis1" xfId="54"/>
    <cellStyle name="Énfasis2" xfId="55"/>
    <cellStyle name="Énfasis3" xfId="56"/>
    <cellStyle name="Énfasis4" xfId="57"/>
    <cellStyle name="Énfasis5" xfId="58"/>
    <cellStyle name="Énfasis6" xfId="59"/>
    <cellStyle name="Entrada" xfId="60"/>
    <cellStyle name="Hyperlink" xfId="61"/>
    <cellStyle name="Incorrecto" xfId="62"/>
    <cellStyle name="Comma" xfId="63"/>
    <cellStyle name="Comma [0]" xfId="64"/>
    <cellStyle name="Currency" xfId="65"/>
    <cellStyle name="Currency [0]" xfId="66"/>
    <cellStyle name="Neutral" xfId="67"/>
    <cellStyle name="Normal 10" xfId="68"/>
    <cellStyle name="Normal 2" xfId="69"/>
    <cellStyle name="Normal 20" xfId="70"/>
    <cellStyle name="Normal 21" xfId="71"/>
    <cellStyle name="Normal 24" xfId="72"/>
    <cellStyle name="Normal 3" xfId="73"/>
    <cellStyle name="Normal 30" xfId="74"/>
    <cellStyle name="Normal 4" xfId="75"/>
    <cellStyle name="Normal 4 20" xfId="76"/>
    <cellStyle name="Normal 41" xfId="77"/>
    <cellStyle name="Normal 41 2" xfId="78"/>
    <cellStyle name="Normal 43" xfId="79"/>
    <cellStyle name="Normal 6" xfId="80"/>
    <cellStyle name="Normal 71" xfId="81"/>
    <cellStyle name="Normal 72" xfId="82"/>
    <cellStyle name="Normal 73" xfId="83"/>
    <cellStyle name="Normal 75" xfId="84"/>
    <cellStyle name="Notas" xfId="85"/>
    <cellStyle name="Percent 10" xfId="86"/>
    <cellStyle name="Percent 11" xfId="87"/>
    <cellStyle name="Percent 12" xfId="88"/>
    <cellStyle name="Percent 15" xfId="89"/>
    <cellStyle name="Percent 15 2" xfId="90"/>
    <cellStyle name="Percent 17" xfId="91"/>
    <cellStyle name="Percent 18" xfId="92"/>
    <cellStyle name="Percent 2" xfId="93"/>
    <cellStyle name="Percent 2 2" xfId="94"/>
    <cellStyle name="Percent 3" xfId="95"/>
    <cellStyle name="Percent 3 18" xfId="96"/>
    <cellStyle name="Percent 4" xfId="97"/>
    <cellStyle name="Percent 5" xfId="98"/>
    <cellStyle name="Percent 5 10" xfId="99"/>
    <cellStyle name="Percent 5 4" xfId="100"/>
    <cellStyle name="Percent 5 5" xfId="101"/>
    <cellStyle name="Percent 6" xfId="102"/>
    <cellStyle name="Percent 7" xfId="103"/>
    <cellStyle name="Percent 9" xfId="104"/>
    <cellStyle name="Percent" xfId="105"/>
    <cellStyle name="Salida" xfId="106"/>
    <cellStyle name="Texto de advertencia" xfId="107"/>
    <cellStyle name="Texto explicativo" xfId="108"/>
    <cellStyle name="Título" xfId="109"/>
    <cellStyle name="Título 1" xfId="110"/>
    <cellStyle name="Título 2" xfId="111"/>
    <cellStyle name="Título 3" xfId="112"/>
    <cellStyle name="Total" xfId="113"/>
  </cellStyles>
  <dxfs count="6">
    <dxf>
      <fill>
        <patternFill patternType="none">
          <bgColor indexed="65"/>
        </patternFill>
      </fill>
      <border>
        <left style="hair"/>
        <top style="thin"/>
      </border>
    </dxf>
    <dxf>
      <fill>
        <patternFill patternType="none">
          <bgColor indexed="65"/>
        </patternFill>
      </fill>
      <border>
        <left style="hair"/>
        <top style="thin"/>
      </border>
    </dxf>
    <dxf>
      <fill>
        <patternFill patternType="none">
          <bgColor indexed="65"/>
        </patternFill>
      </fill>
      <border>
        <left style="hair"/>
        <top style="thin"/>
      </border>
    </dxf>
    <dxf>
      <fill>
        <patternFill patternType="none">
          <bgColor indexed="65"/>
        </patternFill>
      </fill>
      <border>
        <left style="hair"/>
        <top style="thin"/>
      </border>
    </dxf>
    <dxf>
      <fill>
        <patternFill patternType="none">
          <bgColor indexed="65"/>
        </patternFill>
      </fill>
      <border>
        <left style="hair"/>
        <top style="thin"/>
      </border>
    </dxf>
    <dxf>
      <fill>
        <patternFill patternType="none">
          <bgColor indexed="65"/>
        </patternFill>
      </fill>
      <border>
        <left style="hair">
          <color rgb="FF000000"/>
        </left>
        <top style="thin">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28575</xdr:rowOff>
    </xdr:from>
    <xdr:to>
      <xdr:col>17</xdr:col>
      <xdr:colOff>0</xdr:colOff>
      <xdr:row>12</xdr:row>
      <xdr:rowOff>19050</xdr:rowOff>
    </xdr:to>
    <xdr:grpSp>
      <xdr:nvGrpSpPr>
        <xdr:cNvPr id="1" name="Group 7"/>
        <xdr:cNvGrpSpPr>
          <a:grpSpLocks/>
        </xdr:cNvGrpSpPr>
      </xdr:nvGrpSpPr>
      <xdr:grpSpPr>
        <a:xfrm>
          <a:off x="438150" y="514350"/>
          <a:ext cx="15535275" cy="1447800"/>
          <a:chOff x="214282" y="357165"/>
          <a:chExt cx="8286808" cy="1143009"/>
        </a:xfrm>
        <a:solidFill>
          <a:srgbClr val="FFFFFF"/>
        </a:solidFill>
      </xdr:grpSpPr>
      <xdr:pic>
        <xdr:nvPicPr>
          <xdr:cNvPr id="2" name="Picture 8"/>
          <xdr:cNvPicPr preferRelativeResize="1">
            <a:picLocks noChangeAspect="1"/>
          </xdr:cNvPicPr>
        </xdr:nvPicPr>
        <xdr:blipFill>
          <a:blip r:embed="rId1"/>
          <a:stretch>
            <a:fillRect/>
          </a:stretch>
        </xdr:blipFill>
        <xdr:spPr>
          <a:xfrm>
            <a:off x="214282" y="357165"/>
            <a:ext cx="8286808" cy="1143009"/>
          </a:xfrm>
          <a:prstGeom prst="rect">
            <a:avLst/>
          </a:prstGeom>
          <a:noFill/>
          <a:ln w="9525" cmpd="sng">
            <a:noFill/>
          </a:ln>
        </xdr:spPr>
      </xdr:pic>
      <xdr:pic>
        <xdr:nvPicPr>
          <xdr:cNvPr id="3" name="Picture 9"/>
          <xdr:cNvPicPr preferRelativeResize="1">
            <a:picLocks noChangeAspect="1"/>
          </xdr:cNvPicPr>
        </xdr:nvPicPr>
        <xdr:blipFill>
          <a:blip r:embed="rId2"/>
          <a:stretch>
            <a:fillRect/>
          </a:stretch>
        </xdr:blipFill>
        <xdr:spPr>
          <a:xfrm>
            <a:off x="344799" y="560335"/>
            <a:ext cx="996489" cy="363763"/>
          </a:xfrm>
          <a:prstGeom prst="rect">
            <a:avLst/>
          </a:prstGeom>
          <a:noFill/>
          <a:ln w="9525" cmpd="sng">
            <a:noFill/>
          </a:ln>
        </xdr:spPr>
      </xdr:pic>
      <xdr:sp>
        <xdr:nvSpPr>
          <xdr:cNvPr id="4" name="TextBox 6"/>
          <xdr:cNvSpPr txBox="1">
            <a:spLocks noChangeArrowheads="1"/>
          </xdr:cNvSpPr>
        </xdr:nvSpPr>
        <xdr:spPr>
          <a:xfrm>
            <a:off x="375875" y="1011252"/>
            <a:ext cx="3494961" cy="376050"/>
          </a:xfrm>
          <a:prstGeom prst="rect">
            <a:avLst/>
          </a:prstGeom>
          <a:noFill/>
          <a:ln w="9525" cmpd="sng">
            <a:noFill/>
          </a:ln>
        </xdr:spPr>
        <xdr:txBody>
          <a:bodyPr vertOverflow="clip" wrap="square"/>
          <a:p>
            <a:pPr algn="l">
              <a:defRPr/>
            </a:pPr>
            <a:r>
              <a:rPr lang="en-US" cap="none" sz="1800" b="0" i="0" u="none" baseline="0">
                <a:solidFill>
                  <a:srgbClr val="FFFFFF"/>
                </a:solidFill>
              </a:rPr>
              <a:t>UK Secured Funding Programmes</a:t>
            </a:r>
          </a:p>
        </xdr:txBody>
      </xdr:sp>
      <xdr:sp>
        <xdr:nvSpPr>
          <xdr:cNvPr id="5" name="TextBox 7"/>
          <xdr:cNvSpPr txBox="1">
            <a:spLocks noChangeArrowheads="1"/>
          </xdr:cNvSpPr>
        </xdr:nvSpPr>
        <xdr:spPr>
          <a:xfrm>
            <a:off x="6727713" y="1011252"/>
            <a:ext cx="1545490" cy="293182"/>
          </a:xfrm>
          <a:prstGeom prst="rect">
            <a:avLst/>
          </a:prstGeom>
          <a:noFill/>
          <a:ln w="9525" cmpd="sng">
            <a:noFill/>
          </a:ln>
        </xdr:spPr>
        <xdr:txBody>
          <a:bodyPr vertOverflow="clip" wrap="square"/>
          <a:p>
            <a:pPr algn="l">
              <a:defRPr/>
            </a:pPr>
            <a:r>
              <a:rPr lang="en-US" cap="none" sz="1800" b="0" i="0" u="none" baseline="0">
                <a:solidFill>
                  <a:srgbClr val="FFFFFF"/>
                </a:solidFill>
              </a:rPr>
              <a:t>Langton Programme</a:t>
            </a:r>
          </a:p>
        </xdr:txBody>
      </xdr:sp>
    </xdr:grpSp>
    <xdr:clientData/>
  </xdr:twoCellAnchor>
  <xdr:twoCellAnchor>
    <xdr:from>
      <xdr:col>1</xdr:col>
      <xdr:colOff>0</xdr:colOff>
      <xdr:row>3</xdr:row>
      <xdr:rowOff>0</xdr:rowOff>
    </xdr:from>
    <xdr:to>
      <xdr:col>17</xdr:col>
      <xdr:colOff>0</xdr:colOff>
      <xdr:row>11</xdr:row>
      <xdr:rowOff>152400</xdr:rowOff>
    </xdr:to>
    <xdr:grpSp>
      <xdr:nvGrpSpPr>
        <xdr:cNvPr id="6" name="Group 7"/>
        <xdr:cNvGrpSpPr>
          <a:grpSpLocks/>
        </xdr:cNvGrpSpPr>
      </xdr:nvGrpSpPr>
      <xdr:grpSpPr>
        <a:xfrm>
          <a:off x="428625" y="485775"/>
          <a:ext cx="15544800" cy="1447800"/>
          <a:chOff x="214282" y="357165"/>
          <a:chExt cx="8286808" cy="1143009"/>
        </a:xfrm>
        <a:solidFill>
          <a:srgbClr val="FFFFFF"/>
        </a:solidFill>
      </xdr:grpSpPr>
      <xdr:pic>
        <xdr:nvPicPr>
          <xdr:cNvPr id="7" name="Picture 8"/>
          <xdr:cNvPicPr preferRelativeResize="1">
            <a:picLocks noChangeAspect="1"/>
          </xdr:cNvPicPr>
        </xdr:nvPicPr>
        <xdr:blipFill>
          <a:blip r:embed="rId1"/>
          <a:stretch>
            <a:fillRect/>
          </a:stretch>
        </xdr:blipFill>
        <xdr:spPr>
          <a:xfrm>
            <a:off x="214282" y="357165"/>
            <a:ext cx="8286808" cy="1143009"/>
          </a:xfrm>
          <a:prstGeom prst="rect">
            <a:avLst/>
          </a:prstGeom>
          <a:noFill/>
          <a:ln w="9525" cmpd="sng">
            <a:noFill/>
          </a:ln>
        </xdr:spPr>
      </xdr:pic>
      <xdr:pic>
        <xdr:nvPicPr>
          <xdr:cNvPr id="8" name="Picture 9"/>
          <xdr:cNvPicPr preferRelativeResize="1">
            <a:picLocks noChangeAspect="1"/>
          </xdr:cNvPicPr>
        </xdr:nvPicPr>
        <xdr:blipFill>
          <a:blip r:embed="rId2"/>
          <a:stretch>
            <a:fillRect/>
          </a:stretch>
        </xdr:blipFill>
        <xdr:spPr>
          <a:xfrm>
            <a:off x="344799" y="560335"/>
            <a:ext cx="996489" cy="363763"/>
          </a:xfrm>
          <a:prstGeom prst="rect">
            <a:avLst/>
          </a:prstGeom>
          <a:noFill/>
          <a:ln w="9525" cmpd="sng">
            <a:noFill/>
          </a:ln>
        </xdr:spPr>
      </xdr:pic>
      <xdr:sp>
        <xdr:nvSpPr>
          <xdr:cNvPr id="9" name="TextBox 6"/>
          <xdr:cNvSpPr txBox="1">
            <a:spLocks noChangeArrowheads="1"/>
          </xdr:cNvSpPr>
        </xdr:nvSpPr>
        <xdr:spPr>
          <a:xfrm>
            <a:off x="375875" y="1011252"/>
            <a:ext cx="3494961" cy="376050"/>
          </a:xfrm>
          <a:prstGeom prst="rect">
            <a:avLst/>
          </a:prstGeom>
          <a:noFill/>
          <a:ln w="9525" cmpd="sng">
            <a:noFill/>
          </a:ln>
        </xdr:spPr>
        <xdr:txBody>
          <a:bodyPr vertOverflow="clip" wrap="square"/>
          <a:p>
            <a:pPr algn="l">
              <a:defRPr/>
            </a:pPr>
            <a:r>
              <a:rPr lang="en-US" cap="none" sz="1800" b="0" i="0" u="none" baseline="0">
                <a:solidFill>
                  <a:srgbClr val="FFFFFF"/>
                </a:solidFill>
              </a:rPr>
              <a:t>UK Secured Funding Programmes</a:t>
            </a:r>
          </a:p>
        </xdr:txBody>
      </xdr:sp>
      <xdr:sp>
        <xdr:nvSpPr>
          <xdr:cNvPr id="10" name="TextBox 7"/>
          <xdr:cNvSpPr txBox="1">
            <a:spLocks noChangeArrowheads="1"/>
          </xdr:cNvSpPr>
        </xdr:nvSpPr>
        <xdr:spPr>
          <a:xfrm>
            <a:off x="6727713" y="1011252"/>
            <a:ext cx="1545490" cy="293182"/>
          </a:xfrm>
          <a:prstGeom prst="rect">
            <a:avLst/>
          </a:prstGeom>
          <a:noFill/>
          <a:ln w="9525" cmpd="sng">
            <a:noFill/>
          </a:ln>
        </xdr:spPr>
        <xdr:txBody>
          <a:bodyPr vertOverflow="clip" wrap="square"/>
          <a:p>
            <a:pPr algn="l">
              <a:defRPr/>
            </a:pPr>
            <a:r>
              <a:rPr lang="en-US" cap="none" sz="1800" b="0" i="0" u="none" baseline="0">
                <a:solidFill>
                  <a:srgbClr val="FFFFFF"/>
                </a:solidFill>
              </a:rPr>
              <a:t>Langton Programme</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rpark5\Local%20Settings\Temporary%20Internet%20Files\Content.Outlook\YNZRKCTX\Langton%20Investors%20Report%20DRAFT%202011-08_Finance_inputs_only%20v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rpark5\Local%20Settings\Temporary%20Internet%20Files\Content.Outlook\W9KTOJPD\Langton%20Investors%20Report%20DRAFT%202011-12_Finance_inputs_only%2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ngton%20Investor%20Report%20July%20-%201stDraft.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amp;L%20Securitistion%20Investor%20Reports\31%20July%202012\Langton\Langton%20Investors%20Report%20Workings%20Jun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10">
        <row r="10">
          <cell r="C10">
            <v>0.015925030624403834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Inputs"/>
      <sheetName val="CM_MSS_Input"/>
      <sheetName val="CMInputs"/>
      <sheetName val="Trust calculation CF"/>
      <sheetName val="CPRfrom TrustCalcs"/>
      <sheetName val="PPRfrom TrustCalcs"/>
      <sheetName val="Swaps"/>
      <sheetName val="Weighted Average Yield"/>
      <sheetName val="Trustee Level Payments Mthly"/>
      <sheetName val="Waterfalls"/>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7">
        <row r="2">
          <cell r="I2">
            <v>40911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age 1"/>
      <sheetName val="Page 2"/>
      <sheetName val="Page 3"/>
      <sheetName val="Page 4"/>
      <sheetName val="Page 5"/>
      <sheetName val="Page 6"/>
      <sheetName val="Page 7"/>
      <sheetName val="Page 8"/>
      <sheetName val="Page 9"/>
      <sheetName val="Page 10"/>
      <sheetName val="Page 11"/>
      <sheetName val="Page 12"/>
      <sheetName val="Page 13"/>
      <sheetName val="Current Balance"/>
      <sheetName val="Current LTV"/>
      <sheetName val="Indexed Valuation"/>
      <sheetName val="Region"/>
      <sheetName val="Seasoning"/>
      <sheetName val="Remaining Term"/>
      <sheetName val="Loan Purpose"/>
      <sheetName val="Repayment Types"/>
      <sheetName val="Product Type"/>
      <sheetName val="Arrears Input"/>
      <sheetName val="OLTV"/>
      <sheetName val="GBP CashFlows"/>
      <sheetName val="Balances"/>
      <sheetName val="Rates"/>
      <sheetName val="Ratings"/>
    </sheetNames>
    <sheetDataSet>
      <sheetData sheetId="27">
        <row r="13">
          <cell r="B13" t="str">
            <v>Long Term Rating </v>
          </cell>
          <cell r="C13" t="str">
            <v>Short Term Rating</v>
          </cell>
        </row>
        <row r="14">
          <cell r="A14" t="str">
            <v>Santander UK</v>
          </cell>
          <cell r="B14" t="str">
            <v>A / A2 </v>
          </cell>
          <cell r="C14" t="str">
            <v>F1 / P-1 </v>
          </cell>
        </row>
        <row r="15">
          <cell r="A15" t="str">
            <v>Abbey National Treasury Services plc</v>
          </cell>
          <cell r="B15" t="str">
            <v>A / A2 </v>
          </cell>
          <cell r="C15" t="str">
            <v>F1 / P-1 </v>
          </cell>
        </row>
        <row r="16">
          <cell r="A16" t="str">
            <v>Credit Suisse International</v>
          </cell>
          <cell r="B16" t="str">
            <v>A / A1 </v>
          </cell>
          <cell r="C16" t="str">
            <v>F1 / P-1 </v>
          </cell>
        </row>
        <row r="17">
          <cell r="A17" t="str">
            <v>The Royal Bank of Scotland</v>
          </cell>
          <cell r="B17" t="str">
            <v>A / A3- </v>
          </cell>
          <cell r="C17" t="str">
            <v>F1 / P-2 </v>
          </cell>
        </row>
        <row r="18">
          <cell r="A18" t="str">
            <v>UBS AG</v>
          </cell>
          <cell r="B18" t="str">
            <v>A / A2 </v>
          </cell>
          <cell r="C18" t="str">
            <v>F1 / P-1- </v>
          </cell>
        </row>
        <row r="19">
          <cell r="A19" t="str">
            <v>Citibank</v>
          </cell>
          <cell r="B19" t="str">
            <v>A / A3 </v>
          </cell>
          <cell r="C19" t="str">
            <v>F1 / P-2 </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age 1"/>
      <sheetName val="Page 2"/>
      <sheetName val="Page 3"/>
      <sheetName val="Page 4"/>
      <sheetName val="Page 5"/>
      <sheetName val="Page 6"/>
      <sheetName val="Page 7"/>
      <sheetName val="Page 8"/>
      <sheetName val="Page 9"/>
      <sheetName val="Page 10"/>
      <sheetName val="Page 11"/>
      <sheetName val="Page 12"/>
      <sheetName val="Page 13"/>
      <sheetName val="Current Balance"/>
      <sheetName val="Current LTV"/>
      <sheetName val="OLTV"/>
      <sheetName val="Indexed Valuation"/>
      <sheetName val="Region"/>
      <sheetName val="Repayment Types"/>
      <sheetName val="Loan Purpose"/>
      <sheetName val="Product Type"/>
      <sheetName val="Seasoning"/>
      <sheetName val="Remaining Term"/>
      <sheetName val="Arrears Input"/>
      <sheetName val="GBP CashFlows"/>
      <sheetName val="Balances"/>
      <sheetName val="Rates"/>
      <sheetName val="Ratings"/>
    </sheetNames>
    <sheetDataSet>
      <sheetData sheetId="6">
        <row r="70">
          <cell r="B70">
            <v>0.06073358838328469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homas.Ranger@alliance-leicester.co.uk" TargetMode="External" /><Relationship Id="rId2" Type="http://schemas.openxmlformats.org/officeDocument/2006/relationships/hyperlink" Target="mailto:Thomas.Ranger@alliance-leicester.co.uk" TargetMode="External" /><Relationship Id="rId3" Type="http://schemas.openxmlformats.org/officeDocument/2006/relationships/hyperlink" Target="mailto:MBF@santander.co.uk"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35"/>
  <sheetViews>
    <sheetView tabSelected="1" view="pageLayout" zoomScale="70" zoomScalePageLayoutView="70" workbookViewId="0" topLeftCell="A1">
      <selection activeCell="A1" sqref="A1"/>
    </sheetView>
  </sheetViews>
  <sheetFormatPr defaultColWidth="9.140625" defaultRowHeight="12"/>
  <cols>
    <col min="1" max="1" width="6.421875" style="99" customWidth="1"/>
    <col min="2" max="2" width="41.8515625" style="99" bestFit="1" customWidth="1"/>
    <col min="3" max="3" width="20.28125" style="99" bestFit="1" customWidth="1"/>
    <col min="4" max="4" width="29.28125" style="99" bestFit="1" customWidth="1"/>
    <col min="5" max="5" width="32.00390625" style="99" bestFit="1" customWidth="1"/>
    <col min="6" max="16384" width="9.140625" style="99" customWidth="1"/>
  </cols>
  <sheetData>
    <row r="1" spans="1:18" ht="12.75">
      <c r="A1" s="677"/>
      <c r="B1" s="678"/>
      <c r="C1" s="678"/>
      <c r="D1" s="678"/>
      <c r="E1" s="679"/>
      <c r="F1" s="680"/>
      <c r="G1" s="681"/>
      <c r="H1" s="681"/>
      <c r="I1" s="682"/>
      <c r="J1" s="682"/>
      <c r="K1" s="682"/>
      <c r="L1" s="682"/>
      <c r="M1" s="680"/>
      <c r="N1" s="680"/>
      <c r="O1" s="680"/>
      <c r="P1" s="682"/>
      <c r="Q1" s="683"/>
      <c r="R1" s="684"/>
    </row>
    <row r="2" spans="1:18" s="688" customFormat="1" ht="12.75">
      <c r="A2" s="680"/>
      <c r="B2" s="685"/>
      <c r="C2" s="678"/>
      <c r="D2" s="678"/>
      <c r="E2" s="680"/>
      <c r="F2" s="680"/>
      <c r="G2" s="681"/>
      <c r="H2" s="686"/>
      <c r="I2" s="682"/>
      <c r="J2" s="682"/>
      <c r="K2" s="682"/>
      <c r="L2" s="682"/>
      <c r="M2" s="680"/>
      <c r="N2" s="680"/>
      <c r="O2" s="680"/>
      <c r="P2" s="680"/>
      <c r="Q2" s="680"/>
      <c r="R2" s="687"/>
    </row>
    <row r="3" spans="1:18" s="688" customFormat="1" ht="12.75">
      <c r="A3" s="680"/>
      <c r="B3" s="689"/>
      <c r="C3" s="690"/>
      <c r="D3" s="690"/>
      <c r="E3" s="691"/>
      <c r="F3" s="680"/>
      <c r="G3" s="692"/>
      <c r="H3" s="686"/>
      <c r="I3" s="682"/>
      <c r="J3" s="682"/>
      <c r="K3" s="682"/>
      <c r="L3" s="682"/>
      <c r="M3" s="680"/>
      <c r="N3" s="680"/>
      <c r="O3" s="680"/>
      <c r="P3" s="680"/>
      <c r="Q3" s="680"/>
      <c r="R3" s="687"/>
    </row>
    <row r="4" spans="1:18" s="688" customFormat="1" ht="12.75">
      <c r="A4" s="680"/>
      <c r="B4" s="693"/>
      <c r="C4" s="690"/>
      <c r="D4" s="690"/>
      <c r="E4" s="694"/>
      <c r="F4" s="680"/>
      <c r="G4" s="681"/>
      <c r="H4" s="686"/>
      <c r="I4" s="682"/>
      <c r="J4" s="682"/>
      <c r="K4" s="682"/>
      <c r="L4" s="682"/>
      <c r="M4" s="680"/>
      <c r="N4" s="680"/>
      <c r="O4" s="680"/>
      <c r="P4" s="680"/>
      <c r="Q4" s="680"/>
      <c r="R4" s="687"/>
    </row>
    <row r="5" spans="1:18" s="688" customFormat="1" ht="12.75">
      <c r="A5" s="680"/>
      <c r="B5" s="689"/>
      <c r="C5" s="695"/>
      <c r="D5" s="695"/>
      <c r="E5" s="694"/>
      <c r="F5" s="680"/>
      <c r="G5" s="681"/>
      <c r="H5" s="686"/>
      <c r="I5" s="682"/>
      <c r="J5" s="682"/>
      <c r="K5" s="682"/>
      <c r="L5" s="682"/>
      <c r="M5" s="680"/>
      <c r="N5" s="680"/>
      <c r="O5" s="680"/>
      <c r="P5" s="680"/>
      <c r="Q5" s="680"/>
      <c r="R5" s="687"/>
    </row>
    <row r="6" spans="1:18" s="688" customFormat="1" ht="12.75">
      <c r="A6" s="680"/>
      <c r="B6" s="693"/>
      <c r="C6" s="695"/>
      <c r="D6" s="695"/>
      <c r="E6" s="694"/>
      <c r="F6" s="680"/>
      <c r="G6" s="681"/>
      <c r="H6" s="692"/>
      <c r="I6" s="682"/>
      <c r="J6" s="682"/>
      <c r="K6" s="682"/>
      <c r="L6" s="682"/>
      <c r="M6" s="680"/>
      <c r="N6" s="680"/>
      <c r="O6" s="680"/>
      <c r="P6" s="680"/>
      <c r="Q6" s="680"/>
      <c r="R6" s="687"/>
    </row>
    <row r="7" spans="1:18" s="688" customFormat="1" ht="12.75">
      <c r="A7" s="680"/>
      <c r="B7" s="685"/>
      <c r="C7" s="695"/>
      <c r="D7" s="695"/>
      <c r="E7" s="680"/>
      <c r="F7" s="680"/>
      <c r="G7" s="681"/>
      <c r="H7" s="686"/>
      <c r="I7" s="682"/>
      <c r="J7" s="682"/>
      <c r="K7" s="682"/>
      <c r="L7" s="682"/>
      <c r="M7" s="680"/>
      <c r="N7" s="680"/>
      <c r="O7" s="680"/>
      <c r="P7" s="680"/>
      <c r="Q7" s="680"/>
      <c r="R7" s="687"/>
    </row>
    <row r="8" spans="1:18" s="688" customFormat="1" ht="12.75">
      <c r="A8" s="680"/>
      <c r="B8" s="685"/>
      <c r="C8" s="695"/>
      <c r="D8" s="695"/>
      <c r="E8" s="680"/>
      <c r="F8" s="680"/>
      <c r="G8" s="681"/>
      <c r="H8" s="686"/>
      <c r="I8" s="682"/>
      <c r="J8" s="682"/>
      <c r="K8" s="682"/>
      <c r="L8" s="682"/>
      <c r="M8" s="680"/>
      <c r="N8" s="680"/>
      <c r="O8" s="680"/>
      <c r="P8" s="680"/>
      <c r="Q8" s="680"/>
      <c r="R8" s="687"/>
    </row>
    <row r="9" spans="1:18" s="688" customFormat="1" ht="12.75">
      <c r="A9" s="680"/>
      <c r="B9" s="685"/>
      <c r="C9" s="695"/>
      <c r="D9" s="695"/>
      <c r="E9" s="680"/>
      <c r="F9" s="680"/>
      <c r="G9" s="681"/>
      <c r="H9" s="686"/>
      <c r="I9" s="682"/>
      <c r="J9" s="682"/>
      <c r="K9" s="682"/>
      <c r="L9" s="682"/>
      <c r="M9" s="680"/>
      <c r="N9" s="680"/>
      <c r="O9" s="680"/>
      <c r="P9" s="680"/>
      <c r="Q9" s="680"/>
      <c r="R9" s="687"/>
    </row>
    <row r="10" spans="1:18" s="688" customFormat="1" ht="12.75">
      <c r="A10" s="680"/>
      <c r="B10" s="685"/>
      <c r="C10" s="695"/>
      <c r="D10" s="695"/>
      <c r="E10" s="680"/>
      <c r="F10" s="680"/>
      <c r="G10" s="681"/>
      <c r="H10" s="686"/>
      <c r="I10" s="682"/>
      <c r="J10" s="682"/>
      <c r="K10" s="682"/>
      <c r="L10" s="682"/>
      <c r="M10" s="680"/>
      <c r="N10" s="680"/>
      <c r="O10" s="680"/>
      <c r="P10" s="680"/>
      <c r="Q10" s="680"/>
      <c r="R10" s="687"/>
    </row>
    <row r="11" spans="1:18" s="688" customFormat="1" ht="12.75">
      <c r="A11" s="680"/>
      <c r="B11" s="685"/>
      <c r="C11" s="695"/>
      <c r="D11" s="695"/>
      <c r="E11" s="680"/>
      <c r="F11" s="680"/>
      <c r="G11" s="681"/>
      <c r="H11" s="686"/>
      <c r="I11" s="682"/>
      <c r="J11" s="682"/>
      <c r="K11" s="682"/>
      <c r="L11" s="682"/>
      <c r="M11" s="680"/>
      <c r="N11" s="680"/>
      <c r="O11" s="680"/>
      <c r="P11" s="680"/>
      <c r="Q11" s="680"/>
      <c r="R11" s="687"/>
    </row>
    <row r="12" spans="1:18" s="688" customFormat="1" ht="12.75">
      <c r="A12" s="680"/>
      <c r="B12" s="685"/>
      <c r="C12" s="695"/>
      <c r="D12" s="695"/>
      <c r="E12" s="680"/>
      <c r="F12" s="680"/>
      <c r="G12" s="681"/>
      <c r="H12" s="686"/>
      <c r="I12" s="682"/>
      <c r="J12" s="682"/>
      <c r="K12" s="682"/>
      <c r="L12" s="682"/>
      <c r="M12" s="680"/>
      <c r="N12" s="680"/>
      <c r="O12" s="680"/>
      <c r="P12" s="680"/>
      <c r="Q12" s="680"/>
      <c r="R12" s="687"/>
    </row>
    <row r="13" spans="1:18" s="688" customFormat="1" ht="12.75">
      <c r="A13" s="680"/>
      <c r="B13" s="685"/>
      <c r="C13" s="695"/>
      <c r="D13" s="695"/>
      <c r="E13" s="680"/>
      <c r="F13" s="680"/>
      <c r="G13" s="681"/>
      <c r="H13" s="686"/>
      <c r="I13" s="682"/>
      <c r="J13" s="682"/>
      <c r="K13" s="682"/>
      <c r="L13" s="682"/>
      <c r="M13" s="680"/>
      <c r="N13" s="680"/>
      <c r="O13" s="680"/>
      <c r="P13" s="680"/>
      <c r="Q13" s="680"/>
      <c r="R13" s="687"/>
    </row>
    <row r="14" spans="1:18" s="688" customFormat="1" ht="12.75">
      <c r="A14" s="680"/>
      <c r="B14" s="695"/>
      <c r="C14" s="695"/>
      <c r="D14" s="695"/>
      <c r="E14" s="680"/>
      <c r="F14" s="680"/>
      <c r="G14" s="681"/>
      <c r="H14" s="686"/>
      <c r="I14" s="682"/>
      <c r="J14" s="682"/>
      <c r="K14" s="682"/>
      <c r="L14" s="682"/>
      <c r="M14" s="680"/>
      <c r="N14" s="680"/>
      <c r="O14" s="680"/>
      <c r="P14" s="682"/>
      <c r="Q14" s="682"/>
      <c r="R14" s="687"/>
    </row>
    <row r="15" spans="1:18" ht="12.75">
      <c r="A15" s="696"/>
      <c r="B15" s="8" t="s">
        <v>0</v>
      </c>
      <c r="C15" s="9"/>
      <c r="D15" s="9"/>
      <c r="E15" s="206">
        <v>41152</v>
      </c>
      <c r="F15" s="697"/>
      <c r="G15" s="698"/>
      <c r="H15" s="686"/>
      <c r="I15" s="686"/>
      <c r="J15" s="686"/>
      <c r="K15" s="686"/>
      <c r="L15" s="686"/>
      <c r="M15" s="686"/>
      <c r="N15" s="686"/>
      <c r="O15" s="686"/>
      <c r="P15" s="699"/>
      <c r="Q15" s="700"/>
      <c r="R15" s="701"/>
    </row>
    <row r="16" spans="1:18" ht="12.75">
      <c r="A16" s="696"/>
      <c r="B16" s="10" t="s">
        <v>1</v>
      </c>
      <c r="C16" s="11"/>
      <c r="D16" s="11"/>
      <c r="E16" s="207" t="s">
        <v>500</v>
      </c>
      <c r="F16" s="697"/>
      <c r="G16" s="697"/>
      <c r="H16" s="686"/>
      <c r="I16" s="686"/>
      <c r="J16" s="686"/>
      <c r="K16" s="686"/>
      <c r="L16" s="686"/>
      <c r="M16" s="686"/>
      <c r="N16" s="686"/>
      <c r="O16" s="686"/>
      <c r="P16" s="699"/>
      <c r="Q16" s="700"/>
      <c r="R16" s="701"/>
    </row>
    <row r="17" spans="1:18" ht="12.75">
      <c r="A17" s="696"/>
      <c r="B17" s="10" t="s">
        <v>2</v>
      </c>
      <c r="C17" s="11"/>
      <c r="D17" s="11"/>
      <c r="E17" s="207">
        <v>41153</v>
      </c>
      <c r="F17" s="697"/>
      <c r="G17" s="697"/>
      <c r="H17" s="686"/>
      <c r="I17" s="686"/>
      <c r="J17" s="686"/>
      <c r="K17" s="686"/>
      <c r="L17" s="686"/>
      <c r="M17" s="686"/>
      <c r="N17" s="686"/>
      <c r="O17" s="686"/>
      <c r="P17" s="699"/>
      <c r="Q17" s="700"/>
      <c r="R17" s="701"/>
    </row>
    <row r="18" spans="1:18" ht="12.75">
      <c r="A18" s="696"/>
      <c r="B18" s="702"/>
      <c r="C18" s="703"/>
      <c r="D18" s="703"/>
      <c r="E18" s="704"/>
      <c r="F18" s="680"/>
      <c r="G18" s="680"/>
      <c r="H18" s="680"/>
      <c r="I18" s="686"/>
      <c r="J18" s="686"/>
      <c r="K18" s="686"/>
      <c r="L18" s="686"/>
      <c r="M18" s="686"/>
      <c r="N18" s="686"/>
      <c r="O18" s="686"/>
      <c r="P18" s="699"/>
      <c r="Q18" s="700"/>
      <c r="R18" s="701"/>
    </row>
    <row r="19" spans="1:18" ht="12.75">
      <c r="A19" s="677"/>
      <c r="B19" s="695"/>
      <c r="C19" s="695"/>
      <c r="D19" s="695"/>
      <c r="E19" s="680"/>
      <c r="F19" s="680"/>
      <c r="G19" s="681"/>
      <c r="H19" s="681"/>
      <c r="I19" s="682"/>
      <c r="J19" s="682"/>
      <c r="K19" s="682"/>
      <c r="L19" s="682"/>
      <c r="M19" s="680"/>
      <c r="N19" s="680"/>
      <c r="O19" s="680"/>
      <c r="P19" s="682"/>
      <c r="Q19" s="683"/>
      <c r="R19" s="684"/>
    </row>
    <row r="20" spans="1:18" ht="28.5" customHeight="1">
      <c r="A20" s="677"/>
      <c r="B20" s="787" t="s">
        <v>480</v>
      </c>
      <c r="C20" s="787"/>
      <c r="D20" s="787"/>
      <c r="E20" s="787"/>
      <c r="F20" s="787"/>
      <c r="G20" s="787"/>
      <c r="H20" s="787"/>
      <c r="I20" s="787"/>
      <c r="J20" s="787"/>
      <c r="K20" s="787"/>
      <c r="L20" s="787"/>
      <c r="M20" s="787"/>
      <c r="N20" s="787"/>
      <c r="O20" s="787"/>
      <c r="P20" s="787"/>
      <c r="Q20" s="787"/>
      <c r="R20" s="684"/>
    </row>
    <row r="21" spans="1:18" ht="12.75">
      <c r="A21" s="677"/>
      <c r="B21" s="695"/>
      <c r="C21" s="695"/>
      <c r="D21" s="695"/>
      <c r="E21" s="680"/>
      <c r="F21" s="680"/>
      <c r="G21" s="681"/>
      <c r="H21" s="681"/>
      <c r="I21" s="682"/>
      <c r="J21" s="682"/>
      <c r="K21" s="682"/>
      <c r="L21" s="682"/>
      <c r="M21" s="680"/>
      <c r="N21" s="680"/>
      <c r="O21" s="680"/>
      <c r="P21" s="682"/>
      <c r="Q21" s="683"/>
      <c r="R21" s="684"/>
    </row>
    <row r="22" spans="1:18" ht="66.75" customHeight="1">
      <c r="A22" s="677"/>
      <c r="B22" s="788" t="s">
        <v>3</v>
      </c>
      <c r="C22" s="788"/>
      <c r="D22" s="788"/>
      <c r="E22" s="788"/>
      <c r="F22" s="788"/>
      <c r="G22" s="788"/>
      <c r="H22" s="788"/>
      <c r="I22" s="788"/>
      <c r="J22" s="788"/>
      <c r="K22" s="788"/>
      <c r="L22" s="788"/>
      <c r="M22" s="788"/>
      <c r="N22" s="788"/>
      <c r="O22" s="788"/>
      <c r="P22" s="788"/>
      <c r="Q22" s="788"/>
      <c r="R22" s="684"/>
    </row>
    <row r="23" spans="1:18" ht="12.75">
      <c r="A23" s="677"/>
      <c r="B23" s="705"/>
      <c r="C23" s="705"/>
      <c r="D23" s="705"/>
      <c r="E23" s="680"/>
      <c r="F23" s="680"/>
      <c r="G23" s="705"/>
      <c r="H23" s="705"/>
      <c r="I23" s="705"/>
      <c r="J23" s="705"/>
      <c r="K23" s="705"/>
      <c r="L23" s="705"/>
      <c r="M23" s="705"/>
      <c r="N23" s="705"/>
      <c r="O23" s="705"/>
      <c r="P23" s="682"/>
      <c r="Q23" s="683"/>
      <c r="R23" s="684"/>
    </row>
    <row r="24" spans="1:18" ht="40.5" customHeight="1">
      <c r="A24" s="677"/>
      <c r="B24" s="788"/>
      <c r="C24" s="788"/>
      <c r="D24" s="788"/>
      <c r="E24" s="788"/>
      <c r="F24" s="788"/>
      <c r="G24" s="788"/>
      <c r="H24" s="788"/>
      <c r="I24" s="788"/>
      <c r="J24" s="788"/>
      <c r="K24" s="788"/>
      <c r="L24" s="788"/>
      <c r="M24" s="788"/>
      <c r="N24" s="788"/>
      <c r="O24" s="788"/>
      <c r="P24" s="788"/>
      <c r="Q24" s="788"/>
      <c r="R24" s="684"/>
    </row>
    <row r="25" spans="1:18" ht="12.75">
      <c r="A25" s="677"/>
      <c r="B25" s="706"/>
      <c r="C25" s="707"/>
      <c r="D25" s="707"/>
      <c r="E25" s="707"/>
      <c r="F25" s="707"/>
      <c r="G25" s="707"/>
      <c r="H25" s="707"/>
      <c r="I25" s="707"/>
      <c r="J25" s="707"/>
      <c r="K25" s="707"/>
      <c r="L25" s="707"/>
      <c r="M25" s="707"/>
      <c r="N25" s="707"/>
      <c r="O25" s="707"/>
      <c r="P25" s="682"/>
      <c r="Q25" s="683"/>
      <c r="R25" s="684"/>
    </row>
    <row r="26" spans="1:18" ht="12.75" customHeight="1">
      <c r="A26" s="677"/>
      <c r="B26" s="789" t="s">
        <v>4</v>
      </c>
      <c r="C26" s="789"/>
      <c r="D26" s="705"/>
      <c r="E26" s="680"/>
      <c r="F26" s="680"/>
      <c r="G26" s="705"/>
      <c r="H26" s="705"/>
      <c r="I26" s="705"/>
      <c r="J26" s="705"/>
      <c r="K26" s="705"/>
      <c r="L26" s="705"/>
      <c r="M26" s="705"/>
      <c r="N26" s="705"/>
      <c r="O26" s="705"/>
      <c r="P26" s="682"/>
      <c r="Q26" s="683"/>
      <c r="R26" s="684"/>
    </row>
    <row r="27" spans="1:18" ht="12.75">
      <c r="A27" s="677"/>
      <c r="B27" s="680"/>
      <c r="C27" s="680"/>
      <c r="D27" s="680"/>
      <c r="E27" s="680"/>
      <c r="F27" s="680"/>
      <c r="G27" s="680"/>
      <c r="H27" s="680"/>
      <c r="I27" s="680"/>
      <c r="J27" s="680"/>
      <c r="K27" s="680"/>
      <c r="L27" s="680"/>
      <c r="M27" s="680"/>
      <c r="N27" s="680"/>
      <c r="O27" s="680"/>
      <c r="P27" s="682"/>
      <c r="Q27" s="683"/>
      <c r="R27" s="684"/>
    </row>
    <row r="28" spans="1:18" ht="12.75">
      <c r="A28" s="677"/>
      <c r="B28" s="680" t="s">
        <v>5</v>
      </c>
      <c r="C28" s="680"/>
      <c r="D28" s="680"/>
      <c r="E28" s="680"/>
      <c r="F28" s="680"/>
      <c r="G28" s="680"/>
      <c r="H28" s="680"/>
      <c r="I28" s="680"/>
      <c r="J28" s="680"/>
      <c r="K28" s="680"/>
      <c r="L28" s="680"/>
      <c r="M28" s="680"/>
      <c r="N28" s="680"/>
      <c r="O28" s="680"/>
      <c r="P28" s="682"/>
      <c r="Q28" s="683"/>
      <c r="R28" s="684"/>
    </row>
    <row r="29" spans="1:18" ht="12.75">
      <c r="A29" s="677"/>
      <c r="B29" s="12"/>
      <c r="C29" s="12"/>
      <c r="D29" s="13"/>
      <c r="E29" s="12"/>
      <c r="F29" s="680"/>
      <c r="G29" s="680"/>
      <c r="H29" s="680"/>
      <c r="I29" s="680"/>
      <c r="J29" s="680"/>
      <c r="K29" s="680"/>
      <c r="L29" s="680"/>
      <c r="M29" s="680"/>
      <c r="N29" s="680"/>
      <c r="O29" s="680"/>
      <c r="P29" s="682"/>
      <c r="Q29" s="683"/>
      <c r="R29" s="684"/>
    </row>
    <row r="30" spans="1:18" ht="12.75">
      <c r="A30" s="677"/>
      <c r="B30" s="705"/>
      <c r="C30" s="13"/>
      <c r="D30" s="13"/>
      <c r="E30" s="680"/>
      <c r="F30" s="680"/>
      <c r="G30" s="680"/>
      <c r="H30" s="680"/>
      <c r="I30" s="680"/>
      <c r="J30" s="680"/>
      <c r="K30" s="680"/>
      <c r="L30" s="680"/>
      <c r="M30" s="680"/>
      <c r="N30" s="680"/>
      <c r="O30" s="680"/>
      <c r="P30" s="682"/>
      <c r="Q30" s="683"/>
      <c r="R30" s="684"/>
    </row>
    <row r="31" spans="1:18" ht="12.75">
      <c r="A31" s="677"/>
      <c r="B31" s="12" t="s">
        <v>6</v>
      </c>
      <c r="C31" s="696" t="s">
        <v>484</v>
      </c>
      <c r="D31" s="37" t="s">
        <v>7</v>
      </c>
      <c r="E31" s="708"/>
      <c r="F31" s="708"/>
      <c r="G31" s="709"/>
      <c r="H31" s="709"/>
      <c r="I31" s="680"/>
      <c r="J31" s="680"/>
      <c r="K31" s="680"/>
      <c r="L31" s="680"/>
      <c r="M31" s="680"/>
      <c r="N31" s="680"/>
      <c r="O31" s="680"/>
      <c r="P31" s="682"/>
      <c r="Q31" s="683"/>
      <c r="R31" s="684"/>
    </row>
    <row r="32" spans="1:18" ht="12.75">
      <c r="A32" s="677"/>
      <c r="B32" s="705"/>
      <c r="C32" s="12"/>
      <c r="D32" s="13"/>
      <c r="E32" s="708"/>
      <c r="F32" s="708"/>
      <c r="G32" s="709"/>
      <c r="H32" s="709"/>
      <c r="I32" s="680"/>
      <c r="J32" s="680"/>
      <c r="K32" s="680"/>
      <c r="L32" s="680"/>
      <c r="M32" s="680"/>
      <c r="N32" s="680"/>
      <c r="O32" s="680"/>
      <c r="P32" s="682"/>
      <c r="Q32" s="683"/>
      <c r="R32" s="684"/>
    </row>
    <row r="33" spans="1:18" ht="12">
      <c r="A33" s="668"/>
      <c r="B33" s="494"/>
      <c r="C33" s="494"/>
      <c r="D33" s="494"/>
      <c r="E33" s="103"/>
      <c r="F33" s="710"/>
      <c r="G33" s="502"/>
      <c r="H33" s="502"/>
      <c r="I33" s="103"/>
      <c r="J33" s="103"/>
      <c r="K33" s="103"/>
      <c r="L33" s="103"/>
      <c r="M33" s="103"/>
      <c r="N33" s="103"/>
      <c r="O33" s="103"/>
      <c r="P33" s="144"/>
      <c r="Q33" s="711"/>
      <c r="R33" s="684"/>
    </row>
    <row r="34" spans="1:18" ht="12">
      <c r="A34" s="668"/>
      <c r="B34" s="494"/>
      <c r="C34" s="5"/>
      <c r="D34" s="494"/>
      <c r="E34" s="710"/>
      <c r="F34" s="710"/>
      <c r="G34" s="6"/>
      <c r="H34" s="103"/>
      <c r="I34" s="103"/>
      <c r="J34" s="103"/>
      <c r="K34" s="103"/>
      <c r="L34" s="103"/>
      <c r="M34" s="103"/>
      <c r="N34" s="103"/>
      <c r="O34" s="103"/>
      <c r="P34" s="144"/>
      <c r="Q34" s="711"/>
      <c r="R34" s="684"/>
    </row>
    <row r="35" spans="1:18" ht="12">
      <c r="A35" s="712"/>
      <c r="B35" s="5"/>
      <c r="C35" s="5"/>
      <c r="D35" s="6"/>
      <c r="E35" s="103"/>
      <c r="F35" s="103"/>
      <c r="G35" s="103"/>
      <c r="H35" s="103"/>
      <c r="I35" s="103"/>
      <c r="J35" s="103"/>
      <c r="K35" s="103"/>
      <c r="L35" s="103"/>
      <c r="M35" s="502"/>
      <c r="N35" s="502"/>
      <c r="O35" s="502"/>
      <c r="P35" s="713"/>
      <c r="Q35" s="714"/>
      <c r="R35" s="701"/>
    </row>
  </sheetData>
  <sheetProtection/>
  <mergeCells count="4">
    <mergeCell ref="B20:Q20"/>
    <mergeCell ref="B22:Q22"/>
    <mergeCell ref="B24:Q24"/>
    <mergeCell ref="B26:C26"/>
  </mergeCells>
  <hyperlinks>
    <hyperlink ref="D27" r:id="rId1" display="mailto:Thomas.Ranger@alliance-leicester.co.uk"/>
    <hyperlink ref="D33" r:id="rId2" display="mailto:Thomas.Ranger@alliance-leicester.co.uk"/>
    <hyperlink ref="D31" r:id="rId3" display="MBF@santander.co.uk"/>
  </hyperlinks>
  <printOptions/>
  <pageMargins left="0.7086614173228347" right="0.7086614173228347" top="0.7480314960629921" bottom="0.7480314960629921" header="0.31496062992125984" footer="0.31496062992125984"/>
  <pageSetup horizontalDpi="600" verticalDpi="600" orientation="landscape" paperSize="9" scale="58" r:id="rId5"/>
  <headerFooter>
    <oddHeader>&amp;CLangton Investors' Report - August 2012</oddHeader>
    <oddFooter>&amp;CPage 1</oddFooter>
  </headerFooter>
  <drawing r:id="rId4"/>
</worksheet>
</file>

<file path=xl/worksheets/sheet10.xml><?xml version="1.0" encoding="utf-8"?>
<worksheet xmlns="http://schemas.openxmlformats.org/spreadsheetml/2006/main" xmlns:r="http://schemas.openxmlformats.org/officeDocument/2006/relationships">
  <dimension ref="A2:K58"/>
  <sheetViews>
    <sheetView view="pageLayout" zoomScale="70" zoomScalePageLayoutView="70" workbookViewId="0" topLeftCell="A1">
      <selection activeCell="A1" sqref="A1"/>
    </sheetView>
  </sheetViews>
  <sheetFormatPr defaultColWidth="9.140625" defaultRowHeight="12"/>
  <cols>
    <col min="1" max="1" width="37.00390625" style="0" customWidth="1"/>
    <col min="2" max="2" width="15.7109375" style="79" customWidth="1"/>
    <col min="3" max="3" width="9.140625" style="0" customWidth="1"/>
    <col min="4" max="4" width="36.140625" style="0" customWidth="1"/>
    <col min="5" max="5" width="16.8515625" style="0" customWidth="1"/>
    <col min="6" max="6" width="9.140625" style="0" customWidth="1"/>
    <col min="7" max="7" width="57.57421875" style="0" customWidth="1"/>
    <col min="8" max="8" width="15.140625" style="72" bestFit="1" customWidth="1"/>
    <col min="9" max="9" width="9.140625" style="0" customWidth="1"/>
    <col min="10" max="10" width="40.8515625" style="0" customWidth="1"/>
    <col min="11" max="11" width="15.421875" style="0" bestFit="1" customWidth="1"/>
  </cols>
  <sheetData>
    <row r="2" spans="1:11" ht="12.75" thickBot="1">
      <c r="A2" s="14" t="s">
        <v>338</v>
      </c>
      <c r="B2" s="75"/>
      <c r="C2" s="22"/>
      <c r="D2" s="22"/>
      <c r="E2" s="22"/>
      <c r="F2" s="22"/>
      <c r="G2" s="22"/>
      <c r="H2" s="73"/>
      <c r="I2" s="71"/>
      <c r="J2" s="71"/>
      <c r="K2" s="71"/>
    </row>
    <row r="3" spans="1:8" ht="12">
      <c r="A3" s="18"/>
      <c r="B3" s="76"/>
      <c r="C3" s="2"/>
      <c r="D3" s="2"/>
      <c r="E3" s="2"/>
      <c r="F3" s="2"/>
      <c r="G3" s="2"/>
      <c r="H3" s="35"/>
    </row>
    <row r="4" spans="1:11" ht="12">
      <c r="A4" s="48" t="s">
        <v>294</v>
      </c>
      <c r="B4" s="77"/>
      <c r="C4" s="49"/>
      <c r="D4" s="48" t="s">
        <v>315</v>
      </c>
      <c r="E4" s="48"/>
      <c r="F4" s="49"/>
      <c r="G4" s="48" t="s">
        <v>295</v>
      </c>
      <c r="H4" s="80"/>
      <c r="J4" s="48" t="s">
        <v>324</v>
      </c>
      <c r="K4" s="48"/>
    </row>
    <row r="5" spans="1:11" ht="12">
      <c r="A5" s="49"/>
      <c r="B5" s="54"/>
      <c r="C5" s="49"/>
      <c r="D5" s="49"/>
      <c r="E5" s="49"/>
      <c r="F5" s="49"/>
      <c r="G5" s="49"/>
      <c r="H5" s="74"/>
      <c r="J5" s="49"/>
      <c r="K5" s="54"/>
    </row>
    <row r="6" spans="1:11" ht="12">
      <c r="A6" s="49" t="s">
        <v>296</v>
      </c>
      <c r="B6" s="78">
        <v>0</v>
      </c>
      <c r="C6" s="49"/>
      <c r="D6" s="49" t="s">
        <v>317</v>
      </c>
      <c r="E6" s="50">
        <v>0</v>
      </c>
      <c r="F6" s="49"/>
      <c r="G6" s="49" t="s">
        <v>297</v>
      </c>
      <c r="H6" s="215">
        <v>0</v>
      </c>
      <c r="J6" s="49" t="s">
        <v>325</v>
      </c>
      <c r="K6" s="215">
        <v>0</v>
      </c>
    </row>
    <row r="7" spans="1:11" ht="12.75" thickBot="1">
      <c r="A7" s="49" t="s">
        <v>299</v>
      </c>
      <c r="B7" s="78">
        <v>0</v>
      </c>
      <c r="C7" s="49"/>
      <c r="D7" s="49"/>
      <c r="E7" s="51"/>
      <c r="F7" s="49"/>
      <c r="G7" s="49" t="s">
        <v>301</v>
      </c>
      <c r="H7" s="215">
        <v>0</v>
      </c>
      <c r="J7" s="49" t="s">
        <v>339</v>
      </c>
      <c r="K7" s="215">
        <v>0</v>
      </c>
    </row>
    <row r="8" spans="1:11" ht="13.5" thickBot="1" thickTop="1">
      <c r="A8" s="49"/>
      <c r="B8" s="52"/>
      <c r="C8" s="49"/>
      <c r="D8" s="49"/>
      <c r="E8" s="49"/>
      <c r="F8" s="49"/>
      <c r="H8" s="216"/>
      <c r="J8" s="49" t="s">
        <v>340</v>
      </c>
      <c r="K8" s="215">
        <v>0</v>
      </c>
    </row>
    <row r="9" spans="1:11" ht="12.75" thickTop="1">
      <c r="A9" s="49"/>
      <c r="B9" s="54"/>
      <c r="C9" s="49"/>
      <c r="D9" s="49" t="s">
        <v>313</v>
      </c>
      <c r="E9" s="50">
        <v>325900273.23</v>
      </c>
      <c r="F9" s="49"/>
      <c r="G9" s="49"/>
      <c r="J9" s="49" t="s">
        <v>341</v>
      </c>
      <c r="K9" s="215">
        <v>0</v>
      </c>
    </row>
    <row r="10" spans="1:11" ht="12.75" thickBot="1">
      <c r="A10" s="49" t="s">
        <v>303</v>
      </c>
      <c r="B10" s="50">
        <v>999849.92</v>
      </c>
      <c r="C10" s="49"/>
      <c r="D10" s="49"/>
      <c r="E10" s="51"/>
      <c r="F10" s="49"/>
      <c r="G10" s="49" t="s">
        <v>304</v>
      </c>
      <c r="H10" s="215">
        <v>0</v>
      </c>
      <c r="J10" s="53"/>
      <c r="K10" s="221"/>
    </row>
    <row r="11" spans="1:11" ht="12.75" thickTop="1">
      <c r="A11" s="49" t="s">
        <v>304</v>
      </c>
      <c r="B11" s="78">
        <v>0</v>
      </c>
      <c r="C11" s="49"/>
      <c r="D11" s="2"/>
      <c r="E11" s="2"/>
      <c r="F11" s="49"/>
      <c r="G11" s="49" t="s">
        <v>306</v>
      </c>
      <c r="H11" s="215">
        <v>0</v>
      </c>
      <c r="J11" s="49"/>
      <c r="K11" s="222"/>
    </row>
    <row r="12" spans="1:11" ht="12">
      <c r="A12" s="49" t="s">
        <v>305</v>
      </c>
      <c r="B12" s="78">
        <v>0</v>
      </c>
      <c r="C12" s="49"/>
      <c r="F12" s="49"/>
      <c r="G12" s="49" t="s">
        <v>433</v>
      </c>
      <c r="H12" s="215">
        <v>0</v>
      </c>
      <c r="J12" s="49" t="s">
        <v>326</v>
      </c>
      <c r="K12" s="215">
        <v>0</v>
      </c>
    </row>
    <row r="13" spans="1:11" ht="12.75" thickBot="1">
      <c r="A13" s="49" t="s">
        <v>307</v>
      </c>
      <c r="B13" s="78">
        <v>0</v>
      </c>
      <c r="C13" s="53"/>
      <c r="F13" s="49"/>
      <c r="G13" s="49"/>
      <c r="H13" s="216"/>
      <c r="J13" s="49"/>
      <c r="K13" s="223"/>
    </row>
    <row r="14" spans="1:11" ht="13.5" thickBot="1" thickTop="1">
      <c r="A14" s="49"/>
      <c r="B14" s="52"/>
      <c r="C14" s="49"/>
      <c r="F14" s="49"/>
      <c r="J14" s="49"/>
      <c r="K14" s="224"/>
    </row>
    <row r="15" spans="1:11" ht="12.75" thickTop="1">
      <c r="A15" s="49"/>
      <c r="B15" s="54"/>
      <c r="C15" s="49"/>
      <c r="F15" s="49"/>
      <c r="G15" s="49" t="s">
        <v>311</v>
      </c>
      <c r="H15" s="215">
        <v>0</v>
      </c>
      <c r="J15" s="3" t="s">
        <v>327</v>
      </c>
      <c r="K15" s="215">
        <v>0</v>
      </c>
    </row>
    <row r="16" spans="1:11" ht="12.75" thickBot="1">
      <c r="A16" s="49" t="s">
        <v>310</v>
      </c>
      <c r="B16" s="50">
        <v>27405122.96</v>
      </c>
      <c r="C16" s="49"/>
      <c r="F16" s="49"/>
      <c r="H16" s="216"/>
      <c r="J16" s="2"/>
      <c r="K16" s="223"/>
    </row>
    <row r="17" spans="1:7" ht="12.75" thickTop="1">
      <c r="A17" s="49" t="s">
        <v>313</v>
      </c>
      <c r="B17" s="50">
        <v>22201353.93</v>
      </c>
      <c r="C17" s="49"/>
      <c r="F17" s="49"/>
      <c r="G17" s="49"/>
    </row>
    <row r="18" spans="1:8" ht="12.75" thickBot="1">
      <c r="A18" s="49"/>
      <c r="B18" s="52"/>
      <c r="C18" s="49"/>
      <c r="F18" s="49"/>
      <c r="G18" s="49" t="s">
        <v>434</v>
      </c>
      <c r="H18" s="215">
        <v>0</v>
      </c>
    </row>
    <row r="19" spans="1:8" ht="12.75" thickTop="1">
      <c r="A19" s="49"/>
      <c r="B19" s="54"/>
      <c r="C19" s="49"/>
      <c r="F19" s="49"/>
      <c r="G19" s="49" t="s">
        <v>454</v>
      </c>
      <c r="H19" s="215">
        <v>0</v>
      </c>
    </row>
    <row r="20" spans="3:8" ht="12.75" thickBot="1">
      <c r="C20" s="49"/>
      <c r="F20" s="49"/>
      <c r="G20" s="49"/>
      <c r="H20" s="216"/>
    </row>
    <row r="21" spans="3:8" ht="12.75" thickTop="1">
      <c r="C21" s="49"/>
      <c r="F21" s="49"/>
      <c r="G21" s="49"/>
      <c r="H21" s="217"/>
    </row>
    <row r="22" spans="3:8" ht="12">
      <c r="C22" s="49"/>
      <c r="D22" s="205"/>
      <c r="F22" s="49"/>
      <c r="G22" s="49" t="s">
        <v>436</v>
      </c>
      <c r="H22" s="215">
        <v>0</v>
      </c>
    </row>
    <row r="23" spans="3:9" ht="12.75" thickBot="1">
      <c r="C23" s="49"/>
      <c r="D23" s="205"/>
      <c r="F23" s="49"/>
      <c r="G23" s="49"/>
      <c r="H23" s="216"/>
      <c r="I23" s="40"/>
    </row>
    <row r="24" spans="3:8" ht="12.75" thickTop="1">
      <c r="C24" s="49"/>
      <c r="F24" s="49"/>
      <c r="G24" s="49"/>
      <c r="H24" s="217"/>
    </row>
    <row r="25" spans="3:8" ht="12">
      <c r="C25" s="49"/>
      <c r="F25" s="49"/>
      <c r="G25" s="49" t="s">
        <v>435</v>
      </c>
      <c r="H25" s="215">
        <v>0</v>
      </c>
    </row>
    <row r="26" spans="3:9" ht="12.75" thickBot="1">
      <c r="C26" s="49"/>
      <c r="F26" s="49"/>
      <c r="G26" s="49"/>
      <c r="H26" s="216"/>
      <c r="I26" s="40"/>
    </row>
    <row r="27" spans="3:8" ht="12.75" thickTop="1">
      <c r="C27" s="49"/>
      <c r="F27" s="49"/>
      <c r="G27" s="49"/>
      <c r="H27" s="217"/>
    </row>
    <row r="28" spans="1:8" ht="12">
      <c r="A28" s="2"/>
      <c r="B28" s="76"/>
      <c r="C28" s="49"/>
      <c r="F28" s="49"/>
      <c r="G28" s="49" t="s">
        <v>437</v>
      </c>
      <c r="H28" s="215">
        <v>0</v>
      </c>
    </row>
    <row r="29" spans="1:8" ht="12.75" thickBot="1">
      <c r="A29" s="2"/>
      <c r="B29" s="76"/>
      <c r="C29" s="49"/>
      <c r="F29" s="49"/>
      <c r="G29" s="49"/>
      <c r="H29" s="216"/>
    </row>
    <row r="30" spans="1:8" ht="12.75" thickTop="1">
      <c r="A30" s="49"/>
      <c r="B30" s="54"/>
      <c r="C30" s="49"/>
      <c r="F30" s="49"/>
      <c r="G30" s="49"/>
      <c r="H30" s="217"/>
    </row>
    <row r="31" spans="1:8" ht="12">
      <c r="A31" s="49"/>
      <c r="B31" s="54"/>
      <c r="C31" s="49"/>
      <c r="F31" s="49"/>
      <c r="G31" s="835" t="s">
        <v>320</v>
      </c>
      <c r="H31" s="215">
        <v>0</v>
      </c>
    </row>
    <row r="32" spans="1:9" ht="12">
      <c r="A32" s="49"/>
      <c r="B32" s="54"/>
      <c r="C32" s="49"/>
      <c r="F32" s="49"/>
      <c r="G32" s="835"/>
      <c r="H32" s="218"/>
      <c r="I32" s="40"/>
    </row>
    <row r="33" spans="1:8" ht="12.75" thickBot="1">
      <c r="A33" s="49"/>
      <c r="B33" s="54"/>
      <c r="C33" s="49"/>
      <c r="F33" s="49"/>
      <c r="G33" s="49"/>
      <c r="H33" s="219"/>
    </row>
    <row r="34" spans="1:8" ht="12.75" thickTop="1">
      <c r="A34" s="49"/>
      <c r="B34" s="54"/>
      <c r="C34" s="49"/>
      <c r="F34" s="49"/>
      <c r="G34" s="55"/>
      <c r="H34" s="220"/>
    </row>
    <row r="35" spans="1:8" ht="12">
      <c r="A35" s="49"/>
      <c r="B35" s="54"/>
      <c r="C35" s="49"/>
      <c r="F35" s="49"/>
      <c r="G35" s="49" t="s">
        <v>438</v>
      </c>
      <c r="H35" s="215">
        <v>0</v>
      </c>
    </row>
    <row r="36" spans="1:8" ht="12.75" thickBot="1">
      <c r="A36" s="49"/>
      <c r="B36" s="54"/>
      <c r="C36" s="49"/>
      <c r="F36" s="49"/>
      <c r="G36" s="55"/>
      <c r="H36" s="219"/>
    </row>
    <row r="37" spans="1:8" ht="12.75" thickTop="1">
      <c r="A37" s="49"/>
      <c r="B37" s="54"/>
      <c r="C37" s="49"/>
      <c r="F37" s="49"/>
      <c r="G37" s="49"/>
      <c r="H37" s="220"/>
    </row>
    <row r="38" spans="1:8" ht="12">
      <c r="A38" s="49"/>
      <c r="B38" s="54"/>
      <c r="C38" s="49"/>
      <c r="F38" s="49"/>
      <c r="G38" s="49" t="s">
        <v>439</v>
      </c>
      <c r="H38" s="215">
        <v>0</v>
      </c>
    </row>
    <row r="39" spans="1:8" ht="12.75" thickBot="1">
      <c r="A39" s="49"/>
      <c r="B39" s="54"/>
      <c r="C39" s="49"/>
      <c r="F39" s="49"/>
      <c r="G39" s="49"/>
      <c r="H39" s="219"/>
    </row>
    <row r="40" spans="1:6" ht="12.75" thickTop="1">
      <c r="A40" s="49"/>
      <c r="B40" s="54"/>
      <c r="C40" s="49"/>
      <c r="F40" s="49"/>
    </row>
    <row r="41" spans="1:8" ht="12" customHeight="1">
      <c r="A41" s="49"/>
      <c r="B41" s="54"/>
      <c r="C41" s="49"/>
      <c r="F41" s="49"/>
      <c r="G41" s="55" t="s">
        <v>322</v>
      </c>
      <c r="H41" s="215">
        <v>0</v>
      </c>
    </row>
    <row r="42" spans="1:8" ht="12.75" thickBot="1">
      <c r="A42" s="49"/>
      <c r="B42" s="54"/>
      <c r="C42" s="49"/>
      <c r="F42" s="49"/>
      <c r="G42" s="49"/>
      <c r="H42" s="219"/>
    </row>
    <row r="43" spans="1:6" ht="12.75" thickTop="1">
      <c r="A43" s="49"/>
      <c r="B43" s="54"/>
      <c r="C43" s="49"/>
      <c r="F43" s="49"/>
    </row>
    <row r="44" spans="1:6" ht="12">
      <c r="A44" s="49"/>
      <c r="B44" s="54"/>
      <c r="C44" s="49"/>
      <c r="F44" s="49"/>
    </row>
    <row r="45" spans="1:8" ht="12">
      <c r="A45" s="49"/>
      <c r="B45" s="54"/>
      <c r="C45" s="49"/>
      <c r="F45" s="49"/>
      <c r="G45" s="56"/>
      <c r="H45" s="35"/>
    </row>
    <row r="46" spans="1:8" ht="12">
      <c r="A46" s="49"/>
      <c r="B46" s="54"/>
      <c r="C46" s="49"/>
      <c r="F46" s="49"/>
      <c r="G46" s="56"/>
      <c r="H46" s="35"/>
    </row>
    <row r="47" spans="1:6" ht="12">
      <c r="A47" s="49"/>
      <c r="B47" s="54"/>
      <c r="C47" s="49"/>
      <c r="F47" s="49"/>
    </row>
    <row r="48" spans="1:6" ht="12">
      <c r="A48" s="2"/>
      <c r="B48" s="76"/>
      <c r="C48" s="49"/>
      <c r="F48" s="18"/>
    </row>
    <row r="49" spans="1:6" ht="12">
      <c r="A49" s="55"/>
      <c r="B49" s="76"/>
      <c r="C49" s="36"/>
      <c r="F49" s="36"/>
    </row>
    <row r="50" spans="1:6" ht="12">
      <c r="A50" s="2"/>
      <c r="B50" s="76"/>
      <c r="C50" s="36"/>
      <c r="F50" s="36"/>
    </row>
    <row r="51" spans="1:6" ht="12">
      <c r="A51" s="2"/>
      <c r="B51" s="76"/>
      <c r="C51" s="36"/>
      <c r="F51" s="36"/>
    </row>
    <row r="52" spans="1:6" ht="12">
      <c r="A52" s="2"/>
      <c r="B52" s="76"/>
      <c r="C52" s="36"/>
      <c r="F52" s="36"/>
    </row>
    <row r="53" spans="1:6" ht="12">
      <c r="A53" s="2"/>
      <c r="B53" s="76"/>
      <c r="C53" s="36"/>
      <c r="F53" s="36"/>
    </row>
    <row r="54" spans="1:6" ht="12">
      <c r="A54" s="2"/>
      <c r="B54" s="76"/>
      <c r="C54" s="36"/>
      <c r="D54" s="49"/>
      <c r="E54" s="53"/>
      <c r="F54" s="36"/>
    </row>
    <row r="55" spans="1:6" ht="12">
      <c r="A55" s="2"/>
      <c r="B55" s="76"/>
      <c r="C55" s="36"/>
      <c r="F55" s="36"/>
    </row>
    <row r="56" spans="1:6" ht="12">
      <c r="A56" s="2"/>
      <c r="B56" s="76"/>
      <c r="C56" s="36"/>
      <c r="F56" s="36"/>
    </row>
    <row r="57" spans="1:6" ht="12">
      <c r="A57" s="2"/>
      <c r="B57" s="76"/>
      <c r="C57" s="36"/>
      <c r="F57" s="36"/>
    </row>
    <row r="58" spans="1:6" ht="12">
      <c r="A58" s="2"/>
      <c r="B58" s="76"/>
      <c r="C58" s="36"/>
      <c r="F58" s="36"/>
    </row>
  </sheetData>
  <sheetProtection/>
  <mergeCells count="1">
    <mergeCell ref="G31:G32"/>
  </mergeCells>
  <printOptions/>
  <pageMargins left="0.7086614173228347" right="0.7086614173228347" top="0.7480314960629921" bottom="0.7480314960629921" header="0.31496062992125984" footer="0.31496062992125984"/>
  <pageSetup horizontalDpi="600" verticalDpi="600" orientation="landscape" paperSize="9" scale="54" r:id="rId1"/>
  <headerFooter>
    <oddHeader>&amp;CLangton Investors' Report - August 2012</oddHeader>
    <oddFooter>&amp;C&amp;A</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2:V43"/>
  <sheetViews>
    <sheetView view="pageLayout" zoomScale="70" zoomScalePageLayoutView="70" workbookViewId="0" topLeftCell="A1">
      <selection activeCell="A1" sqref="A1"/>
    </sheetView>
  </sheetViews>
  <sheetFormatPr defaultColWidth="9.140625" defaultRowHeight="12"/>
  <cols>
    <col min="1" max="2" width="9.140625" style="4" customWidth="1"/>
    <col min="3" max="3" width="10.57421875" style="4" customWidth="1"/>
    <col min="4" max="4" width="9.140625" style="4" customWidth="1"/>
    <col min="5" max="5" width="17.00390625" style="4" customWidth="1"/>
    <col min="6" max="6" width="14.140625" style="307" bestFit="1" customWidth="1"/>
    <col min="7" max="10" width="9.140625" style="4" customWidth="1"/>
    <col min="11" max="11" width="16.28125" style="4" customWidth="1"/>
    <col min="12" max="12" width="9.140625" style="4" customWidth="1"/>
    <col min="13" max="13" width="16.57421875" style="4" customWidth="1"/>
    <col min="14" max="14" width="16.00390625" style="307" customWidth="1"/>
    <col min="15" max="17" width="9.140625" style="4" customWidth="1"/>
    <col min="18" max="18" width="16.8515625" style="4" customWidth="1"/>
    <col min="19" max="19" width="9.140625" style="4" customWidth="1"/>
    <col min="20" max="20" width="16.8515625" style="4" customWidth="1"/>
    <col min="21" max="21" width="14.140625" style="307" bestFit="1" customWidth="1"/>
    <col min="22" max="16384" width="9.140625" style="4" customWidth="1"/>
  </cols>
  <sheetData>
    <row r="2" spans="1:22" ht="12.75" thickBot="1">
      <c r="A2" s="14" t="s">
        <v>338</v>
      </c>
      <c r="B2" s="225"/>
      <c r="C2" s="225"/>
      <c r="D2" s="225"/>
      <c r="E2" s="225"/>
      <c r="F2" s="306"/>
      <c r="G2" s="225"/>
      <c r="H2" s="225"/>
      <c r="I2" s="225"/>
      <c r="J2" s="225"/>
      <c r="K2" s="225"/>
      <c r="L2" s="225"/>
      <c r="M2" s="225"/>
      <c r="N2" s="306"/>
      <c r="O2" s="225"/>
      <c r="P2" s="225"/>
      <c r="Q2" s="225"/>
      <c r="R2" s="225"/>
      <c r="S2" s="225"/>
      <c r="T2" s="225"/>
      <c r="U2" s="659"/>
      <c r="V2" s="1"/>
    </row>
    <row r="4" spans="1:21" ht="12">
      <c r="A4" s="226" t="s">
        <v>431</v>
      </c>
      <c r="B4" s="227"/>
      <c r="C4" s="227"/>
      <c r="D4" s="227"/>
      <c r="E4" s="770"/>
      <c r="F4" s="772"/>
      <c r="I4" s="65" t="s">
        <v>361</v>
      </c>
      <c r="J4" s="66"/>
      <c r="K4" s="66"/>
      <c r="L4" s="66"/>
      <c r="M4" s="770"/>
      <c r="N4" s="772"/>
      <c r="P4" s="226" t="s">
        <v>429</v>
      </c>
      <c r="Q4" s="65"/>
      <c r="R4" s="65"/>
      <c r="S4" s="65"/>
      <c r="T4" s="770"/>
      <c r="U4" s="772"/>
    </row>
    <row r="6" spans="1:21" ht="12">
      <c r="A6" s="4" t="s">
        <v>362</v>
      </c>
      <c r="B6" s="4" t="s">
        <v>298</v>
      </c>
      <c r="F6" s="308">
        <v>0</v>
      </c>
      <c r="I6" s="4" t="s">
        <v>362</v>
      </c>
      <c r="J6" s="4" t="s">
        <v>298</v>
      </c>
      <c r="N6" s="308">
        <v>0</v>
      </c>
      <c r="P6" s="4" t="s">
        <v>362</v>
      </c>
      <c r="Q6" s="4" t="s">
        <v>298</v>
      </c>
      <c r="U6" s="308">
        <v>0</v>
      </c>
    </row>
    <row r="7" spans="2:21" ht="12">
      <c r="B7" s="4" t="s">
        <v>300</v>
      </c>
      <c r="F7" s="308">
        <v>0</v>
      </c>
      <c r="J7" s="4" t="s">
        <v>300</v>
      </c>
      <c r="N7" s="308">
        <v>0</v>
      </c>
      <c r="Q7" s="4" t="s">
        <v>300</v>
      </c>
      <c r="U7" s="308">
        <v>0</v>
      </c>
    </row>
    <row r="8" spans="2:21" ht="12">
      <c r="B8" s="4" t="s">
        <v>302</v>
      </c>
      <c r="F8" s="308">
        <v>0</v>
      </c>
      <c r="J8" s="4" t="s">
        <v>302</v>
      </c>
      <c r="N8" s="308">
        <v>0</v>
      </c>
      <c r="Q8" s="4" t="s">
        <v>302</v>
      </c>
      <c r="U8" s="308">
        <v>0</v>
      </c>
    </row>
    <row r="9" spans="6:21" ht="12">
      <c r="F9" s="309"/>
      <c r="N9" s="310"/>
      <c r="U9" s="310"/>
    </row>
    <row r="10" spans="6:21" ht="12">
      <c r="F10" s="309"/>
      <c r="N10" s="310"/>
      <c r="U10" s="310"/>
    </row>
    <row r="11" spans="1:21" ht="12">
      <c r="A11" s="4" t="s">
        <v>363</v>
      </c>
      <c r="B11" s="4" t="s">
        <v>301</v>
      </c>
      <c r="F11" s="308">
        <v>0</v>
      </c>
      <c r="I11" s="4" t="s">
        <v>363</v>
      </c>
      <c r="J11" s="4" t="s">
        <v>301</v>
      </c>
      <c r="N11" s="308">
        <v>0</v>
      </c>
      <c r="P11" s="4" t="s">
        <v>363</v>
      </c>
      <c r="Q11" s="4" t="s">
        <v>301</v>
      </c>
      <c r="U11" s="308">
        <v>0</v>
      </c>
    </row>
    <row r="12" spans="6:21" ht="12">
      <c r="F12" s="309"/>
      <c r="N12" s="310"/>
      <c r="U12" s="310"/>
    </row>
    <row r="13" spans="6:21" ht="12">
      <c r="F13" s="309"/>
      <c r="N13" s="310"/>
      <c r="U13" s="310"/>
    </row>
    <row r="14" spans="1:21" ht="12">
      <c r="A14" s="4" t="s">
        <v>364</v>
      </c>
      <c r="B14" s="4" t="s">
        <v>308</v>
      </c>
      <c r="F14" s="308">
        <v>0</v>
      </c>
      <c r="I14" s="4" t="s">
        <v>364</v>
      </c>
      <c r="J14" s="4" t="s">
        <v>308</v>
      </c>
      <c r="N14" s="308">
        <v>0</v>
      </c>
      <c r="P14" s="4" t="s">
        <v>364</v>
      </c>
      <c r="Q14" s="4" t="s">
        <v>308</v>
      </c>
      <c r="U14" s="308">
        <v>0</v>
      </c>
    </row>
    <row r="15" spans="2:21" ht="12">
      <c r="B15" s="4" t="s">
        <v>309</v>
      </c>
      <c r="F15" s="308">
        <v>0</v>
      </c>
      <c r="J15" s="4" t="s">
        <v>309</v>
      </c>
      <c r="N15" s="308">
        <v>0</v>
      </c>
      <c r="Q15" s="4" t="s">
        <v>309</v>
      </c>
      <c r="U15" s="308">
        <v>0</v>
      </c>
    </row>
    <row r="16" spans="2:21" ht="12">
      <c r="B16" s="4" t="s">
        <v>312</v>
      </c>
      <c r="F16" s="308">
        <v>0</v>
      </c>
      <c r="J16" s="4" t="s">
        <v>312</v>
      </c>
      <c r="N16" s="308">
        <v>0</v>
      </c>
      <c r="Q16" s="4" t="s">
        <v>312</v>
      </c>
      <c r="U16" s="308">
        <v>0</v>
      </c>
    </row>
    <row r="17" spans="6:21" ht="12">
      <c r="F17" s="309"/>
      <c r="N17" s="310"/>
      <c r="U17" s="310"/>
    </row>
    <row r="18" spans="6:21" ht="12">
      <c r="F18" s="309"/>
      <c r="N18" s="310"/>
      <c r="U18" s="310"/>
    </row>
    <row r="19" spans="1:21" ht="12">
      <c r="A19" s="4" t="s">
        <v>365</v>
      </c>
      <c r="B19" s="4" t="s">
        <v>314</v>
      </c>
      <c r="F19" s="308">
        <v>0</v>
      </c>
      <c r="I19" s="4" t="s">
        <v>365</v>
      </c>
      <c r="J19" s="4" t="s">
        <v>314</v>
      </c>
      <c r="N19" s="308">
        <v>0</v>
      </c>
      <c r="P19" s="4" t="s">
        <v>365</v>
      </c>
      <c r="Q19" s="4" t="s">
        <v>314</v>
      </c>
      <c r="U19" s="308">
        <v>0</v>
      </c>
    </row>
    <row r="20" spans="2:21" ht="12">
      <c r="B20" s="4" t="s">
        <v>366</v>
      </c>
      <c r="F20" s="308"/>
      <c r="J20" s="3"/>
      <c r="K20" s="3"/>
      <c r="L20" s="3"/>
      <c r="M20" s="3"/>
      <c r="N20" s="311"/>
      <c r="Q20" s="4" t="s">
        <v>366</v>
      </c>
      <c r="U20" s="308"/>
    </row>
    <row r="21" spans="6:21" ht="12">
      <c r="F21" s="309"/>
      <c r="N21" s="310"/>
      <c r="U21" s="310"/>
    </row>
    <row r="22" spans="1:21" ht="12">
      <c r="A22" s="4" t="s">
        <v>367</v>
      </c>
      <c r="B22" s="4" t="s">
        <v>443</v>
      </c>
      <c r="F22" s="308">
        <v>0</v>
      </c>
      <c r="I22" s="4" t="s">
        <v>367</v>
      </c>
      <c r="J22" s="4" t="s">
        <v>443</v>
      </c>
      <c r="N22" s="308">
        <v>0</v>
      </c>
      <c r="P22" s="4" t="s">
        <v>367</v>
      </c>
      <c r="Q22" s="4" t="s">
        <v>443</v>
      </c>
      <c r="U22" s="308">
        <v>0</v>
      </c>
    </row>
    <row r="23" spans="6:21" ht="12">
      <c r="F23" s="308"/>
      <c r="N23" s="311"/>
      <c r="U23" s="311"/>
    </row>
    <row r="24" spans="1:21" ht="12">
      <c r="A24" s="4" t="s">
        <v>368</v>
      </c>
      <c r="B24" s="4" t="s">
        <v>444</v>
      </c>
      <c r="F24" s="308">
        <v>0</v>
      </c>
      <c r="I24" s="4" t="s">
        <v>368</v>
      </c>
      <c r="J24" s="4" t="s">
        <v>444</v>
      </c>
      <c r="N24" s="308">
        <v>0</v>
      </c>
      <c r="P24" s="4" t="s">
        <v>368</v>
      </c>
      <c r="Q24" s="4" t="s">
        <v>444</v>
      </c>
      <c r="U24" s="308">
        <v>0</v>
      </c>
    </row>
    <row r="25" spans="6:21" ht="12">
      <c r="F25" s="308"/>
      <c r="N25" s="311"/>
      <c r="U25" s="311"/>
    </row>
    <row r="26" spans="1:21" ht="12">
      <c r="A26" s="4" t="s">
        <v>369</v>
      </c>
      <c r="B26" s="4" t="s">
        <v>445</v>
      </c>
      <c r="F26" s="308">
        <v>0</v>
      </c>
      <c r="I26" s="4" t="s">
        <v>369</v>
      </c>
      <c r="J26" s="4" t="s">
        <v>445</v>
      </c>
      <c r="N26" s="308">
        <v>0</v>
      </c>
      <c r="P26" s="4" t="s">
        <v>369</v>
      </c>
      <c r="Q26" s="4" t="s">
        <v>445</v>
      </c>
      <c r="U26" s="308">
        <v>0</v>
      </c>
    </row>
    <row r="28" spans="1:21" ht="12">
      <c r="A28" s="4" t="s">
        <v>447</v>
      </c>
      <c r="B28" s="4" t="s">
        <v>316</v>
      </c>
      <c r="F28" s="308">
        <v>0</v>
      </c>
      <c r="I28" s="4" t="s">
        <v>447</v>
      </c>
      <c r="J28" s="4" t="s">
        <v>316</v>
      </c>
      <c r="N28" s="308">
        <v>0</v>
      </c>
      <c r="P28" s="4" t="s">
        <v>447</v>
      </c>
      <c r="Q28" s="4" t="s">
        <v>316</v>
      </c>
      <c r="U28" s="308">
        <v>0</v>
      </c>
    </row>
    <row r="29" spans="6:21" ht="12">
      <c r="F29" s="309"/>
      <c r="N29" s="310"/>
      <c r="U29" s="310"/>
    </row>
    <row r="30" spans="1:21" ht="12">
      <c r="A30" s="4" t="s">
        <v>448</v>
      </c>
      <c r="B30" s="4" t="s">
        <v>318</v>
      </c>
      <c r="F30" s="308">
        <v>0</v>
      </c>
      <c r="I30" s="4" t="s">
        <v>448</v>
      </c>
      <c r="J30" s="4" t="s">
        <v>318</v>
      </c>
      <c r="N30" s="308">
        <v>0</v>
      </c>
      <c r="P30" s="4" t="s">
        <v>448</v>
      </c>
      <c r="Q30" s="4" t="s">
        <v>318</v>
      </c>
      <c r="U30" s="308">
        <v>0</v>
      </c>
    </row>
    <row r="31" spans="6:21" ht="12">
      <c r="F31" s="309"/>
      <c r="N31" s="310"/>
      <c r="U31" s="310"/>
    </row>
    <row r="32" spans="1:21" ht="12">
      <c r="A32" s="4" t="s">
        <v>449</v>
      </c>
      <c r="B32" s="4" t="s">
        <v>319</v>
      </c>
      <c r="F32" s="308">
        <v>0</v>
      </c>
      <c r="I32" s="4" t="s">
        <v>449</v>
      </c>
      <c r="J32" s="4" t="s">
        <v>319</v>
      </c>
      <c r="N32" s="308">
        <v>0</v>
      </c>
      <c r="P32" s="4" t="s">
        <v>449</v>
      </c>
      <c r="Q32" s="4" t="s">
        <v>319</v>
      </c>
      <c r="U32" s="308">
        <v>0</v>
      </c>
    </row>
    <row r="34" spans="1:21" ht="12">
      <c r="A34" s="4" t="s">
        <v>450</v>
      </c>
      <c r="B34" s="4" t="s">
        <v>452</v>
      </c>
      <c r="F34" s="308">
        <v>0</v>
      </c>
      <c r="I34" s="4" t="s">
        <v>450</v>
      </c>
      <c r="J34" s="4" t="s">
        <v>452</v>
      </c>
      <c r="N34" s="308">
        <v>0</v>
      </c>
      <c r="P34" s="4" t="s">
        <v>450</v>
      </c>
      <c r="Q34" s="4" t="s">
        <v>452</v>
      </c>
      <c r="U34" s="308">
        <v>0</v>
      </c>
    </row>
    <row r="36" spans="1:21" ht="12">
      <c r="A36" s="4" t="s">
        <v>451</v>
      </c>
      <c r="B36" s="4" t="s">
        <v>446</v>
      </c>
      <c r="F36" s="308">
        <v>0</v>
      </c>
      <c r="I36" s="4" t="s">
        <v>451</v>
      </c>
      <c r="J36" s="4" t="s">
        <v>446</v>
      </c>
      <c r="N36" s="308">
        <v>0</v>
      </c>
      <c r="P36" s="4" t="s">
        <v>451</v>
      </c>
      <c r="Q36" s="4" t="s">
        <v>446</v>
      </c>
      <c r="U36" s="308">
        <v>0</v>
      </c>
    </row>
    <row r="37" spans="6:21" ht="12">
      <c r="F37" s="310"/>
      <c r="N37" s="310"/>
      <c r="U37" s="310"/>
    </row>
    <row r="38" spans="1:21" ht="12">
      <c r="A38" s="226" t="s">
        <v>479</v>
      </c>
      <c r="B38" s="227"/>
      <c r="C38" s="227"/>
      <c r="D38" s="227"/>
      <c r="E38" s="770"/>
      <c r="F38" s="771"/>
      <c r="I38" s="65" t="s">
        <v>378</v>
      </c>
      <c r="J38" s="65"/>
      <c r="K38" s="65"/>
      <c r="L38" s="770"/>
      <c r="M38" s="770"/>
      <c r="N38" s="771"/>
      <c r="P38" s="226" t="s">
        <v>430</v>
      </c>
      <c r="Q38" s="65"/>
      <c r="R38" s="65"/>
      <c r="S38" s="65"/>
      <c r="T38" s="770"/>
      <c r="U38" s="771"/>
    </row>
    <row r="39" spans="6:21" ht="12">
      <c r="F39" s="310"/>
      <c r="N39" s="310"/>
      <c r="U39" s="310"/>
    </row>
    <row r="40" spans="1:21" ht="12">
      <c r="A40" s="4" t="s">
        <v>362</v>
      </c>
      <c r="B40" s="4" t="s">
        <v>321</v>
      </c>
      <c r="F40" s="308">
        <v>0</v>
      </c>
      <c r="I40" s="4" t="s">
        <v>362</v>
      </c>
      <c r="J40" s="4" t="s">
        <v>321</v>
      </c>
      <c r="N40" s="308">
        <v>0</v>
      </c>
      <c r="P40" s="4" t="s">
        <v>362</v>
      </c>
      <c r="Q40" s="4" t="s">
        <v>321</v>
      </c>
      <c r="U40" s="308">
        <v>0</v>
      </c>
    </row>
    <row r="41" spans="2:21" ht="12">
      <c r="B41" s="4" t="s">
        <v>370</v>
      </c>
      <c r="F41" s="308">
        <v>0</v>
      </c>
      <c r="J41" s="3"/>
      <c r="K41" s="3"/>
      <c r="L41" s="3"/>
      <c r="M41" s="3"/>
      <c r="N41" s="311"/>
      <c r="Q41" s="4" t="s">
        <v>370</v>
      </c>
      <c r="U41" s="308">
        <v>0</v>
      </c>
    </row>
    <row r="42" spans="6:21" ht="12">
      <c r="F42" s="310"/>
      <c r="N42" s="310"/>
      <c r="U42" s="310"/>
    </row>
    <row r="43" spans="1:21" ht="12">
      <c r="A43" s="4" t="s">
        <v>363</v>
      </c>
      <c r="B43" s="4" t="s">
        <v>323</v>
      </c>
      <c r="F43" s="308">
        <v>0</v>
      </c>
      <c r="I43" s="4" t="s">
        <v>363</v>
      </c>
      <c r="J43" s="4" t="s">
        <v>323</v>
      </c>
      <c r="N43" s="308">
        <v>0</v>
      </c>
      <c r="P43" s="4" t="s">
        <v>363</v>
      </c>
      <c r="Q43" s="4" t="s">
        <v>323</v>
      </c>
      <c r="U43" s="308">
        <v>0</v>
      </c>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59" r:id="rId1"/>
  <headerFooter>
    <oddHeader>&amp;CLangton Investors' Report - August 2012</oddHeader>
    <oddFooter>&amp;C&amp;A</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2:M20"/>
  <sheetViews>
    <sheetView view="pageLayout" zoomScale="85" zoomScalePageLayoutView="85" workbookViewId="0" topLeftCell="A1">
      <selection activeCell="A1" sqref="A1"/>
    </sheetView>
  </sheetViews>
  <sheetFormatPr defaultColWidth="9.140625" defaultRowHeight="12"/>
  <cols>
    <col min="1" max="1" width="9.140625" style="99" customWidth="1"/>
    <col min="2" max="3" width="21.28125" style="99" customWidth="1"/>
    <col min="4" max="4" width="22.57421875" style="99" customWidth="1"/>
    <col min="5" max="5" width="22.8515625" style="99" customWidth="1"/>
    <col min="6" max="6" width="24.28125" style="99" bestFit="1" customWidth="1"/>
    <col min="7" max="7" width="12.57421875" style="99" customWidth="1"/>
    <col min="8" max="8" width="15.140625" style="99" customWidth="1"/>
    <col min="9" max="9" width="16.8515625" style="99" customWidth="1"/>
    <col min="10" max="10" width="16.28125" style="99" customWidth="1"/>
    <col min="11" max="11" width="24.28125" style="99" bestFit="1" customWidth="1"/>
    <col min="12" max="12" width="11.8515625" style="99" customWidth="1"/>
    <col min="13" max="13" width="15.00390625" style="99" customWidth="1"/>
    <col min="14" max="115" width="9.140625" style="99" customWidth="1"/>
    <col min="116" max="116" width="21.28125" style="99" customWidth="1"/>
    <col min="117" max="117" width="22.57421875" style="99" customWidth="1"/>
    <col min="118" max="118" width="22.8515625" style="99" customWidth="1"/>
    <col min="119" max="119" width="16.00390625" style="99" customWidth="1"/>
    <col min="120" max="120" width="12.57421875" style="99" customWidth="1"/>
    <col min="121" max="121" width="14.28125" style="99" customWidth="1"/>
    <col min="122" max="122" width="16.8515625" style="99" customWidth="1"/>
    <col min="123" max="123" width="16.28125" style="99" customWidth="1"/>
    <col min="124" max="124" width="13.28125" style="99" customWidth="1"/>
    <col min="125" max="125" width="11.8515625" style="99" customWidth="1"/>
    <col min="126" max="126" width="9.140625" style="99" customWidth="1"/>
    <col min="127" max="127" width="18.421875" style="99" customWidth="1"/>
    <col min="128" max="16384" width="9.140625" style="99" customWidth="1"/>
  </cols>
  <sheetData>
    <row r="2" spans="2:13" ht="15" customHeight="1" thickBot="1">
      <c r="B2" s="510" t="s">
        <v>383</v>
      </c>
      <c r="C2" s="510"/>
      <c r="D2" s="511"/>
      <c r="E2" s="511"/>
      <c r="F2" s="511"/>
      <c r="G2" s="511"/>
      <c r="H2" s="511"/>
      <c r="I2" s="511"/>
      <c r="J2" s="511"/>
      <c r="K2" s="511"/>
      <c r="L2" s="511"/>
      <c r="M2" s="511"/>
    </row>
    <row r="3" ht="12.75" thickBot="1"/>
    <row r="4" spans="1:13" ht="16.5" customHeight="1" thickBot="1">
      <c r="A4" s="512"/>
      <c r="B4" s="774" t="s">
        <v>382</v>
      </c>
      <c r="C4" s="774" t="s">
        <v>432</v>
      </c>
      <c r="D4" s="775" t="s">
        <v>328</v>
      </c>
      <c r="E4" s="776" t="s">
        <v>329</v>
      </c>
      <c r="F4" s="776" t="s">
        <v>330</v>
      </c>
      <c r="G4" s="776" t="s">
        <v>331</v>
      </c>
      <c r="H4" s="776" t="s">
        <v>332</v>
      </c>
      <c r="I4" s="776" t="s">
        <v>333</v>
      </c>
      <c r="J4" s="776" t="s">
        <v>334</v>
      </c>
      <c r="K4" s="776" t="s">
        <v>335</v>
      </c>
      <c r="L4" s="776" t="s">
        <v>336</v>
      </c>
      <c r="M4" s="776" t="s">
        <v>337</v>
      </c>
    </row>
    <row r="5" spans="1:13" ht="12">
      <c r="A5" s="281"/>
      <c r="B5" s="240" t="s">
        <v>460</v>
      </c>
      <c r="C5" s="240" t="s">
        <v>459</v>
      </c>
      <c r="D5" s="779">
        <v>243500000</v>
      </c>
      <c r="E5" s="780" t="s">
        <v>483</v>
      </c>
      <c r="F5" s="513">
        <v>0.0158</v>
      </c>
      <c r="G5" s="777">
        <v>0.018170000000000002</v>
      </c>
      <c r="H5" s="781">
        <v>356409.5972222223</v>
      </c>
      <c r="I5" s="779">
        <v>152796250</v>
      </c>
      <c r="J5" s="240" t="s">
        <v>139</v>
      </c>
      <c r="K5" s="513">
        <v>0.0132</v>
      </c>
      <c r="L5" s="782">
        <v>0</v>
      </c>
      <c r="M5" s="782">
        <v>0</v>
      </c>
    </row>
    <row r="6" spans="1:13" ht="12">
      <c r="A6" s="281"/>
      <c r="B6" s="240" t="s">
        <v>461</v>
      </c>
      <c r="C6" s="240" t="s">
        <v>459</v>
      </c>
      <c r="D6" s="779">
        <v>244000000</v>
      </c>
      <c r="E6" s="780" t="s">
        <v>483</v>
      </c>
      <c r="F6" s="513">
        <v>0.0153</v>
      </c>
      <c r="G6" s="777">
        <v>0.017669999999999998</v>
      </c>
      <c r="H6" s="781">
        <v>347313.6666666666</v>
      </c>
      <c r="I6" s="779">
        <v>153110000</v>
      </c>
      <c r="J6" s="240" t="s">
        <v>139</v>
      </c>
      <c r="K6" s="513">
        <v>0.0127</v>
      </c>
      <c r="L6" s="782">
        <v>0</v>
      </c>
      <c r="M6" s="782">
        <v>0</v>
      </c>
    </row>
    <row r="7" spans="1:13" ht="12">
      <c r="A7" s="281"/>
      <c r="B7" s="240" t="s">
        <v>462</v>
      </c>
      <c r="C7" s="240" t="s">
        <v>459</v>
      </c>
      <c r="D7" s="779">
        <v>244500000</v>
      </c>
      <c r="E7" s="780" t="s">
        <v>483</v>
      </c>
      <c r="F7" s="513">
        <v>0.0148</v>
      </c>
      <c r="G7" s="777">
        <v>0.01717</v>
      </c>
      <c r="H7" s="781">
        <v>338177.4583333334</v>
      </c>
      <c r="I7" s="779">
        <v>153423750</v>
      </c>
      <c r="J7" s="240" t="s">
        <v>139</v>
      </c>
      <c r="K7" s="513">
        <v>0.0122</v>
      </c>
      <c r="L7" s="782">
        <v>0</v>
      </c>
      <c r="M7" s="782">
        <v>0</v>
      </c>
    </row>
    <row r="8" spans="1:13" ht="12">
      <c r="A8" s="281"/>
      <c r="B8" s="240" t="s">
        <v>463</v>
      </c>
      <c r="C8" s="240" t="s">
        <v>459</v>
      </c>
      <c r="D8" s="779">
        <v>245000000</v>
      </c>
      <c r="E8" s="780" t="s">
        <v>483</v>
      </c>
      <c r="F8" s="513">
        <v>0.0143</v>
      </c>
      <c r="G8" s="777">
        <v>0.01667</v>
      </c>
      <c r="H8" s="781">
        <v>329000.97222222225</v>
      </c>
      <c r="I8" s="779">
        <v>153737500</v>
      </c>
      <c r="J8" s="240" t="s">
        <v>139</v>
      </c>
      <c r="K8" s="513">
        <v>0.0117</v>
      </c>
      <c r="L8" s="782">
        <v>0</v>
      </c>
      <c r="M8" s="782">
        <v>0</v>
      </c>
    </row>
    <row r="9" spans="1:13" ht="12">
      <c r="A9" s="281"/>
      <c r="B9" s="240" t="s">
        <v>464</v>
      </c>
      <c r="C9" s="240" t="s">
        <v>459</v>
      </c>
      <c r="D9" s="779">
        <v>243500000</v>
      </c>
      <c r="E9" s="780" t="s">
        <v>483</v>
      </c>
      <c r="F9" s="513">
        <v>0.0158</v>
      </c>
      <c r="G9" s="777">
        <v>0.018170000000000002</v>
      </c>
      <c r="H9" s="781">
        <v>356409.5972222223</v>
      </c>
      <c r="I9" s="779">
        <v>152796250</v>
      </c>
      <c r="J9" s="240" t="s">
        <v>139</v>
      </c>
      <c r="K9" s="513">
        <v>0.0132</v>
      </c>
      <c r="L9" s="782">
        <v>0</v>
      </c>
      <c r="M9" s="782">
        <v>0</v>
      </c>
    </row>
    <row r="10" spans="1:13" ht="12">
      <c r="A10" s="281"/>
      <c r="B10" s="240" t="s">
        <v>465</v>
      </c>
      <c r="C10" s="240" t="s">
        <v>459</v>
      </c>
      <c r="D10" s="779">
        <v>244000000</v>
      </c>
      <c r="E10" s="780" t="s">
        <v>483</v>
      </c>
      <c r="F10" s="513">
        <v>0.0153</v>
      </c>
      <c r="G10" s="777">
        <v>0.017669999999999998</v>
      </c>
      <c r="H10" s="781">
        <v>347313.6666666666</v>
      </c>
      <c r="I10" s="779">
        <v>153110000</v>
      </c>
      <c r="J10" s="240" t="s">
        <v>139</v>
      </c>
      <c r="K10" s="513">
        <v>0.0127</v>
      </c>
      <c r="L10" s="782">
        <v>0</v>
      </c>
      <c r="M10" s="782">
        <v>0</v>
      </c>
    </row>
    <row r="11" spans="1:13" ht="12">
      <c r="A11" s="281"/>
      <c r="B11" s="240" t="s">
        <v>466</v>
      </c>
      <c r="C11" s="240" t="s">
        <v>459</v>
      </c>
      <c r="D11" s="779">
        <v>244500000</v>
      </c>
      <c r="E11" s="780" t="s">
        <v>483</v>
      </c>
      <c r="F11" s="513">
        <v>0.0148</v>
      </c>
      <c r="G11" s="777">
        <v>0.01717</v>
      </c>
      <c r="H11" s="781">
        <v>338177.4583333334</v>
      </c>
      <c r="I11" s="779">
        <v>153423750</v>
      </c>
      <c r="J11" s="240" t="s">
        <v>139</v>
      </c>
      <c r="K11" s="513">
        <v>0.0122</v>
      </c>
      <c r="L11" s="782">
        <v>0</v>
      </c>
      <c r="M11" s="782">
        <v>0</v>
      </c>
    </row>
    <row r="12" spans="1:13" ht="12">
      <c r="A12" s="281"/>
      <c r="B12" s="240" t="s">
        <v>467</v>
      </c>
      <c r="C12" s="240" t="s">
        <v>459</v>
      </c>
      <c r="D12" s="779">
        <v>245500000</v>
      </c>
      <c r="E12" s="780" t="s">
        <v>483</v>
      </c>
      <c r="F12" s="513">
        <v>0.0143</v>
      </c>
      <c r="G12" s="777">
        <v>0.01667</v>
      </c>
      <c r="H12" s="781">
        <v>329672.40277777787</v>
      </c>
      <c r="I12" s="779">
        <v>154051250</v>
      </c>
      <c r="J12" s="240" t="s">
        <v>139</v>
      </c>
      <c r="K12" s="513">
        <v>0.0117</v>
      </c>
      <c r="L12" s="782">
        <v>0</v>
      </c>
      <c r="M12" s="782">
        <v>0</v>
      </c>
    </row>
    <row r="13" spans="1:13" ht="12.75" thickBot="1">
      <c r="A13" s="281"/>
      <c r="B13" s="514" t="s">
        <v>468</v>
      </c>
      <c r="C13" s="514" t="s">
        <v>459</v>
      </c>
      <c r="D13" s="783">
        <v>245500000</v>
      </c>
      <c r="E13" s="514" t="s">
        <v>483</v>
      </c>
      <c r="F13" s="515">
        <v>0.0138</v>
      </c>
      <c r="G13" s="778">
        <v>0.01617</v>
      </c>
      <c r="H13" s="784">
        <v>319784.2083333334</v>
      </c>
      <c r="I13" s="783">
        <v>154051250</v>
      </c>
      <c r="J13" s="514" t="s">
        <v>139</v>
      </c>
      <c r="K13" s="515">
        <v>0.0112</v>
      </c>
      <c r="L13" s="785">
        <v>0</v>
      </c>
      <c r="M13" s="785">
        <v>0</v>
      </c>
    </row>
    <row r="14" spans="2:13" ht="12">
      <c r="B14" s="773"/>
      <c r="C14" s="517"/>
      <c r="D14" s="518"/>
      <c r="E14" s="516"/>
      <c r="F14" s="519"/>
      <c r="G14" s="520"/>
      <c r="H14" s="521"/>
      <c r="I14" s="522"/>
      <c r="J14" s="523"/>
      <c r="K14" s="519"/>
      <c r="L14" s="520"/>
      <c r="M14" s="522"/>
    </row>
    <row r="15" spans="2:13" ht="12.75" thickBot="1">
      <c r="B15" s="527" t="s">
        <v>473</v>
      </c>
      <c r="C15" s="527"/>
      <c r="D15" s="71"/>
      <c r="E15" s="71"/>
      <c r="F15" s="71"/>
      <c r="G15" s="71"/>
      <c r="H15" s="71"/>
      <c r="I15" s="71"/>
      <c r="J15" s="71"/>
      <c r="K15" s="71"/>
      <c r="L15" s="71"/>
      <c r="M15" s="71"/>
    </row>
    <row r="16" ht="12.75" thickBot="1"/>
    <row r="17" spans="2:4" ht="12.75" thickBot="1">
      <c r="B17" s="528" t="s">
        <v>382</v>
      </c>
      <c r="C17" s="529" t="s">
        <v>458</v>
      </c>
      <c r="D17" s="530" t="s">
        <v>432</v>
      </c>
    </row>
    <row r="18" spans="2:4" ht="12.75" thickBot="1">
      <c r="B18" s="531"/>
      <c r="C18" s="532"/>
      <c r="D18" s="533"/>
    </row>
    <row r="19" ht="12.75">
      <c r="B19" s="7" t="s">
        <v>529</v>
      </c>
    </row>
    <row r="20" ht="12">
      <c r="B20" s="99"/>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62" r:id="rId1"/>
  <headerFooter>
    <oddHeader>&amp;CLangton Investors' Report - August 2012</oddHeader>
    <oddFooter>&amp;C&amp;A</oddFooter>
  </headerFooter>
</worksheet>
</file>

<file path=xl/worksheets/sheet13.xml><?xml version="1.0" encoding="utf-8"?>
<worksheet xmlns="http://schemas.openxmlformats.org/spreadsheetml/2006/main" xmlns:r="http://schemas.openxmlformats.org/officeDocument/2006/relationships">
  <dimension ref="A2:C49"/>
  <sheetViews>
    <sheetView view="pageLayout" zoomScale="85" zoomScalePageLayoutView="85" workbookViewId="0" topLeftCell="A1">
      <selection activeCell="A1" sqref="A1"/>
    </sheetView>
  </sheetViews>
  <sheetFormatPr defaultColWidth="9.140625" defaultRowHeight="12"/>
  <cols>
    <col min="1" max="1" width="6.421875" style="99" customWidth="1"/>
    <col min="2" max="2" width="123.7109375" style="99" customWidth="1"/>
    <col min="3" max="3" width="9.421875" style="99" customWidth="1"/>
    <col min="4" max="16384" width="9.140625" style="99" customWidth="1"/>
  </cols>
  <sheetData>
    <row r="1" ht="12.75" thickBot="1"/>
    <row r="2" spans="1:3" ht="12.75" thickBot="1">
      <c r="A2" s="103"/>
      <c r="B2" s="661" t="s">
        <v>166</v>
      </c>
      <c r="C2" s="34"/>
    </row>
    <row r="3" spans="1:3" ht="12">
      <c r="A3" s="103"/>
      <c r="B3" s="662" t="s">
        <v>167</v>
      </c>
      <c r="C3" s="230"/>
    </row>
    <row r="4" spans="1:3" ht="12">
      <c r="A4" s="103"/>
      <c r="B4" s="663" t="s">
        <v>168</v>
      </c>
      <c r="C4" s="233" t="s">
        <v>169</v>
      </c>
    </row>
    <row r="5" spans="1:3" ht="12">
      <c r="A5" s="103"/>
      <c r="B5" s="663"/>
      <c r="C5" s="233"/>
    </row>
    <row r="6" spans="1:3" ht="12">
      <c r="A6" s="103"/>
      <c r="B6" s="664" t="s">
        <v>170</v>
      </c>
      <c r="C6" s="233"/>
    </row>
    <row r="7" spans="1:3" ht="12">
      <c r="A7" s="103"/>
      <c r="B7" s="663" t="s">
        <v>288</v>
      </c>
      <c r="C7" s="233" t="s">
        <v>169</v>
      </c>
    </row>
    <row r="8" spans="1:3" ht="12">
      <c r="A8" s="103"/>
      <c r="B8" s="663" t="s">
        <v>289</v>
      </c>
      <c r="C8" s="233" t="s">
        <v>169</v>
      </c>
    </row>
    <row r="9" spans="1:3" ht="12">
      <c r="A9" s="103"/>
      <c r="B9" s="663" t="s">
        <v>290</v>
      </c>
      <c r="C9" s="233" t="s">
        <v>169</v>
      </c>
    </row>
    <row r="10" spans="1:3" ht="12">
      <c r="A10" s="103"/>
      <c r="B10" s="663" t="s">
        <v>291</v>
      </c>
      <c r="C10" s="233"/>
    </row>
    <row r="11" spans="1:3" ht="12">
      <c r="A11" s="103"/>
      <c r="B11" s="663"/>
      <c r="C11" s="233" t="s">
        <v>169</v>
      </c>
    </row>
    <row r="12" spans="1:3" ht="12">
      <c r="A12" s="103"/>
      <c r="B12" s="664" t="s">
        <v>171</v>
      </c>
      <c r="C12" s="233"/>
    </row>
    <row r="13" spans="1:3" ht="12">
      <c r="A13" s="103"/>
      <c r="B13" s="663" t="s">
        <v>172</v>
      </c>
      <c r="C13" s="233"/>
    </row>
    <row r="14" spans="1:3" ht="12">
      <c r="A14" s="103"/>
      <c r="B14" s="665" t="s">
        <v>173</v>
      </c>
      <c r="C14" s="233" t="s">
        <v>169</v>
      </c>
    </row>
    <row r="15" spans="1:3" ht="12">
      <c r="A15" s="103"/>
      <c r="B15" s="663"/>
      <c r="C15" s="233"/>
    </row>
    <row r="16" spans="1:3" ht="12">
      <c r="A16" s="103"/>
      <c r="B16" s="663"/>
      <c r="C16" s="233"/>
    </row>
    <row r="17" spans="1:3" ht="12.75" thickBot="1">
      <c r="A17" s="103"/>
      <c r="B17" s="666" t="s">
        <v>376</v>
      </c>
      <c r="C17" s="667"/>
    </row>
    <row r="18" spans="1:3" ht="12">
      <c r="A18" s="103"/>
      <c r="B18" s="103"/>
      <c r="C18" s="28"/>
    </row>
    <row r="19" spans="1:3" ht="12">
      <c r="A19" s="668"/>
      <c r="B19" s="494"/>
      <c r="C19" s="669"/>
    </row>
    <row r="20" spans="1:3" ht="12">
      <c r="A20" s="103"/>
      <c r="B20" s="670" t="s">
        <v>174</v>
      </c>
      <c r="C20" s="671"/>
    </row>
    <row r="21" spans="1:3" ht="12">
      <c r="A21" s="672">
        <v>1</v>
      </c>
      <c r="B21" s="291" t="s">
        <v>175</v>
      </c>
      <c r="C21" s="103"/>
    </row>
    <row r="22" spans="1:3" ht="12">
      <c r="A22" s="668"/>
      <c r="B22" s="673" t="s">
        <v>176</v>
      </c>
      <c r="C22" s="103"/>
    </row>
    <row r="23" spans="1:3" ht="12">
      <c r="A23" s="674">
        <v>2</v>
      </c>
      <c r="B23" s="291" t="s">
        <v>177</v>
      </c>
      <c r="C23" s="103"/>
    </row>
    <row r="24" spans="1:3" ht="12">
      <c r="A24" s="675"/>
      <c r="B24" s="673" t="s">
        <v>178</v>
      </c>
      <c r="C24" s="103"/>
    </row>
    <row r="25" spans="1:3" ht="12">
      <c r="A25" s="672">
        <v>3</v>
      </c>
      <c r="B25" s="291" t="s">
        <v>292</v>
      </c>
      <c r="C25" s="103"/>
    </row>
    <row r="26" spans="1:3" ht="12">
      <c r="A26" s="675"/>
      <c r="B26" s="673" t="s">
        <v>293</v>
      </c>
      <c r="C26" s="103"/>
    </row>
    <row r="27" spans="1:3" ht="12">
      <c r="A27" s="672">
        <v>4</v>
      </c>
      <c r="B27" s="291" t="s">
        <v>86</v>
      </c>
      <c r="C27" s="103"/>
    </row>
    <row r="28" spans="1:3" ht="12">
      <c r="A28" s="668"/>
      <c r="B28" s="673" t="s">
        <v>179</v>
      </c>
      <c r="C28" s="103"/>
    </row>
    <row r="29" spans="1:3" ht="24">
      <c r="A29" s="675"/>
      <c r="B29" s="673" t="s">
        <v>180</v>
      </c>
      <c r="C29" s="103"/>
    </row>
    <row r="30" spans="1:3" ht="12">
      <c r="A30" s="672">
        <v>5</v>
      </c>
      <c r="B30" s="291" t="s">
        <v>181</v>
      </c>
      <c r="C30" s="103"/>
    </row>
    <row r="31" spans="1:3" ht="12">
      <c r="A31" s="668"/>
      <c r="B31" s="673" t="s">
        <v>182</v>
      </c>
      <c r="C31" s="103"/>
    </row>
    <row r="32" spans="1:3" ht="12">
      <c r="A32" s="672">
        <v>6</v>
      </c>
      <c r="B32" s="676" t="s">
        <v>183</v>
      </c>
      <c r="C32" s="103"/>
    </row>
    <row r="33" spans="1:3" ht="12">
      <c r="A33" s="672"/>
      <c r="B33" s="673" t="s">
        <v>184</v>
      </c>
      <c r="C33" s="103"/>
    </row>
    <row r="34" spans="1:3" ht="12">
      <c r="A34" s="672"/>
      <c r="B34" s="673" t="s">
        <v>185</v>
      </c>
      <c r="C34" s="103"/>
    </row>
    <row r="35" spans="1:3" ht="12">
      <c r="A35" s="672">
        <v>7</v>
      </c>
      <c r="B35" s="676" t="s">
        <v>53</v>
      </c>
      <c r="C35" s="103"/>
    </row>
    <row r="36" spans="1:3" ht="24">
      <c r="A36" s="672"/>
      <c r="B36" s="673" t="s">
        <v>186</v>
      </c>
      <c r="C36" s="103"/>
    </row>
    <row r="37" spans="1:3" ht="12">
      <c r="A37" s="672">
        <v>8</v>
      </c>
      <c r="B37" s="263" t="s">
        <v>187</v>
      </c>
      <c r="C37" s="103"/>
    </row>
    <row r="38" spans="1:3" ht="24">
      <c r="A38" s="668"/>
      <c r="B38" s="673" t="s">
        <v>527</v>
      </c>
      <c r="C38" s="103"/>
    </row>
    <row r="39" spans="1:2" ht="12">
      <c r="A39" s="46">
        <v>9</v>
      </c>
      <c r="B39" s="47" t="s">
        <v>194</v>
      </c>
    </row>
    <row r="40" spans="1:2" ht="15.75" customHeight="1">
      <c r="A40" s="668"/>
      <c r="B40" s="673" t="s">
        <v>530</v>
      </c>
    </row>
    <row r="41" spans="1:2" ht="10.5" customHeight="1">
      <c r="A41" s="524">
        <v>10</v>
      </c>
      <c r="B41" s="47" t="s">
        <v>470</v>
      </c>
    </row>
    <row r="42" spans="1:2" ht="12" customHeight="1">
      <c r="A42"/>
      <c r="B42" s="836" t="s">
        <v>471</v>
      </c>
    </row>
    <row r="43" spans="1:2" ht="12">
      <c r="A43"/>
      <c r="B43" s="836"/>
    </row>
    <row r="44" spans="1:2" ht="12">
      <c r="A44"/>
      <c r="B44" s="836"/>
    </row>
    <row r="45" spans="1:2" ht="12">
      <c r="A45" s="740">
        <v>11</v>
      </c>
      <c r="B45" s="740" t="s">
        <v>493</v>
      </c>
    </row>
    <row r="46" ht="12">
      <c r="B46" s="99" t="s">
        <v>494</v>
      </c>
    </row>
    <row r="47" spans="1:2" ht="12">
      <c r="A47" s="740"/>
      <c r="B47" s="99" t="s">
        <v>495</v>
      </c>
    </row>
    <row r="48" ht="12">
      <c r="B48" s="99" t="s">
        <v>496</v>
      </c>
    </row>
    <row r="49" ht="12">
      <c r="A49" s="740"/>
    </row>
  </sheetData>
  <sheetProtection/>
  <mergeCells count="1">
    <mergeCell ref="B42:B44"/>
  </mergeCells>
  <printOptions/>
  <pageMargins left="0.7086614173228347" right="0.7086614173228347" top="0.7480314960629921" bottom="0.7480314960629921" header="0.31496062992125984" footer="0.31496062992125984"/>
  <pageSetup horizontalDpi="600" verticalDpi="600" orientation="landscape" paperSize="9" scale="53" r:id="rId1"/>
  <headerFooter>
    <oddHeader>&amp;CLangton Investors' Report - August 2012</oddHeader>
    <oddFooter>&amp;C&amp;A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G29"/>
  <sheetViews>
    <sheetView view="pageLayout" zoomScale="66" zoomScalePageLayoutView="66" workbookViewId="0" topLeftCell="A1">
      <selection activeCell="A1" sqref="A1"/>
    </sheetView>
  </sheetViews>
  <sheetFormatPr defaultColWidth="9.140625" defaultRowHeight="12"/>
  <cols>
    <col min="1" max="1" width="4.57421875" style="99" customWidth="1"/>
    <col min="2" max="2" width="39.7109375" style="99" customWidth="1"/>
    <col min="3" max="3" width="40.28125" style="99" customWidth="1"/>
    <col min="4" max="4" width="34.00390625" style="99" customWidth="1"/>
    <col min="5" max="5" width="66.28125" style="99" customWidth="1"/>
    <col min="6" max="6" width="33.8515625" style="99" bestFit="1" customWidth="1"/>
    <col min="7" max="7" width="95.28125" style="99" customWidth="1"/>
    <col min="8" max="16384" width="9.140625" style="99" customWidth="1"/>
  </cols>
  <sheetData>
    <row r="1" spans="2:7" ht="12.75" thickBot="1">
      <c r="B1" s="57" t="s">
        <v>342</v>
      </c>
      <c r="C1" s="58"/>
      <c r="D1" s="59"/>
      <c r="E1" s="59"/>
      <c r="F1" s="60"/>
      <c r="G1" s="61"/>
    </row>
    <row r="2" spans="2:7" ht="13.5" thickBot="1" thickTop="1">
      <c r="B2" s="200"/>
      <c r="C2" s="201"/>
      <c r="D2" s="202"/>
      <c r="E2" s="202"/>
      <c r="F2" s="203"/>
      <c r="G2" s="204"/>
    </row>
    <row r="3" spans="2:7" ht="36.75" customHeight="1" thickBot="1">
      <c r="B3" s="62"/>
      <c r="C3" s="62"/>
      <c r="D3" s="63" t="s">
        <v>499</v>
      </c>
      <c r="E3" s="64" t="s">
        <v>485</v>
      </c>
      <c r="F3" s="63" t="s">
        <v>343</v>
      </c>
      <c r="G3" s="64" t="s">
        <v>344</v>
      </c>
    </row>
    <row r="4" spans="2:7" ht="21.75" customHeight="1">
      <c r="B4" s="790" t="s">
        <v>345</v>
      </c>
      <c r="C4" s="230" t="s">
        <v>501</v>
      </c>
      <c r="D4" s="230"/>
      <c r="E4" s="230"/>
      <c r="F4" s="231"/>
      <c r="G4" s="232"/>
    </row>
    <row r="5" spans="2:7" ht="21.75" customHeight="1">
      <c r="B5" s="791"/>
      <c r="C5" s="233" t="s">
        <v>384</v>
      </c>
      <c r="D5" s="233"/>
      <c r="E5" s="233"/>
      <c r="F5" s="234"/>
      <c r="G5" s="235"/>
    </row>
    <row r="6" spans="2:7" ht="21.75" customHeight="1">
      <c r="B6" s="791"/>
      <c r="C6" s="233" t="s">
        <v>385</v>
      </c>
      <c r="D6" s="233"/>
      <c r="E6" s="233"/>
      <c r="F6" s="234"/>
      <c r="G6" s="235"/>
    </row>
    <row r="7" spans="2:7" ht="21.75" customHeight="1">
      <c r="B7" s="236" t="s">
        <v>317</v>
      </c>
      <c r="C7" s="237" t="s">
        <v>371</v>
      </c>
      <c r="D7" s="237"/>
      <c r="E7" s="237"/>
      <c r="F7" s="238"/>
      <c r="G7" s="239"/>
    </row>
    <row r="8" spans="2:7" ht="21.75" customHeight="1">
      <c r="B8" s="240" t="s">
        <v>346</v>
      </c>
      <c r="C8" s="233" t="s">
        <v>372</v>
      </c>
      <c r="D8" s="233"/>
      <c r="E8" s="233"/>
      <c r="F8" s="234"/>
      <c r="G8" s="241"/>
    </row>
    <row r="9" spans="2:7" ht="26.25" customHeight="1">
      <c r="B9" s="794" t="s">
        <v>313</v>
      </c>
      <c r="C9" s="795" t="s">
        <v>347</v>
      </c>
      <c r="D9" s="243" t="str">
        <f>VLOOKUP(C9,'[3]Ratings'!$A$14:$C$19,2,FALSE)</f>
        <v>A / A2 </v>
      </c>
      <c r="E9" s="243" t="str">
        <f>VLOOKUP(C9,'[3]Ratings'!$A$13:$C$19,3,FALSE)</f>
        <v>F1 / P-1 </v>
      </c>
      <c r="F9" s="238" t="s">
        <v>134</v>
      </c>
      <c r="G9" s="759" t="s">
        <v>386</v>
      </c>
    </row>
    <row r="10" spans="2:7" ht="26.25" customHeight="1">
      <c r="B10" s="794"/>
      <c r="C10" s="795"/>
      <c r="D10" s="237"/>
      <c r="E10" s="237"/>
      <c r="F10" s="238" t="s">
        <v>486</v>
      </c>
      <c r="G10" s="239" t="s">
        <v>387</v>
      </c>
    </row>
    <row r="11" spans="2:7" ht="26.25" customHeight="1">
      <c r="B11" s="794"/>
      <c r="C11" s="795"/>
      <c r="D11" s="237"/>
      <c r="E11" s="237"/>
      <c r="F11" s="238" t="s">
        <v>487</v>
      </c>
      <c r="G11" s="239" t="s">
        <v>388</v>
      </c>
    </row>
    <row r="12" spans="2:7" ht="26.25" customHeight="1">
      <c r="B12" s="794"/>
      <c r="C12" s="795"/>
      <c r="D12" s="237"/>
      <c r="E12" s="237"/>
      <c r="F12" s="238" t="s">
        <v>486</v>
      </c>
      <c r="G12" s="239" t="s">
        <v>389</v>
      </c>
    </row>
    <row r="13" spans="2:7" ht="21.75" customHeight="1">
      <c r="B13" s="240" t="s">
        <v>348</v>
      </c>
      <c r="C13" s="233" t="s">
        <v>347</v>
      </c>
      <c r="D13" s="233" t="str">
        <f>VLOOKUP(C13,'[3]Ratings'!$A$14:$C$19,2,FALSE)</f>
        <v>A / A2 </v>
      </c>
      <c r="E13" s="244" t="str">
        <f>VLOOKUP(C13,'[3]Ratings'!$A$13:$C$19,3,FALSE)</f>
        <v>F1 / P-1 </v>
      </c>
      <c r="F13" s="234"/>
      <c r="G13" s="241"/>
    </row>
    <row r="14" spans="2:7" ht="21.75" customHeight="1">
      <c r="B14" s="236" t="s">
        <v>349</v>
      </c>
      <c r="C14" s="237" t="s">
        <v>347</v>
      </c>
      <c r="D14" s="243" t="str">
        <f>VLOOKUP(C14,'[3]Ratings'!$A$14:$C$19,2,FALSE)</f>
        <v>A / A2 </v>
      </c>
      <c r="E14" s="243" t="str">
        <f>VLOOKUP(C14,'[3]Ratings'!$A$13:$C$19,3,FALSE)</f>
        <v>F1 / P-1 </v>
      </c>
      <c r="F14" s="238"/>
      <c r="G14" s="239"/>
    </row>
    <row r="15" spans="2:7" ht="21.75" customHeight="1">
      <c r="B15" s="240" t="s">
        <v>390</v>
      </c>
      <c r="C15" s="233" t="s">
        <v>347</v>
      </c>
      <c r="D15" s="233" t="str">
        <f>VLOOKUP(C15,'[3]Ratings'!$A$14:$C$19,2,FALSE)</f>
        <v>A / A2 </v>
      </c>
      <c r="E15" s="244" t="str">
        <f>VLOOKUP(C15,'[3]Ratings'!$A$13:$C$19,3,FALSE)</f>
        <v>F1 / P-1 </v>
      </c>
      <c r="F15" s="234"/>
      <c r="G15" s="241"/>
    </row>
    <row r="16" spans="2:7" ht="42" customHeight="1">
      <c r="B16" s="242" t="s">
        <v>350</v>
      </c>
      <c r="C16" s="243" t="s">
        <v>347</v>
      </c>
      <c r="D16" s="243" t="str">
        <f>VLOOKUP(C16,'[3]Ratings'!$A$14:$C$19,2,FALSE)</f>
        <v>A / A2 </v>
      </c>
      <c r="E16" s="243" t="str">
        <f>VLOOKUP(C16,'[3]Ratings'!$A$13:$C$19,3,FALSE)</f>
        <v>F1 / P-1 </v>
      </c>
      <c r="F16" s="786" t="s">
        <v>535</v>
      </c>
      <c r="G16" s="239" t="s">
        <v>391</v>
      </c>
    </row>
    <row r="17" spans="2:7" ht="42" customHeight="1">
      <c r="B17" s="791" t="s">
        <v>351</v>
      </c>
      <c r="C17" s="796" t="s">
        <v>347</v>
      </c>
      <c r="D17" s="244" t="str">
        <f>VLOOKUP(C17,'[3]Ratings'!$A$14:$C$19,2,FALSE)</f>
        <v>A / A2 </v>
      </c>
      <c r="E17" s="244" t="str">
        <f>VLOOKUP(C17,'[3]Ratings'!$A$13:$C$19,3,FALSE)</f>
        <v>F1 / P-1 </v>
      </c>
      <c r="F17" s="234" t="s">
        <v>502</v>
      </c>
      <c r="G17" s="241" t="s">
        <v>392</v>
      </c>
    </row>
    <row r="18" spans="2:7" ht="42" customHeight="1">
      <c r="B18" s="791"/>
      <c r="C18" s="796"/>
      <c r="D18" s="244"/>
      <c r="E18" s="244"/>
      <c r="F18" s="234"/>
      <c r="G18" s="241" t="s">
        <v>393</v>
      </c>
    </row>
    <row r="19" spans="2:7" ht="51.75" customHeight="1">
      <c r="B19" s="242" t="s">
        <v>394</v>
      </c>
      <c r="C19" s="243" t="s">
        <v>347</v>
      </c>
      <c r="D19" s="243" t="str">
        <f>VLOOKUP(C19,'[3]Ratings'!$A$14:$C$19,2,FALSE)</f>
        <v>A / A2 </v>
      </c>
      <c r="E19" s="243" t="str">
        <f>VLOOKUP(C19,'[3]Ratings'!$A$13:$C$19,3,FALSE)</f>
        <v>F1 / P-1 </v>
      </c>
      <c r="F19" s="238" t="s">
        <v>489</v>
      </c>
      <c r="G19" s="239" t="s">
        <v>453</v>
      </c>
    </row>
    <row r="20" spans="2:7" ht="26.25" customHeight="1">
      <c r="B20" s="791" t="s">
        <v>352</v>
      </c>
      <c r="C20" s="796" t="s">
        <v>347</v>
      </c>
      <c r="D20" s="244" t="str">
        <f>VLOOKUP(C20,'[3]Ratings'!$A$14:$C$19,2,FALSE)</f>
        <v>A / A2 </v>
      </c>
      <c r="E20" s="244" t="str">
        <f>VLOOKUP(C20,'[3]Ratings'!$A$13:$C$19,3,FALSE)</f>
        <v>F1 / P-1 </v>
      </c>
      <c r="F20" s="234" t="s">
        <v>503</v>
      </c>
      <c r="G20" s="241" t="s">
        <v>441</v>
      </c>
    </row>
    <row r="21" spans="2:7" ht="26.25" customHeight="1">
      <c r="B21" s="791"/>
      <c r="C21" s="796"/>
      <c r="D21" s="244"/>
      <c r="E21" s="244"/>
      <c r="F21" s="234" t="s">
        <v>488</v>
      </c>
      <c r="G21" s="241" t="s">
        <v>395</v>
      </c>
    </row>
    <row r="22" spans="2:7" ht="27" customHeight="1">
      <c r="B22" s="794" t="s">
        <v>396</v>
      </c>
      <c r="C22" s="795" t="s">
        <v>353</v>
      </c>
      <c r="D22" s="243" t="str">
        <f>VLOOKUP(C22,'[3]Ratings'!$A$14:$C$19,2,FALSE)</f>
        <v>A / A2 </v>
      </c>
      <c r="E22" s="243" t="str">
        <f>VLOOKUP(C22,'[3]Ratings'!$A$13:$C$19,3,FALSE)</f>
        <v>F1 / P-1 </v>
      </c>
      <c r="F22" s="238" t="s">
        <v>490</v>
      </c>
      <c r="G22" s="239" t="s">
        <v>440</v>
      </c>
    </row>
    <row r="23" spans="2:7" ht="27" customHeight="1">
      <c r="B23" s="794"/>
      <c r="C23" s="795"/>
      <c r="D23" s="243"/>
      <c r="E23" s="243"/>
      <c r="F23" s="238" t="s">
        <v>488</v>
      </c>
      <c r="G23" s="239" t="s">
        <v>397</v>
      </c>
    </row>
    <row r="24" spans="2:7" ht="27" customHeight="1">
      <c r="B24" s="794"/>
      <c r="C24" s="795"/>
      <c r="D24" s="243"/>
      <c r="E24" s="243"/>
      <c r="F24" s="238" t="s">
        <v>488</v>
      </c>
      <c r="G24" s="239" t="s">
        <v>397</v>
      </c>
    </row>
    <row r="25" spans="2:7" ht="26.25" customHeight="1">
      <c r="B25" s="240" t="s">
        <v>398</v>
      </c>
      <c r="C25" s="233" t="s">
        <v>354</v>
      </c>
      <c r="D25" s="244" t="str">
        <f>VLOOKUP(C25,'[3]Ratings'!$A$14:$C$19,2,FALSE)</f>
        <v>A / A3 </v>
      </c>
      <c r="E25" s="233" t="str">
        <f>VLOOKUP(C25,'[3]Ratings'!$A$13:$C$19,3,FALSE)</f>
        <v>F1 / P-2 </v>
      </c>
      <c r="F25" s="234"/>
      <c r="G25" s="234"/>
    </row>
    <row r="26" spans="2:7" ht="26.25" customHeight="1">
      <c r="B26" s="236" t="s">
        <v>399</v>
      </c>
      <c r="C26" s="237" t="s">
        <v>355</v>
      </c>
      <c r="D26" s="237"/>
      <c r="E26" s="237"/>
      <c r="F26" s="238"/>
      <c r="G26" s="238"/>
    </row>
    <row r="27" spans="2:7" ht="26.25" customHeight="1">
      <c r="B27" s="240" t="s">
        <v>356</v>
      </c>
      <c r="C27" s="233" t="s">
        <v>400</v>
      </c>
      <c r="D27" s="233"/>
      <c r="E27" s="233"/>
      <c r="F27" s="234"/>
      <c r="G27" s="234"/>
    </row>
    <row r="28" spans="2:7" ht="41.25" customHeight="1" thickBot="1">
      <c r="B28" s="245" t="s">
        <v>401</v>
      </c>
      <c r="C28" s="246" t="s">
        <v>504</v>
      </c>
      <c r="D28" s="247"/>
      <c r="E28" s="247"/>
      <c r="F28" s="246"/>
      <c r="G28" s="246"/>
    </row>
    <row r="29" spans="2:7" ht="12">
      <c r="B29" s="792" t="s">
        <v>442</v>
      </c>
      <c r="C29" s="793"/>
      <c r="D29" s="793"/>
      <c r="E29" s="793"/>
      <c r="F29" s="793"/>
      <c r="G29" s="793"/>
    </row>
  </sheetData>
  <sheetProtection/>
  <mergeCells count="10">
    <mergeCell ref="B4:B6"/>
    <mergeCell ref="B29:G29"/>
    <mergeCell ref="B9:B12"/>
    <mergeCell ref="B22:B24"/>
    <mergeCell ref="B20:B21"/>
    <mergeCell ref="C22:C24"/>
    <mergeCell ref="C9:C12"/>
    <mergeCell ref="B17:B18"/>
    <mergeCell ref="C17:C18"/>
    <mergeCell ref="C20:C2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6" r:id="rId1"/>
  <headerFooter>
    <oddHeader>&amp;CLangton Investors' Report - August 2012</oddHeader>
    <oddFooter>&amp;CPage 2</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O73"/>
  <sheetViews>
    <sheetView view="pageLayout" zoomScale="70" zoomScalePageLayoutView="70" workbookViewId="0" topLeftCell="A1">
      <selection activeCell="A1" sqref="A1"/>
    </sheetView>
  </sheetViews>
  <sheetFormatPr defaultColWidth="9.140625" defaultRowHeight="12"/>
  <cols>
    <col min="1" max="1" width="6.421875" style="99" customWidth="1"/>
    <col min="2" max="2" width="32.140625" style="99" customWidth="1"/>
    <col min="3" max="3" width="15.7109375" style="99" customWidth="1"/>
    <col min="4" max="5" width="17.00390625" style="99" customWidth="1"/>
    <col min="6" max="6" width="20.57421875" style="99" bestFit="1" customWidth="1"/>
    <col min="7" max="8" width="17.00390625" style="99" customWidth="1"/>
    <col min="9" max="9" width="3.28125" style="99" customWidth="1"/>
    <col min="10" max="10" width="50.00390625" style="99" customWidth="1"/>
    <col min="11" max="12" width="17.00390625" style="99" customWidth="1"/>
    <col min="13" max="13" width="10.140625" style="99" customWidth="1"/>
    <col min="14" max="14" width="24.421875" style="99" bestFit="1" customWidth="1"/>
    <col min="15" max="16384" width="9.140625" style="99" customWidth="1"/>
  </cols>
  <sheetData>
    <row r="2" spans="2:14" ht="12.75" thickBot="1">
      <c r="B2" s="95" t="s">
        <v>13</v>
      </c>
      <c r="C2" s="95"/>
      <c r="D2" s="95"/>
      <c r="E2" s="95"/>
      <c r="F2" s="95"/>
      <c r="G2" s="95"/>
      <c r="H2" s="95"/>
      <c r="I2" s="95"/>
      <c r="J2" s="95"/>
      <c r="K2" s="95"/>
      <c r="L2" s="95"/>
      <c r="M2" s="95"/>
      <c r="N2" s="95"/>
    </row>
    <row r="3" ht="12.75" thickBot="1"/>
    <row r="4" spans="2:14" ht="12">
      <c r="B4" s="248" t="s">
        <v>8</v>
      </c>
      <c r="C4" s="249"/>
      <c r="D4" s="250"/>
      <c r="E4" s="250"/>
      <c r="F4" s="251"/>
      <c r="J4" s="626" t="s">
        <v>193</v>
      </c>
      <c r="K4" s="627"/>
      <c r="L4" s="627"/>
      <c r="M4" s="627"/>
      <c r="N4" s="628"/>
    </row>
    <row r="5" spans="2:14" ht="12.75" thickBot="1">
      <c r="B5" s="252"/>
      <c r="C5" s="253"/>
      <c r="D5" s="253"/>
      <c r="E5" s="253"/>
      <c r="F5" s="254"/>
      <c r="J5" s="629"/>
      <c r="K5" s="630"/>
      <c r="L5" s="630"/>
      <c r="M5" s="630"/>
      <c r="N5" s="631"/>
    </row>
    <row r="6" spans="2:14" ht="12">
      <c r="B6" s="742" t="s">
        <v>9</v>
      </c>
      <c r="C6" s="255"/>
      <c r="D6" s="256"/>
      <c r="E6" s="257"/>
      <c r="F6" s="171">
        <v>72499</v>
      </c>
      <c r="J6" s="33" t="s">
        <v>505</v>
      </c>
      <c r="K6" s="15"/>
      <c r="L6" s="15"/>
      <c r="M6" s="632"/>
      <c r="N6" s="638">
        <v>14389294220.5</v>
      </c>
    </row>
    <row r="7" spans="2:14" ht="12.75" thickBot="1">
      <c r="B7" s="741" t="s">
        <v>10</v>
      </c>
      <c r="C7" s="258"/>
      <c r="D7" s="259"/>
      <c r="E7" s="260"/>
      <c r="F7" s="261">
        <v>7496212046.6</v>
      </c>
      <c r="J7" s="32" t="s">
        <v>506</v>
      </c>
      <c r="K7" s="633"/>
      <c r="L7" s="633"/>
      <c r="M7" s="634"/>
      <c r="N7" s="756">
        <v>14715533124.94</v>
      </c>
    </row>
    <row r="8" spans="2:14" ht="12">
      <c r="B8" s="742" t="s">
        <v>11</v>
      </c>
      <c r="C8" s="255"/>
      <c r="D8" s="256"/>
      <c r="E8" s="257"/>
      <c r="F8" s="534">
        <v>138570</v>
      </c>
      <c r="J8" s="635" t="s">
        <v>474</v>
      </c>
      <c r="K8" s="30"/>
      <c r="L8" s="15"/>
      <c r="M8" s="632"/>
      <c r="N8" s="638">
        <v>50606326.81</v>
      </c>
    </row>
    <row r="9" spans="2:14" ht="12.75" thickBot="1">
      <c r="B9" s="743" t="s">
        <v>12</v>
      </c>
      <c r="C9" s="262"/>
      <c r="D9" s="263"/>
      <c r="E9" s="752"/>
      <c r="F9" s="753">
        <v>14423065801.47</v>
      </c>
      <c r="J9" s="29" t="s">
        <v>475</v>
      </c>
      <c r="K9" s="15"/>
      <c r="L9" s="15"/>
      <c r="M9" s="632"/>
      <c r="N9" s="638">
        <v>57534372.3900013</v>
      </c>
    </row>
    <row r="10" spans="2:14" ht="12.75" thickBot="1">
      <c r="B10" s="754" t="s">
        <v>402</v>
      </c>
      <c r="C10" s="264"/>
      <c r="D10" s="264"/>
      <c r="E10" s="265"/>
      <c r="F10" s="755">
        <v>0.03673310423623746</v>
      </c>
      <c r="J10" s="29" t="s">
        <v>14</v>
      </c>
      <c r="K10" s="15"/>
      <c r="L10" s="15"/>
      <c r="M10" s="632"/>
      <c r="N10" s="638">
        <v>268365900.83999872</v>
      </c>
    </row>
    <row r="11" spans="1:14" ht="12.75" thickBot="1">
      <c r="A11" s="266"/>
      <c r="B11" s="262"/>
      <c r="C11" s="262"/>
      <c r="D11" s="263"/>
      <c r="E11" s="263"/>
      <c r="F11" s="735"/>
      <c r="J11" s="33" t="s">
        <v>507</v>
      </c>
      <c r="K11" s="15"/>
      <c r="L11" s="15"/>
      <c r="M11" s="634"/>
      <c r="N11" s="756">
        <v>0</v>
      </c>
    </row>
    <row r="12" spans="1:14" ht="12">
      <c r="A12" s="266"/>
      <c r="B12" s="267"/>
      <c r="C12" s="266"/>
      <c r="D12" s="266"/>
      <c r="E12" s="266"/>
      <c r="F12" s="736"/>
      <c r="G12" s="266"/>
      <c r="J12" s="31" t="s">
        <v>508</v>
      </c>
      <c r="K12" s="30"/>
      <c r="L12" s="30"/>
      <c r="M12" s="15"/>
      <c r="N12" s="638">
        <v>8129369678.913164</v>
      </c>
    </row>
    <row r="13" spans="2:14" ht="12">
      <c r="B13" s="262"/>
      <c r="C13" s="266"/>
      <c r="D13" s="266"/>
      <c r="E13" s="266"/>
      <c r="F13" s="198"/>
      <c r="J13" s="33" t="s">
        <v>509</v>
      </c>
      <c r="K13" s="15"/>
      <c r="L13" s="15"/>
      <c r="M13" s="15"/>
      <c r="N13" s="757">
        <v>0.5649595999999999</v>
      </c>
    </row>
    <row r="14" spans="2:14" ht="12">
      <c r="B14" s="262"/>
      <c r="C14" s="262"/>
      <c r="D14" s="263"/>
      <c r="E14" s="263"/>
      <c r="F14" s="198"/>
      <c r="J14" s="33" t="s">
        <v>510</v>
      </c>
      <c r="K14" s="15"/>
      <c r="L14" s="15"/>
      <c r="M14" s="15"/>
      <c r="N14" s="638">
        <v>6259924541.586836</v>
      </c>
    </row>
    <row r="15" spans="2:14" ht="12">
      <c r="B15" s="267"/>
      <c r="C15" s="266"/>
      <c r="D15" s="266"/>
      <c r="E15" s="266"/>
      <c r="F15" s="266"/>
      <c r="J15" s="33" t="s">
        <v>511</v>
      </c>
      <c r="K15" s="15"/>
      <c r="L15" s="15"/>
      <c r="M15" s="15"/>
      <c r="N15" s="757">
        <v>0.4350404000000001</v>
      </c>
    </row>
    <row r="16" spans="2:14" ht="12">
      <c r="B16" s="267"/>
      <c r="C16" s="266"/>
      <c r="D16" s="266"/>
      <c r="E16" s="266"/>
      <c r="F16" s="266"/>
      <c r="J16" s="33" t="s">
        <v>512</v>
      </c>
      <c r="K16" s="16"/>
      <c r="L16" s="16"/>
      <c r="M16" s="16"/>
      <c r="N16" s="638"/>
    </row>
    <row r="17" spans="2:14" ht="12">
      <c r="B17" s="262"/>
      <c r="C17" s="262"/>
      <c r="D17" s="263"/>
      <c r="E17" s="263"/>
      <c r="F17" s="198"/>
      <c r="J17" s="636" t="s">
        <v>513</v>
      </c>
      <c r="K17" s="760" t="s">
        <v>528</v>
      </c>
      <c r="L17" s="16"/>
      <c r="M17" s="637"/>
      <c r="N17" s="638">
        <v>604350357.261</v>
      </c>
    </row>
    <row r="18" spans="2:14" ht="12">
      <c r="B18" s="262"/>
      <c r="C18" s="262"/>
      <c r="D18" s="263"/>
      <c r="E18" s="263"/>
      <c r="F18" s="198"/>
      <c r="I18" s="281"/>
      <c r="J18" s="639" t="s">
        <v>514</v>
      </c>
      <c r="K18" s="760"/>
      <c r="L18" s="16"/>
      <c r="M18" s="640"/>
      <c r="N18" s="638">
        <v>140473719.9096</v>
      </c>
    </row>
    <row r="19" spans="2:14" ht="12">
      <c r="B19" s="262"/>
      <c r="C19" s="262"/>
      <c r="D19" s="263"/>
      <c r="E19" s="263"/>
      <c r="F19" s="198"/>
      <c r="I19" s="281"/>
      <c r="J19" s="639" t="s">
        <v>143</v>
      </c>
      <c r="K19" s="760"/>
      <c r="L19" s="16"/>
      <c r="M19" s="641"/>
      <c r="N19" s="638">
        <v>0</v>
      </c>
    </row>
    <row r="20" spans="2:14" ht="12">
      <c r="B20" s="262"/>
      <c r="C20" s="262"/>
      <c r="D20" s="263"/>
      <c r="E20" s="263"/>
      <c r="F20" s="198"/>
      <c r="I20" s="281"/>
      <c r="J20" s="16" t="s">
        <v>515</v>
      </c>
      <c r="K20" s="16"/>
      <c r="L20" s="16"/>
      <c r="M20" s="641"/>
      <c r="N20" s="638">
        <v>744824077.1706</v>
      </c>
    </row>
    <row r="21" spans="2:14" ht="12.75" thickBot="1">
      <c r="B21" s="262"/>
      <c r="C21" s="262"/>
      <c r="D21" s="263"/>
      <c r="E21" s="263"/>
      <c r="F21" s="198"/>
      <c r="I21" s="281"/>
      <c r="J21" s="799" t="s">
        <v>516</v>
      </c>
      <c r="K21" s="800"/>
      <c r="L21" s="642"/>
      <c r="M21" s="643"/>
      <c r="N21" s="758">
        <v>0.051762377345059174</v>
      </c>
    </row>
    <row r="22" spans="2:13" ht="12.75" thickBot="1">
      <c r="B22" s="266"/>
      <c r="C22" s="266"/>
      <c r="D22" s="266"/>
      <c r="E22" s="266"/>
      <c r="F22" s="266"/>
      <c r="M22" s="329"/>
    </row>
    <row r="23" spans="2:14" ht="24">
      <c r="B23" s="82" t="s">
        <v>15</v>
      </c>
      <c r="C23" s="83"/>
      <c r="D23" s="268" t="s">
        <v>16</v>
      </c>
      <c r="E23" s="269" t="s">
        <v>17</v>
      </c>
      <c r="F23" s="269" t="s">
        <v>476</v>
      </c>
      <c r="G23" s="269" t="s">
        <v>477</v>
      </c>
      <c r="H23" s="644" t="s">
        <v>478</v>
      </c>
      <c r="I23" s="645"/>
      <c r="M23" s="266"/>
      <c r="N23" s="266"/>
    </row>
    <row r="24" spans="2:14" ht="14.25" customHeight="1" thickBot="1">
      <c r="B24" s="646"/>
      <c r="C24" s="84"/>
      <c r="D24" s="647"/>
      <c r="E24" s="648" t="s">
        <v>18</v>
      </c>
      <c r="F24" s="648" t="s">
        <v>18</v>
      </c>
      <c r="G24" s="649" t="s">
        <v>19</v>
      </c>
      <c r="H24" s="649" t="s">
        <v>19</v>
      </c>
      <c r="I24" s="650"/>
      <c r="N24" s="266"/>
    </row>
    <row r="25" spans="2:14" ht="15.75" customHeight="1">
      <c r="B25" s="85" t="s">
        <v>20</v>
      </c>
      <c r="C25" s="86"/>
      <c r="D25" s="535">
        <v>133858</v>
      </c>
      <c r="E25" s="536">
        <v>13842262940.1</v>
      </c>
      <c r="F25" s="537">
        <v>970995.61</v>
      </c>
      <c r="G25" s="538">
        <v>0.9665884391811388</v>
      </c>
      <c r="H25" s="539">
        <v>0.9604429143172496</v>
      </c>
      <c r="I25" s="625"/>
      <c r="N25" s="266"/>
    </row>
    <row r="26" spans="2:14" ht="12">
      <c r="B26" s="87" t="s">
        <v>404</v>
      </c>
      <c r="C26" s="88"/>
      <c r="D26" s="535">
        <v>1952</v>
      </c>
      <c r="E26" s="536">
        <v>239789366.02</v>
      </c>
      <c r="F26" s="537">
        <v>1575346.53</v>
      </c>
      <c r="G26" s="540">
        <v>0.014095389392352962</v>
      </c>
      <c r="H26" s="541">
        <v>0.016637741857609207</v>
      </c>
      <c r="I26" s="625"/>
      <c r="N26" s="266"/>
    </row>
    <row r="27" spans="2:14" ht="12">
      <c r="B27" s="87" t="s">
        <v>405</v>
      </c>
      <c r="C27" s="88"/>
      <c r="D27" s="535">
        <v>952</v>
      </c>
      <c r="E27" s="536">
        <v>119332293.9</v>
      </c>
      <c r="F27" s="537">
        <v>1414925.91</v>
      </c>
      <c r="G27" s="540">
        <v>0.006874390728237715</v>
      </c>
      <c r="H27" s="541">
        <v>0.0082798496619694</v>
      </c>
      <c r="I27" s="625"/>
      <c r="N27" s="266"/>
    </row>
    <row r="28" spans="2:14" ht="12">
      <c r="B28" s="87" t="s">
        <v>406</v>
      </c>
      <c r="C28" s="88"/>
      <c r="D28" s="535">
        <v>530</v>
      </c>
      <c r="E28" s="536">
        <v>66102310.25</v>
      </c>
      <c r="F28" s="537">
        <v>1089915.6</v>
      </c>
      <c r="G28" s="540">
        <v>0.003827129291981081</v>
      </c>
      <c r="H28" s="541">
        <v>0.004586496859245064</v>
      </c>
      <c r="I28" s="625"/>
      <c r="N28" s="266"/>
    </row>
    <row r="29" spans="2:14" ht="12">
      <c r="B29" s="87" t="s">
        <v>407</v>
      </c>
      <c r="C29" s="88"/>
      <c r="D29" s="535">
        <v>341</v>
      </c>
      <c r="E29" s="536">
        <v>41714309.4</v>
      </c>
      <c r="F29" s="537">
        <v>870964.86</v>
      </c>
      <c r="G29" s="540">
        <v>0.0024623605444632993</v>
      </c>
      <c r="H29" s="541">
        <v>0.0028943398245097926</v>
      </c>
      <c r="I29" s="625"/>
      <c r="N29" s="266"/>
    </row>
    <row r="30" spans="2:14" ht="12">
      <c r="B30" s="87" t="s">
        <v>408</v>
      </c>
      <c r="C30" s="88"/>
      <c r="D30" s="535">
        <v>176</v>
      </c>
      <c r="E30" s="536">
        <v>22132830</v>
      </c>
      <c r="F30" s="537">
        <v>572085.16</v>
      </c>
      <c r="G30" s="540">
        <v>0.0012708957648842835</v>
      </c>
      <c r="H30" s="541">
        <v>0.0015356824125705188</v>
      </c>
      <c r="I30" s="625"/>
      <c r="N30" s="266"/>
    </row>
    <row r="31" spans="2:9" ht="12">
      <c r="B31" s="87" t="s">
        <v>409</v>
      </c>
      <c r="C31" s="88"/>
      <c r="D31" s="535">
        <v>145</v>
      </c>
      <c r="E31" s="536">
        <v>17930734.22</v>
      </c>
      <c r="F31" s="537">
        <v>572628.25</v>
      </c>
      <c r="G31" s="540">
        <v>0.0010470448062967108</v>
      </c>
      <c r="H31" s="541">
        <v>0.001244120755733919</v>
      </c>
      <c r="I31" s="625"/>
    </row>
    <row r="32" spans="2:9" ht="12">
      <c r="B32" s="87" t="s">
        <v>410</v>
      </c>
      <c r="C32" s="88"/>
      <c r="D32" s="535">
        <v>145</v>
      </c>
      <c r="E32" s="536">
        <v>16545985.71</v>
      </c>
      <c r="F32" s="537">
        <v>586827.28</v>
      </c>
      <c r="G32" s="540">
        <v>0.0010470448062967108</v>
      </c>
      <c r="H32" s="541">
        <v>0.0011480402304400355</v>
      </c>
      <c r="I32" s="625"/>
    </row>
    <row r="33" spans="2:9" ht="12">
      <c r="B33" s="87" t="s">
        <v>411</v>
      </c>
      <c r="C33" s="88"/>
      <c r="D33" s="535">
        <v>74</v>
      </c>
      <c r="E33" s="536">
        <v>8590645.51</v>
      </c>
      <c r="F33" s="537">
        <v>371708.23</v>
      </c>
      <c r="G33" s="540">
        <v>0.0005343539011445282</v>
      </c>
      <c r="H33" s="541">
        <v>0.0005960603873221317</v>
      </c>
      <c r="I33" s="625"/>
    </row>
    <row r="34" spans="2:9" ht="12">
      <c r="B34" s="87" t="s">
        <v>412</v>
      </c>
      <c r="C34" s="88"/>
      <c r="D34" s="535">
        <v>60</v>
      </c>
      <c r="E34" s="536">
        <v>7079713.09</v>
      </c>
      <c r="F34" s="537">
        <v>291190.73</v>
      </c>
      <c r="G34" s="540">
        <v>0.0004332599198469148</v>
      </c>
      <c r="H34" s="541">
        <v>0.0004912246142205169</v>
      </c>
      <c r="I34" s="625"/>
    </row>
    <row r="35" spans="2:9" ht="12">
      <c r="B35" s="87" t="s">
        <v>413</v>
      </c>
      <c r="C35" s="88"/>
      <c r="D35" s="535">
        <v>48</v>
      </c>
      <c r="E35" s="536">
        <v>5243964.38</v>
      </c>
      <c r="F35" s="537">
        <v>248968.18</v>
      </c>
      <c r="G35" s="540">
        <v>0.00034660793587753185</v>
      </c>
      <c r="H35" s="541">
        <v>0.0003638515214959978</v>
      </c>
      <c r="I35" s="625"/>
    </row>
    <row r="36" spans="2:9" ht="12">
      <c r="B36" s="87" t="s">
        <v>414</v>
      </c>
      <c r="C36" s="88"/>
      <c r="D36" s="535">
        <v>29</v>
      </c>
      <c r="E36" s="536">
        <v>3676940.3</v>
      </c>
      <c r="F36" s="537">
        <v>153251.97</v>
      </c>
      <c r="G36" s="540">
        <v>0.00020940896125934216</v>
      </c>
      <c r="H36" s="541">
        <v>0.0002551238386949056</v>
      </c>
      <c r="I36" s="625"/>
    </row>
    <row r="37" spans="2:9" ht="12.75" thickBot="1">
      <c r="B37" s="89" t="s">
        <v>21</v>
      </c>
      <c r="C37" s="90"/>
      <c r="D37" s="535">
        <v>175</v>
      </c>
      <c r="E37" s="536">
        <v>21972439.1</v>
      </c>
      <c r="F37" s="537">
        <v>1221762.97</v>
      </c>
      <c r="G37" s="542">
        <v>0.0012636747662201683</v>
      </c>
      <c r="H37" s="543">
        <v>0.0015245537189390965</v>
      </c>
      <c r="I37" s="625"/>
    </row>
    <row r="38" spans="2:9" ht="12.75" thickBot="1">
      <c r="B38" s="270" t="s">
        <v>22</v>
      </c>
      <c r="C38" s="271"/>
      <c r="D38" s="544">
        <v>138485</v>
      </c>
      <c r="E38" s="544">
        <v>14412374471.979998</v>
      </c>
      <c r="F38" s="544">
        <v>9940571.280000003</v>
      </c>
      <c r="G38" s="543">
        <v>0.9999999999999999</v>
      </c>
      <c r="H38" s="543">
        <v>1</v>
      </c>
      <c r="I38" s="625"/>
    </row>
    <row r="39" spans="2:9" ht="12" customHeight="1">
      <c r="B39" s="797" t="s">
        <v>23</v>
      </c>
      <c r="C39" s="797"/>
      <c r="D39" s="797"/>
      <c r="E39" s="797"/>
      <c r="F39" s="797"/>
      <c r="G39" s="797"/>
      <c r="H39" s="797"/>
      <c r="I39" s="720"/>
    </row>
    <row r="40" spans="2:9" ht="12">
      <c r="B40" s="798"/>
      <c r="C40" s="798"/>
      <c r="D40" s="798"/>
      <c r="E40" s="798"/>
      <c r="F40" s="798"/>
      <c r="G40" s="798"/>
      <c r="H40" s="798"/>
      <c r="I40" s="720"/>
    </row>
    <row r="41" spans="2:9" ht="12">
      <c r="B41" s="262"/>
      <c r="C41" s="262"/>
      <c r="D41" s="272"/>
      <c r="E41" s="272"/>
      <c r="F41" s="272"/>
      <c r="G41" s="17"/>
      <c r="H41" s="17"/>
      <c r="I41" s="17"/>
    </row>
    <row r="42" spans="7:9" ht="12.75" thickBot="1">
      <c r="G42" s="17"/>
      <c r="H42" s="17"/>
      <c r="I42" s="17"/>
    </row>
    <row r="43" spans="2:14" ht="12">
      <c r="B43" s="248" t="s">
        <v>357</v>
      </c>
      <c r="C43" s="273"/>
      <c r="D43" s="726" t="s">
        <v>16</v>
      </c>
      <c r="E43" s="91" t="s">
        <v>358</v>
      </c>
      <c r="G43" s="17"/>
      <c r="H43" s="17"/>
      <c r="I43" s="17"/>
      <c r="M43" s="274"/>
      <c r="N43" s="146"/>
    </row>
    <row r="44" spans="2:15" ht="12.75" thickBot="1">
      <c r="B44" s="727"/>
      <c r="C44" s="275"/>
      <c r="D44" s="728"/>
      <c r="E44" s="93" t="s">
        <v>18</v>
      </c>
      <c r="G44" s="17"/>
      <c r="H44" s="17"/>
      <c r="I44" s="17"/>
      <c r="M44" s="274"/>
      <c r="N44" s="146"/>
      <c r="O44" s="276"/>
    </row>
    <row r="45" spans="2:15" ht="12">
      <c r="B45" s="721"/>
      <c r="C45" s="277"/>
      <c r="D45" s="278"/>
      <c r="E45" s="279"/>
      <c r="G45" s="280"/>
      <c r="H45" s="280"/>
      <c r="I45" s="280"/>
      <c r="M45" s="274"/>
      <c r="N45" s="146"/>
      <c r="O45" s="276"/>
    </row>
    <row r="46" spans="2:15" ht="12">
      <c r="B46" s="743" t="s">
        <v>359</v>
      </c>
      <c r="C46" s="281"/>
      <c r="D46" s="282">
        <v>9</v>
      </c>
      <c r="E46" s="283">
        <v>915204.03</v>
      </c>
      <c r="G46" s="284"/>
      <c r="H46" s="284"/>
      <c r="I46" s="284"/>
      <c r="M46" s="274"/>
      <c r="N46" s="285"/>
      <c r="O46" s="276"/>
    </row>
    <row r="47" spans="2:15" ht="12">
      <c r="B47" s="743" t="s">
        <v>360</v>
      </c>
      <c r="C47" s="281"/>
      <c r="D47" s="282">
        <v>2646</v>
      </c>
      <c r="E47" s="283">
        <v>282418775.25999945</v>
      </c>
      <c r="G47" s="100"/>
      <c r="H47" s="100"/>
      <c r="I47" s="100"/>
      <c r="M47" s="274"/>
      <c r="N47" s="285"/>
      <c r="O47" s="276"/>
    </row>
    <row r="48" spans="2:15" ht="12.75" thickBot="1">
      <c r="B48" s="724"/>
      <c r="C48" s="286"/>
      <c r="D48" s="287"/>
      <c r="E48" s="288"/>
      <c r="G48" s="100"/>
      <c r="H48" s="100"/>
      <c r="I48" s="100"/>
      <c r="M48" s="274"/>
      <c r="N48" s="285"/>
      <c r="O48" s="276"/>
    </row>
    <row r="49" spans="2:15" ht="12">
      <c r="B49" s="144" t="s">
        <v>377</v>
      </c>
      <c r="C49" s="289"/>
      <c r="D49" s="289"/>
      <c r="G49" s="100"/>
      <c r="H49" s="100"/>
      <c r="I49" s="100"/>
      <c r="M49" s="274"/>
      <c r="N49" s="285"/>
      <c r="O49" s="276"/>
    </row>
    <row r="50" spans="2:15" ht="12" customHeight="1" thickBot="1">
      <c r="B50" s="262"/>
      <c r="C50" s="100"/>
      <c r="D50" s="290"/>
      <c r="E50" s="290"/>
      <c r="F50" s="272"/>
      <c r="G50" s="100"/>
      <c r="H50" s="100"/>
      <c r="I50" s="100"/>
      <c r="M50" s="291"/>
      <c r="N50" s="291"/>
      <c r="O50" s="276"/>
    </row>
    <row r="51" spans="2:15" ht="12">
      <c r="B51" s="725" t="s">
        <v>29</v>
      </c>
      <c r="C51" s="273"/>
      <c r="D51" s="726" t="s">
        <v>16</v>
      </c>
      <c r="E51" s="91" t="s">
        <v>30</v>
      </c>
      <c r="F51" s="272"/>
      <c r="G51" s="100"/>
      <c r="H51" s="100"/>
      <c r="I51" s="100"/>
      <c r="O51" s="291"/>
    </row>
    <row r="52" spans="2:9" ht="12.75" thickBot="1">
      <c r="B52" s="727"/>
      <c r="C52" s="275"/>
      <c r="D52" s="728"/>
      <c r="E52" s="93" t="s">
        <v>18</v>
      </c>
      <c r="F52" s="272"/>
      <c r="G52" s="100"/>
      <c r="H52" s="100"/>
      <c r="I52" s="100"/>
    </row>
    <row r="53" spans="2:9" ht="12">
      <c r="B53" s="292"/>
      <c r="C53" s="277"/>
      <c r="D53" s="293"/>
      <c r="E53" s="109"/>
      <c r="F53" s="272"/>
      <c r="G53" s="100"/>
      <c r="H53" s="100"/>
      <c r="I53" s="100"/>
    </row>
    <row r="54" spans="2:9" ht="12">
      <c r="B54" s="743" t="s">
        <v>31</v>
      </c>
      <c r="C54" s="281"/>
      <c r="D54" s="282">
        <v>189</v>
      </c>
      <c r="E54" s="294">
        <v>5324035.56</v>
      </c>
      <c r="F54" s="272"/>
      <c r="G54" s="100"/>
      <c r="H54" s="100"/>
      <c r="I54" s="100"/>
    </row>
    <row r="55" spans="2:9" ht="12">
      <c r="B55" s="743" t="s">
        <v>32</v>
      </c>
      <c r="C55" s="281"/>
      <c r="D55" s="282">
        <v>11</v>
      </c>
      <c r="E55" s="294">
        <v>423472.7599999998</v>
      </c>
      <c r="F55" s="280"/>
      <c r="G55" s="100"/>
      <c r="H55" s="100"/>
      <c r="I55" s="100"/>
    </row>
    <row r="56" spans="2:9" ht="12">
      <c r="B56" s="743" t="s">
        <v>33</v>
      </c>
      <c r="C56" s="281"/>
      <c r="D56" s="282">
        <v>200</v>
      </c>
      <c r="E56" s="294">
        <v>5747508.319999999</v>
      </c>
      <c r="F56" s="284"/>
      <c r="G56" s="100"/>
      <c r="H56" s="100"/>
      <c r="I56" s="100"/>
    </row>
    <row r="57" spans="2:9" ht="12">
      <c r="B57" s="743" t="s">
        <v>195</v>
      </c>
      <c r="C57" s="281"/>
      <c r="D57" s="545">
        <v>0</v>
      </c>
      <c r="E57" s="294">
        <v>0</v>
      </c>
      <c r="F57" s="100"/>
      <c r="G57" s="100"/>
      <c r="H57" s="100"/>
      <c r="I57" s="100"/>
    </row>
    <row r="58" spans="2:9" ht="12.75" thickBot="1">
      <c r="B58" s="295"/>
      <c r="C58" s="286"/>
      <c r="D58" s="296"/>
      <c r="E58" s="297"/>
      <c r="F58" s="100"/>
      <c r="G58" s="100"/>
      <c r="H58" s="100"/>
      <c r="I58" s="100"/>
    </row>
    <row r="59" spans="6:15" ht="12.75" thickBot="1">
      <c r="F59" s="100"/>
      <c r="G59" s="100"/>
      <c r="H59" s="100"/>
      <c r="I59" s="100"/>
      <c r="O59" s="100"/>
    </row>
    <row r="60" spans="2:15" ht="12" customHeight="1">
      <c r="B60" s="248" t="s">
        <v>24</v>
      </c>
      <c r="C60" s="273"/>
      <c r="D60" s="726" t="s">
        <v>16</v>
      </c>
      <c r="E60" s="91" t="s">
        <v>17</v>
      </c>
      <c r="F60" s="100"/>
      <c r="G60" s="100"/>
      <c r="H60" s="100"/>
      <c r="I60" s="100"/>
      <c r="O60" s="100"/>
    </row>
    <row r="61" spans="2:9" ht="12.75" thickBot="1">
      <c r="B61" s="730"/>
      <c r="C61" s="298"/>
      <c r="D61" s="92"/>
      <c r="E61" s="92" t="s">
        <v>18</v>
      </c>
      <c r="F61" s="100"/>
      <c r="G61" s="100"/>
      <c r="H61" s="100"/>
      <c r="I61" s="100"/>
    </row>
    <row r="62" spans="2:9" ht="12">
      <c r="B62" s="299"/>
      <c r="C62" s="300"/>
      <c r="D62" s="301"/>
      <c r="E62" s="302"/>
      <c r="F62" s="100"/>
      <c r="G62" s="100"/>
      <c r="H62" s="100"/>
      <c r="I62" s="100"/>
    </row>
    <row r="63" spans="2:9" ht="12">
      <c r="B63" s="303" t="s">
        <v>25</v>
      </c>
      <c r="C63" s="281"/>
      <c r="D63" s="283">
        <v>361</v>
      </c>
      <c r="E63" s="283">
        <v>45283047.78999977</v>
      </c>
      <c r="F63" s="100"/>
      <c r="G63" s="100"/>
      <c r="H63" s="100"/>
      <c r="I63" s="100"/>
    </row>
    <row r="64" spans="2:9" ht="12">
      <c r="B64" s="743"/>
      <c r="C64" s="281"/>
      <c r="D64" s="282"/>
      <c r="E64" s="283"/>
      <c r="F64" s="100"/>
      <c r="G64" s="100"/>
      <c r="H64" s="100"/>
      <c r="I64" s="100"/>
    </row>
    <row r="65" spans="2:9" ht="12">
      <c r="B65" s="743" t="s">
        <v>498</v>
      </c>
      <c r="C65" s="281"/>
      <c r="D65" s="282">
        <v>25</v>
      </c>
      <c r="E65" s="283">
        <v>3468916.360000074</v>
      </c>
      <c r="F65" s="100"/>
      <c r="G65" s="100"/>
      <c r="H65" s="100"/>
      <c r="I65" s="100"/>
    </row>
    <row r="66" spans="2:9" ht="12">
      <c r="B66" s="743" t="s">
        <v>26</v>
      </c>
      <c r="C66" s="281"/>
      <c r="D66" s="546">
        <v>14</v>
      </c>
      <c r="E66" s="547">
        <v>2001821.9399999976</v>
      </c>
      <c r="F66" s="100"/>
      <c r="G66" s="100"/>
      <c r="H66" s="100"/>
      <c r="I66" s="100"/>
    </row>
    <row r="67" spans="2:9" ht="12">
      <c r="B67" s="743" t="s">
        <v>27</v>
      </c>
      <c r="C67" s="281"/>
      <c r="D67" s="282">
        <v>85</v>
      </c>
      <c r="E67" s="283">
        <v>10691329.489999771</v>
      </c>
      <c r="F67" s="100"/>
      <c r="G67" s="100"/>
      <c r="H67" s="100"/>
      <c r="I67" s="100"/>
    </row>
    <row r="68" spans="2:15" ht="12">
      <c r="B68" s="743"/>
      <c r="C68" s="281"/>
      <c r="D68" s="282"/>
      <c r="E68" s="283"/>
      <c r="F68" s="100"/>
      <c r="G68" s="100"/>
      <c r="H68" s="100"/>
      <c r="I68" s="100"/>
      <c r="O68" s="100"/>
    </row>
    <row r="69" spans="2:9" ht="12">
      <c r="B69" s="743" t="s">
        <v>28</v>
      </c>
      <c r="C69" s="281"/>
      <c r="D69" s="282">
        <v>276</v>
      </c>
      <c r="E69" s="283">
        <v>34591718.3</v>
      </c>
      <c r="F69" s="100"/>
      <c r="G69" s="100"/>
      <c r="H69" s="100"/>
      <c r="I69" s="100"/>
    </row>
    <row r="70" spans="2:9" ht="12.75" thickBot="1">
      <c r="B70" s="724"/>
      <c r="C70" s="286"/>
      <c r="D70" s="304"/>
      <c r="E70" s="305"/>
      <c r="F70" s="100"/>
      <c r="G70" s="100"/>
      <c r="H70" s="100"/>
      <c r="I70" s="100"/>
    </row>
    <row r="71" spans="2:9" ht="12">
      <c r="B71" s="144"/>
      <c r="C71" s="100"/>
      <c r="D71" s="289"/>
      <c r="E71" s="289"/>
      <c r="F71" s="100"/>
      <c r="G71" s="100"/>
      <c r="H71" s="100"/>
      <c r="I71" s="100"/>
    </row>
    <row r="72" spans="2:9" ht="12">
      <c r="B72" s="262"/>
      <c r="C72" s="100"/>
      <c r="D72" s="289"/>
      <c r="E72" s="289"/>
      <c r="F72" s="100"/>
      <c r="G72" s="100"/>
      <c r="H72" s="100"/>
      <c r="I72" s="100"/>
    </row>
    <row r="73" spans="2:9" ht="12">
      <c r="B73" s="100"/>
      <c r="C73" s="100"/>
      <c r="D73" s="100"/>
      <c r="E73" s="100"/>
      <c r="F73" s="100"/>
      <c r="G73" s="100"/>
      <c r="H73" s="100"/>
      <c r="I73" s="100"/>
    </row>
  </sheetData>
  <sheetProtection/>
  <mergeCells count="2">
    <mergeCell ref="B39:H40"/>
    <mergeCell ref="J21:K21"/>
  </mergeCells>
  <conditionalFormatting sqref="D38:F38">
    <cfRule type="cellIs" priority="9" dxfId="5" operator="equal" stopIfTrue="1">
      <formula>" "</formula>
    </cfRule>
  </conditionalFormatting>
  <conditionalFormatting sqref="D38:F38">
    <cfRule type="cellIs" priority="4" dxfId="5" operator="equal" stopIfTrue="1">
      <formula>" "</formula>
    </cfRule>
  </conditionalFormatting>
  <conditionalFormatting sqref="D38:F38">
    <cfRule type="cellIs" priority="3" dxfId="5" operator="equal" stopIfTrue="1">
      <formula>" "</formula>
    </cfRule>
  </conditionalFormatting>
  <conditionalFormatting sqref="D38:F38">
    <cfRule type="cellIs" priority="2" dxfId="5" operator="equal" stopIfTrue="1">
      <formula>" "</formula>
    </cfRule>
  </conditionalFormatting>
  <conditionalFormatting sqref="D38:F38">
    <cfRule type="cellIs" priority="1" dxfId="5" operator="equal" stopIfTrue="1">
      <formula>" "</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55" r:id="rId1"/>
  <headerFooter>
    <oddHeader>&amp;CLangton Investors' Report - August 2012
</oddHeader>
    <oddFooter>&amp;CPage 3</oddFooter>
  </headerFooter>
</worksheet>
</file>

<file path=xl/worksheets/sheet4.xml><?xml version="1.0" encoding="utf-8"?>
<worksheet xmlns="http://schemas.openxmlformats.org/spreadsheetml/2006/main" xmlns:r="http://schemas.openxmlformats.org/officeDocument/2006/relationships">
  <dimension ref="B2:M56"/>
  <sheetViews>
    <sheetView view="pageLayout" zoomScale="70" zoomScalePageLayoutView="70" workbookViewId="0" topLeftCell="A1">
      <selection activeCell="A1" sqref="A1"/>
    </sheetView>
  </sheetViews>
  <sheetFormatPr defaultColWidth="9.140625" defaultRowHeight="12"/>
  <cols>
    <col min="1" max="1" width="6.421875" style="99" customWidth="1"/>
    <col min="2" max="2" width="47.421875" style="99" customWidth="1"/>
    <col min="3" max="3" width="9.140625" style="99" customWidth="1"/>
    <col min="4" max="7" width="18.140625" style="99" customWidth="1"/>
    <col min="8" max="8" width="6.421875" style="99" customWidth="1"/>
    <col min="9" max="9" width="56.140625" style="99" customWidth="1"/>
    <col min="10" max="10" width="17.7109375" style="99" bestFit="1" customWidth="1"/>
    <col min="11" max="11" width="18.7109375" style="99" bestFit="1" customWidth="1"/>
    <col min="12" max="12" width="12.8515625" style="99" bestFit="1" customWidth="1"/>
    <col min="13" max="16384" width="9.140625" style="99" customWidth="1"/>
  </cols>
  <sheetData>
    <row r="1" ht="12.75" thickBot="1"/>
    <row r="2" spans="2:11" ht="24" customHeight="1">
      <c r="B2" s="725" t="s">
        <v>40</v>
      </c>
      <c r="C2" s="273"/>
      <c r="D2" s="314" t="s">
        <v>41</v>
      </c>
      <c r="E2" s="91" t="s">
        <v>19</v>
      </c>
      <c r="F2" s="725" t="s">
        <v>17</v>
      </c>
      <c r="G2" s="91" t="s">
        <v>19</v>
      </c>
      <c r="I2" s="315"/>
      <c r="J2" s="91" t="s">
        <v>35</v>
      </c>
      <c r="K2" s="107" t="s">
        <v>17</v>
      </c>
    </row>
    <row r="3" spans="2:11" ht="12.75" thickBot="1">
      <c r="B3" s="727" t="s">
        <v>42</v>
      </c>
      <c r="C3" s="275"/>
      <c r="D3" s="316" t="s">
        <v>491</v>
      </c>
      <c r="E3" s="92" t="s">
        <v>43</v>
      </c>
      <c r="F3" s="727" t="s">
        <v>18</v>
      </c>
      <c r="G3" s="93" t="s">
        <v>44</v>
      </c>
      <c r="I3" s="317" t="s">
        <v>34</v>
      </c>
      <c r="J3" s="318" t="s">
        <v>36</v>
      </c>
      <c r="K3" s="318" t="s">
        <v>36</v>
      </c>
    </row>
    <row r="4" spans="2:11" ht="12.75" thickBot="1">
      <c r="B4" s="812" t="s">
        <v>45</v>
      </c>
      <c r="C4" s="813"/>
      <c r="D4" s="548">
        <v>41664</v>
      </c>
      <c r="E4" s="549">
        <v>0.3006711409395973</v>
      </c>
      <c r="F4" s="550">
        <v>4134399871.7</v>
      </c>
      <c r="G4" s="549">
        <v>0.28665194547463146</v>
      </c>
      <c r="I4" s="730"/>
      <c r="J4" s="319"/>
      <c r="K4" s="92" t="s">
        <v>18</v>
      </c>
    </row>
    <row r="5" spans="2:11" ht="12">
      <c r="B5" s="814" t="s">
        <v>46</v>
      </c>
      <c r="C5" s="815"/>
      <c r="D5" s="551">
        <v>29740</v>
      </c>
      <c r="E5" s="552">
        <v>0.2146207692862813</v>
      </c>
      <c r="F5" s="553">
        <v>3264234094.02</v>
      </c>
      <c r="G5" s="552">
        <v>0.2263204050339498</v>
      </c>
      <c r="I5" s="742" t="s">
        <v>37</v>
      </c>
      <c r="J5" s="208">
        <v>0</v>
      </c>
      <c r="K5" s="209">
        <v>0</v>
      </c>
    </row>
    <row r="6" spans="2:11" ht="12">
      <c r="B6" s="814" t="s">
        <v>47</v>
      </c>
      <c r="C6" s="815"/>
      <c r="D6" s="551">
        <v>949</v>
      </c>
      <c r="E6" s="552">
        <v>0.00684852421158981</v>
      </c>
      <c r="F6" s="553">
        <v>49135042.41</v>
      </c>
      <c r="G6" s="552">
        <v>0.0034066989006589815</v>
      </c>
      <c r="I6" s="743" t="s">
        <v>472</v>
      </c>
      <c r="J6" s="209">
        <v>1551</v>
      </c>
      <c r="K6" s="209">
        <v>192366177.21</v>
      </c>
    </row>
    <row r="7" spans="2:11" ht="12.75" thickBot="1">
      <c r="B7" s="814" t="s">
        <v>48</v>
      </c>
      <c r="C7" s="815"/>
      <c r="D7" s="551">
        <v>66048</v>
      </c>
      <c r="E7" s="552">
        <v>0.47663996536046765</v>
      </c>
      <c r="F7" s="553">
        <v>6965832036.88</v>
      </c>
      <c r="G7" s="552">
        <v>0.48296472697018705</v>
      </c>
      <c r="I7" s="741" t="s">
        <v>517</v>
      </c>
      <c r="J7" s="210">
        <v>1104</v>
      </c>
      <c r="K7" s="210">
        <v>133872727.23</v>
      </c>
    </row>
    <row r="8" spans="2:11" ht="12.75" customHeight="1">
      <c r="B8" s="814" t="s">
        <v>59</v>
      </c>
      <c r="C8" s="815"/>
      <c r="D8" s="551">
        <v>158</v>
      </c>
      <c r="E8" s="552">
        <v>0.001140217940391138</v>
      </c>
      <c r="F8" s="553">
        <v>9466509.04</v>
      </c>
      <c r="G8" s="552">
        <v>0.000656345132879805</v>
      </c>
      <c r="I8" s="803" t="s">
        <v>518</v>
      </c>
      <c r="J8" s="803"/>
      <c r="K8" s="803"/>
    </row>
    <row r="9" spans="2:11" ht="12.75" thickBot="1">
      <c r="B9" s="801" t="s">
        <v>469</v>
      </c>
      <c r="C9" s="802"/>
      <c r="D9" s="554">
        <v>11</v>
      </c>
      <c r="E9" s="555">
        <v>7.938226167280074E-05</v>
      </c>
      <c r="F9" s="320">
        <v>-1752.58</v>
      </c>
      <c r="G9" s="555">
        <v>-1.2151230703124E-07</v>
      </c>
      <c r="I9" s="804"/>
      <c r="J9" s="804"/>
      <c r="K9" s="804"/>
    </row>
    <row r="10" spans="2:11" ht="12.75" thickBot="1">
      <c r="B10" s="801" t="s">
        <v>22</v>
      </c>
      <c r="C10" s="802"/>
      <c r="D10" s="556">
        <v>138570</v>
      </c>
      <c r="E10" s="557">
        <v>1</v>
      </c>
      <c r="F10" s="558">
        <v>14423065801.47</v>
      </c>
      <c r="G10" s="559">
        <v>1.000000121512307</v>
      </c>
      <c r="I10" s="81"/>
      <c r="J10" s="81"/>
      <c r="K10" s="81"/>
    </row>
    <row r="11" spans="2:11" ht="12">
      <c r="B11" s="321"/>
      <c r="C11" s="255"/>
      <c r="D11" s="322"/>
      <c r="E11" s="38"/>
      <c r="F11" s="322"/>
      <c r="G11" s="38"/>
      <c r="I11" s="21"/>
      <c r="J11" s="21"/>
      <c r="K11" s="39"/>
    </row>
    <row r="12" spans="8:13" ht="12.75" thickBot="1">
      <c r="H12" s="124"/>
      <c r="I12" s="266"/>
      <c r="J12" s="266"/>
      <c r="K12" s="266"/>
      <c r="L12" s="266"/>
      <c r="M12" s="266"/>
    </row>
    <row r="13" spans="2:12" ht="24" customHeight="1">
      <c r="B13" s="723" t="s">
        <v>53</v>
      </c>
      <c r="C13" s="273"/>
      <c r="D13" s="323" t="s">
        <v>41</v>
      </c>
      <c r="E13" s="107" t="s">
        <v>19</v>
      </c>
      <c r="F13" s="723" t="s">
        <v>17</v>
      </c>
      <c r="G13" s="107" t="s">
        <v>19</v>
      </c>
      <c r="H13" s="324"/>
      <c r="I13" s="325" t="s">
        <v>373</v>
      </c>
      <c r="J13" s="325" t="s">
        <v>379</v>
      </c>
      <c r="K13" s="325" t="s">
        <v>380</v>
      </c>
      <c r="L13" s="326" t="s">
        <v>381</v>
      </c>
    </row>
    <row r="14" spans="2:12" ht="12.75" thickBot="1">
      <c r="B14" s="727" t="s">
        <v>42</v>
      </c>
      <c r="C14" s="275"/>
      <c r="D14" s="316" t="s">
        <v>491</v>
      </c>
      <c r="E14" s="93" t="s">
        <v>43</v>
      </c>
      <c r="F14" s="727" t="s">
        <v>18</v>
      </c>
      <c r="G14" s="93" t="s">
        <v>44</v>
      </c>
      <c r="H14" s="67"/>
      <c r="I14" s="327"/>
      <c r="J14" s="327" t="s">
        <v>19</v>
      </c>
      <c r="K14" s="327" t="s">
        <v>19</v>
      </c>
      <c r="L14" s="328" t="s">
        <v>19</v>
      </c>
    </row>
    <row r="15" spans="2:12" ht="12.75" thickBot="1">
      <c r="B15" s="742" t="s">
        <v>54</v>
      </c>
      <c r="C15" s="329"/>
      <c r="D15" s="171">
        <v>79265</v>
      </c>
      <c r="E15" s="560">
        <v>0.5720213610449593</v>
      </c>
      <c r="F15" s="561">
        <v>6575222490.8</v>
      </c>
      <c r="G15" s="562">
        <v>0.4558824442255441</v>
      </c>
      <c r="H15" s="20"/>
      <c r="I15" s="330"/>
      <c r="J15" s="330"/>
      <c r="K15" s="330"/>
      <c r="L15" s="331"/>
    </row>
    <row r="16" spans="2:12" ht="12.75" thickBot="1">
      <c r="B16" s="743" t="s">
        <v>55</v>
      </c>
      <c r="C16" s="266"/>
      <c r="D16" s="125">
        <v>59305</v>
      </c>
      <c r="E16" s="563">
        <v>0.4279786389550408</v>
      </c>
      <c r="F16" s="564">
        <v>7847843310.67</v>
      </c>
      <c r="G16" s="565">
        <v>0.5441175557744559</v>
      </c>
      <c r="H16" s="20"/>
      <c r="I16" s="332" t="s">
        <v>374</v>
      </c>
      <c r="J16" s="333"/>
      <c r="K16" s="333"/>
      <c r="L16" s="334"/>
    </row>
    <row r="17" spans="2:12" ht="12.75" thickBot="1">
      <c r="B17" s="335" t="s">
        <v>59</v>
      </c>
      <c r="C17" s="266"/>
      <c r="D17" s="566">
        <v>0</v>
      </c>
      <c r="E17" s="567">
        <v>0</v>
      </c>
      <c r="F17" s="564">
        <v>0</v>
      </c>
      <c r="G17" s="568">
        <v>0</v>
      </c>
      <c r="H17" s="20"/>
      <c r="I17" s="303" t="s">
        <v>38</v>
      </c>
      <c r="J17" s="211">
        <v>0.02214668476248825</v>
      </c>
      <c r="K17" s="69">
        <v>0.022004426109959258</v>
      </c>
      <c r="L17" s="212">
        <v>0.2383924525081782</v>
      </c>
    </row>
    <row r="18" spans="2:12" ht="12.75" thickBot="1">
      <c r="B18" s="744" t="s">
        <v>22</v>
      </c>
      <c r="C18" s="264"/>
      <c r="D18" s="569">
        <v>138570</v>
      </c>
      <c r="E18" s="570">
        <v>1</v>
      </c>
      <c r="F18" s="571">
        <v>14423065801.470001</v>
      </c>
      <c r="G18" s="570">
        <v>1</v>
      </c>
      <c r="H18" s="17"/>
      <c r="I18" s="303" t="s">
        <v>39</v>
      </c>
      <c r="J18" s="213">
        <v>0.02356435714768841</v>
      </c>
      <c r="K18" s="19">
        <v>0.023011811884127594</v>
      </c>
      <c r="L18" s="214">
        <v>0.23353106677343505</v>
      </c>
    </row>
    <row r="19" spans="2:12" ht="12" customHeight="1" thickBot="1">
      <c r="B19" s="144"/>
      <c r="C19" s="266"/>
      <c r="D19" s="336"/>
      <c r="E19" s="337"/>
      <c r="F19" s="336"/>
      <c r="G19" s="337"/>
      <c r="H19" s="17"/>
      <c r="I19" s="332" t="s">
        <v>375</v>
      </c>
      <c r="J19" s="228"/>
      <c r="K19" s="70"/>
      <c r="L19" s="229"/>
    </row>
    <row r="20" spans="8:13" ht="12.75" thickBot="1">
      <c r="H20" s="17"/>
      <c r="I20" s="303" t="s">
        <v>38</v>
      </c>
      <c r="J20" s="211">
        <v>0.01823691323729005</v>
      </c>
      <c r="K20" s="69">
        <v>0.01843149860391143</v>
      </c>
      <c r="L20" s="212">
        <v>0.19990999651830355</v>
      </c>
      <c r="M20" s="266"/>
    </row>
    <row r="21" spans="2:12" ht="12.75" thickBot="1">
      <c r="B21" s="725" t="s">
        <v>56</v>
      </c>
      <c r="C21" s="273"/>
      <c r="D21" s="314" t="s">
        <v>41</v>
      </c>
      <c r="E21" s="91" t="s">
        <v>19</v>
      </c>
      <c r="F21" s="725" t="s">
        <v>17</v>
      </c>
      <c r="G21" s="91" t="s">
        <v>19</v>
      </c>
      <c r="H21" s="324"/>
      <c r="I21" s="338" t="s">
        <v>39</v>
      </c>
      <c r="J21" s="213">
        <v>0.01975849643892457</v>
      </c>
      <c r="K21" s="19">
        <v>0.019715759812295265</v>
      </c>
      <c r="L21" s="214">
        <v>0.19601830637887152</v>
      </c>
    </row>
    <row r="22" spans="2:12" ht="12.75" thickBot="1">
      <c r="B22" s="727" t="s">
        <v>42</v>
      </c>
      <c r="C22" s="275"/>
      <c r="D22" s="339" t="s">
        <v>491</v>
      </c>
      <c r="E22" s="92" t="s">
        <v>43</v>
      </c>
      <c r="F22" s="730" t="s">
        <v>18</v>
      </c>
      <c r="G22" s="92" t="s">
        <v>44</v>
      </c>
      <c r="H22" s="67"/>
      <c r="I22" s="340"/>
      <c r="J22" s="340"/>
      <c r="K22" s="340"/>
      <c r="L22" s="340"/>
    </row>
    <row r="23" spans="2:12" ht="12">
      <c r="B23" s="742" t="s">
        <v>57</v>
      </c>
      <c r="C23" s="277"/>
      <c r="D23" s="572">
        <v>57579</v>
      </c>
      <c r="E23" s="565">
        <v>0.41552284044165405</v>
      </c>
      <c r="F23" s="573">
        <v>6788909664.45</v>
      </c>
      <c r="G23" s="565">
        <v>0.4707</v>
      </c>
      <c r="H23" s="67"/>
      <c r="I23" s="262"/>
      <c r="J23" s="341"/>
      <c r="K23" s="68"/>
      <c r="L23" s="341"/>
    </row>
    <row r="24" spans="2:12" ht="12">
      <c r="B24" s="743" t="s">
        <v>58</v>
      </c>
      <c r="C24" s="281"/>
      <c r="D24" s="574">
        <v>80991</v>
      </c>
      <c r="E24" s="565">
        <v>0.584477159558346</v>
      </c>
      <c r="F24" s="575">
        <v>7634156137.02</v>
      </c>
      <c r="G24" s="565">
        <v>0.5293</v>
      </c>
      <c r="H24" s="67"/>
      <c r="I24" s="262"/>
      <c r="J24" s="341"/>
      <c r="K24" s="68"/>
      <c r="L24" s="341"/>
    </row>
    <row r="25" spans="2:9" ht="12.75" thickBot="1">
      <c r="B25" s="743" t="s">
        <v>59</v>
      </c>
      <c r="C25" s="281"/>
      <c r="D25" s="576">
        <v>0</v>
      </c>
      <c r="E25" s="565">
        <v>0</v>
      </c>
      <c r="F25" s="577">
        <v>0</v>
      </c>
      <c r="G25" s="565">
        <v>1.1257876872004297E-05</v>
      </c>
      <c r="H25" s="20"/>
      <c r="I25" s="144"/>
    </row>
    <row r="26" spans="2:8" ht="12.75" thickBot="1">
      <c r="B26" s="744" t="s">
        <v>22</v>
      </c>
      <c r="C26" s="265"/>
      <c r="D26" s="569">
        <v>138570</v>
      </c>
      <c r="E26" s="578">
        <v>1</v>
      </c>
      <c r="F26" s="571">
        <v>14423065801.470001</v>
      </c>
      <c r="G26" s="578">
        <v>0.9999999999999999</v>
      </c>
      <c r="H26" s="17"/>
    </row>
    <row r="27" spans="2:8" ht="12">
      <c r="B27" s="144"/>
      <c r="C27" s="266"/>
      <c r="D27" s="342"/>
      <c r="E27" s="41"/>
      <c r="F27" s="342"/>
      <c r="G27" s="41"/>
      <c r="H27" s="17"/>
    </row>
    <row r="28" ht="12.75" thickBot="1"/>
    <row r="29" spans="2:10" ht="12" customHeight="1">
      <c r="B29" s="810" t="s">
        <v>60</v>
      </c>
      <c r="C29" s="811"/>
      <c r="D29" s="726" t="s">
        <v>16</v>
      </c>
      <c r="E29" s="91" t="s">
        <v>19</v>
      </c>
      <c r="F29" s="725" t="s">
        <v>17</v>
      </c>
      <c r="G29" s="91" t="s">
        <v>19</v>
      </c>
      <c r="I29" s="806" t="s">
        <v>196</v>
      </c>
      <c r="J29" s="807"/>
    </row>
    <row r="30" spans="2:10" ht="12.75" thickBot="1">
      <c r="B30" s="730" t="s">
        <v>18</v>
      </c>
      <c r="C30" s="298"/>
      <c r="D30" s="728" t="s">
        <v>61</v>
      </c>
      <c r="E30" s="93" t="s">
        <v>43</v>
      </c>
      <c r="F30" s="727" t="s">
        <v>18</v>
      </c>
      <c r="G30" s="93" t="s">
        <v>44</v>
      </c>
      <c r="I30" s="808"/>
      <c r="J30" s="809"/>
    </row>
    <row r="31" spans="2:10" ht="12">
      <c r="B31" s="42" t="s">
        <v>197</v>
      </c>
      <c r="C31" s="343"/>
      <c r="D31" s="579">
        <v>37552</v>
      </c>
      <c r="E31" s="580">
        <v>0.2709966082124558</v>
      </c>
      <c r="F31" s="579">
        <v>1039641041.64</v>
      </c>
      <c r="G31" s="581">
        <v>0.07208183446920416</v>
      </c>
      <c r="I31" s="344" t="s">
        <v>49</v>
      </c>
      <c r="J31" s="345">
        <v>0.0424</v>
      </c>
    </row>
    <row r="32" spans="2:10" ht="12">
      <c r="B32" s="43" t="s">
        <v>198</v>
      </c>
      <c r="C32" s="100"/>
      <c r="D32" s="582">
        <v>40953</v>
      </c>
      <c r="E32" s="583">
        <v>0.2955401602078372</v>
      </c>
      <c r="F32" s="582">
        <v>3034029646.35</v>
      </c>
      <c r="G32" s="584">
        <v>0.2103595510214459</v>
      </c>
      <c r="I32" s="346" t="s">
        <v>50</v>
      </c>
      <c r="J32" s="347">
        <v>39874</v>
      </c>
    </row>
    <row r="33" spans="2:11" ht="12">
      <c r="B33" s="43" t="s">
        <v>199</v>
      </c>
      <c r="C33" s="100"/>
      <c r="D33" s="582">
        <v>30251</v>
      </c>
      <c r="E33" s="583">
        <v>0.21830843616944504</v>
      </c>
      <c r="F33" s="582">
        <v>3714413682.84</v>
      </c>
      <c r="G33" s="584">
        <v>0.2575328805933498</v>
      </c>
      <c r="I33" s="346" t="s">
        <v>51</v>
      </c>
      <c r="J33" s="348">
        <v>0.0469</v>
      </c>
      <c r="K33" s="349"/>
    </row>
    <row r="34" spans="2:11" ht="12.75" thickBot="1">
      <c r="B34" s="43" t="s">
        <v>200</v>
      </c>
      <c r="C34" s="100"/>
      <c r="D34" s="582">
        <v>15671</v>
      </c>
      <c r="E34" s="583">
        <v>0.11309085660676914</v>
      </c>
      <c r="F34" s="582">
        <v>2686155393.15</v>
      </c>
      <c r="G34" s="584">
        <v>0.1862402508678999</v>
      </c>
      <c r="I34" s="350" t="s">
        <v>52</v>
      </c>
      <c r="J34" s="351">
        <v>39846</v>
      </c>
      <c r="K34" s="349"/>
    </row>
    <row r="35" spans="2:7" ht="12">
      <c r="B35" s="43" t="s">
        <v>201</v>
      </c>
      <c r="C35" s="100"/>
      <c r="D35" s="582">
        <v>7083</v>
      </c>
      <c r="E35" s="583">
        <v>0.0511149599480407</v>
      </c>
      <c r="F35" s="582">
        <v>1564642826.44</v>
      </c>
      <c r="G35" s="584">
        <v>0.10848198628342468</v>
      </c>
    </row>
    <row r="36" spans="2:10" ht="12">
      <c r="B36" s="43" t="s">
        <v>202</v>
      </c>
      <c r="C36" s="100"/>
      <c r="D36" s="582">
        <v>3205</v>
      </c>
      <c r="E36" s="583">
        <v>0.023129104423756947</v>
      </c>
      <c r="F36" s="582">
        <v>870593369.93</v>
      </c>
      <c r="G36" s="584">
        <v>0.06036118685954196</v>
      </c>
      <c r="I36" s="266"/>
      <c r="J36" s="266"/>
    </row>
    <row r="37" spans="2:10" ht="12.75" customHeight="1">
      <c r="B37" s="43" t="s">
        <v>203</v>
      </c>
      <c r="C37" s="100"/>
      <c r="D37" s="582">
        <v>1617</v>
      </c>
      <c r="E37" s="583">
        <v>0.01166919246590171</v>
      </c>
      <c r="F37" s="582">
        <v>519906778.77</v>
      </c>
      <c r="G37" s="584">
        <v>0.03604689779041367</v>
      </c>
      <c r="H37" s="737"/>
      <c r="I37" s="805"/>
      <c r="J37" s="805"/>
    </row>
    <row r="38" spans="2:10" ht="12">
      <c r="B38" s="43" t="s">
        <v>204</v>
      </c>
      <c r="C38" s="100"/>
      <c r="D38" s="582">
        <v>888</v>
      </c>
      <c r="E38" s="583">
        <v>0.006408313487767915</v>
      </c>
      <c r="F38" s="582">
        <v>329013589.76</v>
      </c>
      <c r="G38" s="584">
        <v>0.022811626480028047</v>
      </c>
      <c r="H38" s="737"/>
      <c r="I38" s="805"/>
      <c r="J38" s="805"/>
    </row>
    <row r="39" spans="2:10" ht="12">
      <c r="B39" s="43" t="s">
        <v>205</v>
      </c>
      <c r="C39" s="100"/>
      <c r="D39" s="582">
        <v>515</v>
      </c>
      <c r="E39" s="583">
        <v>0.0037165331601356714</v>
      </c>
      <c r="F39" s="582">
        <v>217322028.91</v>
      </c>
      <c r="G39" s="584">
        <v>0.015067672289746507</v>
      </c>
      <c r="H39" s="737"/>
      <c r="I39" s="267"/>
      <c r="J39" s="739"/>
    </row>
    <row r="40" spans="2:10" ht="12">
      <c r="B40" s="43" t="s">
        <v>206</v>
      </c>
      <c r="C40" s="100"/>
      <c r="D40" s="582">
        <v>372</v>
      </c>
      <c r="E40" s="583">
        <v>0.0026845637583892616</v>
      </c>
      <c r="F40" s="582">
        <v>175629957.93</v>
      </c>
      <c r="G40" s="584">
        <v>0.012177019806156594</v>
      </c>
      <c r="H40" s="737"/>
      <c r="I40" s="267"/>
      <c r="J40" s="738"/>
    </row>
    <row r="41" spans="2:10" ht="12" customHeight="1">
      <c r="B41" s="43" t="s">
        <v>207</v>
      </c>
      <c r="C41" s="100"/>
      <c r="D41" s="582">
        <v>228</v>
      </c>
      <c r="E41" s="583">
        <v>0.00164537778739987</v>
      </c>
      <c r="F41" s="582">
        <v>117567069.32</v>
      </c>
      <c r="G41" s="584">
        <v>0.008151323091656252</v>
      </c>
      <c r="H41" s="737"/>
      <c r="I41" s="267"/>
      <c r="J41" s="739"/>
    </row>
    <row r="42" spans="2:11" ht="12">
      <c r="B42" s="43" t="s">
        <v>208</v>
      </c>
      <c r="C42" s="100"/>
      <c r="D42" s="582">
        <v>78</v>
      </c>
      <c r="E42" s="583">
        <v>0.0005628924009525872</v>
      </c>
      <c r="F42" s="582">
        <v>44593546.72</v>
      </c>
      <c r="G42" s="584">
        <v>0.0030918216233510507</v>
      </c>
      <c r="H42" s="737"/>
      <c r="I42" s="267"/>
      <c r="J42" s="738"/>
      <c r="K42" s="266"/>
    </row>
    <row r="43" spans="2:7" ht="12">
      <c r="B43" s="43" t="s">
        <v>209</v>
      </c>
      <c r="C43" s="100"/>
      <c r="D43" s="582">
        <v>62</v>
      </c>
      <c r="E43" s="583">
        <v>0.00044742729306487697</v>
      </c>
      <c r="F43" s="582">
        <v>38690387.76</v>
      </c>
      <c r="G43" s="584">
        <v>0.002682535619858066</v>
      </c>
    </row>
    <row r="44" spans="2:7" ht="12">
      <c r="B44" s="43" t="s">
        <v>210</v>
      </c>
      <c r="C44" s="100"/>
      <c r="D44" s="582">
        <v>34</v>
      </c>
      <c r="E44" s="583">
        <v>0.00024536335426138413</v>
      </c>
      <c r="F44" s="582">
        <v>22683596.25</v>
      </c>
      <c r="G44" s="584">
        <v>0.0015727305527295096</v>
      </c>
    </row>
    <row r="45" spans="2:7" ht="12">
      <c r="B45" s="43" t="s">
        <v>211</v>
      </c>
      <c r="C45" s="100"/>
      <c r="D45" s="582">
        <v>26</v>
      </c>
      <c r="E45" s="583">
        <v>0.00018763080031752904</v>
      </c>
      <c r="F45" s="582">
        <v>18659307.6</v>
      </c>
      <c r="G45" s="584">
        <v>0.0012937129911796037</v>
      </c>
    </row>
    <row r="46" spans="2:7" ht="12">
      <c r="B46" s="43" t="s">
        <v>212</v>
      </c>
      <c r="C46" s="100"/>
      <c r="D46" s="582">
        <v>12</v>
      </c>
      <c r="E46" s="583">
        <v>8.659883091578263E-05</v>
      </c>
      <c r="F46" s="582">
        <v>9211520.4</v>
      </c>
      <c r="G46" s="584">
        <v>0.0006386659068740547</v>
      </c>
    </row>
    <row r="47" spans="2:7" ht="12">
      <c r="B47" s="43" t="s">
        <v>213</v>
      </c>
      <c r="C47" s="100"/>
      <c r="D47" s="582">
        <v>9</v>
      </c>
      <c r="E47" s="583">
        <v>6.494912318683698E-05</v>
      </c>
      <c r="F47" s="582">
        <v>7309191.92</v>
      </c>
      <c r="G47" s="584">
        <v>0.0005067710305568353</v>
      </c>
    </row>
    <row r="48" spans="2:7" ht="12">
      <c r="B48" s="43" t="s">
        <v>214</v>
      </c>
      <c r="C48" s="100"/>
      <c r="D48" s="582">
        <v>3</v>
      </c>
      <c r="E48" s="583">
        <v>2.1649707728945658E-05</v>
      </c>
      <c r="F48" s="582">
        <v>2584514.08</v>
      </c>
      <c r="G48" s="584">
        <v>0.0001791931143887998</v>
      </c>
    </row>
    <row r="49" spans="2:7" ht="12">
      <c r="B49" s="43" t="s">
        <v>215</v>
      </c>
      <c r="C49" s="100"/>
      <c r="D49" s="582">
        <v>5</v>
      </c>
      <c r="E49" s="583">
        <v>3.6082846214909435E-05</v>
      </c>
      <c r="F49" s="582">
        <v>4546932.23</v>
      </c>
      <c r="G49" s="584">
        <v>0.0003152542110385836</v>
      </c>
    </row>
    <row r="50" spans="2:7" ht="12">
      <c r="B50" s="43" t="s">
        <v>216</v>
      </c>
      <c r="C50" s="100"/>
      <c r="D50" s="582">
        <v>6</v>
      </c>
      <c r="E50" s="583">
        <v>4.3299415457891315E-05</v>
      </c>
      <c r="F50" s="582">
        <v>5871419.47</v>
      </c>
      <c r="G50" s="584">
        <v>0.00040708539715610147</v>
      </c>
    </row>
    <row r="51" spans="2:7" ht="12.75" thickBot="1">
      <c r="B51" s="44" t="s">
        <v>192</v>
      </c>
      <c r="C51" s="94"/>
      <c r="D51" s="585">
        <v>0</v>
      </c>
      <c r="E51" s="586">
        <v>0</v>
      </c>
      <c r="F51" s="585">
        <v>0</v>
      </c>
      <c r="G51" s="587">
        <v>0</v>
      </c>
    </row>
    <row r="52" spans="2:7" ht="12.75" thickBot="1">
      <c r="B52" s="744" t="s">
        <v>22</v>
      </c>
      <c r="C52" s="265"/>
      <c r="D52" s="569">
        <v>138570</v>
      </c>
      <c r="E52" s="570">
        <v>1.0000000000000002</v>
      </c>
      <c r="F52" s="569">
        <v>14423065801.47</v>
      </c>
      <c r="G52" s="570">
        <v>1.0000000000000002</v>
      </c>
    </row>
    <row r="53" spans="2:8" ht="12.75" customHeight="1">
      <c r="B53" s="762" t="s">
        <v>519</v>
      </c>
      <c r="C53" s="761"/>
      <c r="D53" s="761"/>
      <c r="E53" s="761"/>
      <c r="F53" s="761"/>
      <c r="G53" s="761"/>
      <c r="H53" s="761"/>
    </row>
    <row r="56" ht="12">
      <c r="C56" s="588"/>
    </row>
  </sheetData>
  <sheetProtection/>
  <mergeCells count="11">
    <mergeCell ref="B4:C4"/>
    <mergeCell ref="B5:C5"/>
    <mergeCell ref="B6:C6"/>
    <mergeCell ref="B7:C7"/>
    <mergeCell ref="B8:C8"/>
    <mergeCell ref="B10:C10"/>
    <mergeCell ref="I8:K9"/>
    <mergeCell ref="I37:J38"/>
    <mergeCell ref="B9:C9"/>
    <mergeCell ref="I29:J30"/>
    <mergeCell ref="B29:C29"/>
  </mergeCells>
  <printOptions/>
  <pageMargins left="0.7086614173228347" right="0.7086614173228347" top="0.7480314960629921" bottom="0.7480314960629921" header="0.31496062992125984" footer="0.31496062992125984"/>
  <pageSetup horizontalDpi="600" verticalDpi="600" orientation="landscape" paperSize="9" scale="52" r:id="rId1"/>
  <headerFooter>
    <oddHeader>&amp;CLangton Investors' Report - August 2012</oddHeader>
    <oddFooter>&amp;CPage 4</oddFooter>
  </headerFooter>
</worksheet>
</file>

<file path=xl/worksheets/sheet5.xml><?xml version="1.0" encoding="utf-8"?>
<worksheet xmlns="http://schemas.openxmlformats.org/spreadsheetml/2006/main" xmlns:r="http://schemas.openxmlformats.org/officeDocument/2006/relationships">
  <dimension ref="B2:M68"/>
  <sheetViews>
    <sheetView view="pageLayout" zoomScale="70" zoomScalePageLayoutView="70" workbookViewId="0" topLeftCell="A1">
      <selection activeCell="A1" sqref="A1"/>
    </sheetView>
  </sheetViews>
  <sheetFormatPr defaultColWidth="9.140625" defaultRowHeight="12"/>
  <cols>
    <col min="1" max="1" width="6.421875" style="99" customWidth="1"/>
    <col min="2" max="2" width="40.7109375" style="99" customWidth="1"/>
    <col min="3" max="4" width="16.57421875" style="99" customWidth="1"/>
    <col min="5" max="5" width="20.7109375" style="99" bestFit="1" customWidth="1"/>
    <col min="6" max="6" width="16.57421875" style="99" customWidth="1"/>
    <col min="7" max="7" width="4.140625" style="99" customWidth="1"/>
    <col min="8" max="8" width="12.00390625" style="99" bestFit="1" customWidth="1"/>
    <col min="9" max="9" width="40.7109375" style="99" customWidth="1"/>
    <col min="10" max="11" width="16.57421875" style="99" customWidth="1"/>
    <col min="12" max="12" width="18.57421875" style="99" customWidth="1"/>
    <col min="13" max="13" width="19.00390625" style="99" customWidth="1"/>
    <col min="14" max="16384" width="9.140625" style="99" customWidth="1"/>
  </cols>
  <sheetData>
    <row r="1" ht="12.75" thickBot="1"/>
    <row r="2" spans="2:13" ht="12">
      <c r="B2" s="91" t="s">
        <v>104</v>
      </c>
      <c r="C2" s="726" t="s">
        <v>16</v>
      </c>
      <c r="D2" s="91" t="s">
        <v>19</v>
      </c>
      <c r="E2" s="725" t="s">
        <v>17</v>
      </c>
      <c r="F2" s="91" t="s">
        <v>19</v>
      </c>
      <c r="H2" s="810" t="s">
        <v>84</v>
      </c>
      <c r="I2" s="811"/>
      <c r="J2" s="91" t="s">
        <v>16</v>
      </c>
      <c r="K2" s="91" t="s">
        <v>19</v>
      </c>
      <c r="L2" s="725" t="s">
        <v>17</v>
      </c>
      <c r="M2" s="91" t="s">
        <v>19</v>
      </c>
    </row>
    <row r="3" spans="2:13" ht="12.75" thickBot="1">
      <c r="B3" s="92"/>
      <c r="C3" s="731" t="s">
        <v>61</v>
      </c>
      <c r="D3" s="92" t="s">
        <v>43</v>
      </c>
      <c r="E3" s="730" t="s">
        <v>18</v>
      </c>
      <c r="F3" s="92" t="s">
        <v>44</v>
      </c>
      <c r="H3" s="816" t="s">
        <v>85</v>
      </c>
      <c r="I3" s="817"/>
      <c r="J3" s="93" t="s">
        <v>61</v>
      </c>
      <c r="K3" s="93" t="s">
        <v>43</v>
      </c>
      <c r="L3" s="727" t="s">
        <v>18</v>
      </c>
      <c r="M3" s="93" t="s">
        <v>44</v>
      </c>
    </row>
    <row r="4" spans="2:13" ht="12">
      <c r="B4" s="352" t="s">
        <v>105</v>
      </c>
      <c r="C4" s="589">
        <v>15860</v>
      </c>
      <c r="D4" s="590">
        <v>0.11445478819369272</v>
      </c>
      <c r="E4" s="591">
        <v>783611428.25</v>
      </c>
      <c r="F4" s="590">
        <v>0.054330434252760205</v>
      </c>
      <c r="H4" s="742" t="s">
        <v>77</v>
      </c>
      <c r="I4" s="255"/>
      <c r="J4" s="594">
        <v>25694</v>
      </c>
      <c r="K4" s="607">
        <v>0.1854225301291766</v>
      </c>
      <c r="L4" s="594">
        <v>768977837.43</v>
      </c>
      <c r="M4" s="607">
        <v>0.05331583784022019</v>
      </c>
    </row>
    <row r="5" spans="2:13" ht="12">
      <c r="B5" s="303" t="s">
        <v>106</v>
      </c>
      <c r="C5" s="589">
        <v>23010</v>
      </c>
      <c r="D5" s="590">
        <v>0.1660532582810132</v>
      </c>
      <c r="E5" s="591">
        <v>1698573778.3</v>
      </c>
      <c r="F5" s="590">
        <v>0.11776787277271392</v>
      </c>
      <c r="H5" s="743" t="s">
        <v>78</v>
      </c>
      <c r="I5" s="262"/>
      <c r="J5" s="598">
        <v>33739</v>
      </c>
      <c r="K5" s="590">
        <v>0.24347982968896587</v>
      </c>
      <c r="L5" s="598">
        <v>2483273765.53</v>
      </c>
      <c r="M5" s="590">
        <v>0.17217378050628493</v>
      </c>
    </row>
    <row r="6" spans="2:13" ht="12">
      <c r="B6" s="303" t="s">
        <v>107</v>
      </c>
      <c r="C6" s="589">
        <v>30777</v>
      </c>
      <c r="D6" s="590">
        <v>0.22210435159125352</v>
      </c>
      <c r="E6" s="591">
        <v>2960495330.11</v>
      </c>
      <c r="F6" s="590">
        <v>0.20526116783078577</v>
      </c>
      <c r="H6" s="743" t="s">
        <v>79</v>
      </c>
      <c r="I6" s="262"/>
      <c r="J6" s="598">
        <v>36721</v>
      </c>
      <c r="K6" s="590">
        <v>0.26499963917153785</v>
      </c>
      <c r="L6" s="598">
        <v>4420588296.49</v>
      </c>
      <c r="M6" s="590">
        <v>0.3064943582271845</v>
      </c>
    </row>
    <row r="7" spans="2:13" ht="12">
      <c r="B7" s="303" t="s">
        <v>108</v>
      </c>
      <c r="C7" s="589">
        <v>39022</v>
      </c>
      <c r="D7" s="590">
        <v>0.28160496499963916</v>
      </c>
      <c r="E7" s="591">
        <v>4881181072.59</v>
      </c>
      <c r="F7" s="590">
        <v>0.33842881532804975</v>
      </c>
      <c r="H7" s="743" t="s">
        <v>80</v>
      </c>
      <c r="I7" s="262"/>
      <c r="J7" s="598">
        <v>7999</v>
      </c>
      <c r="K7" s="590">
        <v>0.05772533737461211</v>
      </c>
      <c r="L7" s="598">
        <v>1170727131.27</v>
      </c>
      <c r="M7" s="590">
        <v>0.081170477025119</v>
      </c>
    </row>
    <row r="8" spans="2:13" ht="12">
      <c r="B8" s="303" t="s">
        <v>109</v>
      </c>
      <c r="C8" s="589">
        <v>18221</v>
      </c>
      <c r="D8" s="590">
        <v>0.13149310817637294</v>
      </c>
      <c r="E8" s="591">
        <v>2572250724.81</v>
      </c>
      <c r="F8" s="590">
        <v>0.17834285443999265</v>
      </c>
      <c r="H8" s="743" t="s">
        <v>81</v>
      </c>
      <c r="I8" s="262"/>
      <c r="J8" s="598">
        <v>8387</v>
      </c>
      <c r="K8" s="590">
        <v>0.060525366240889084</v>
      </c>
      <c r="L8" s="598">
        <v>1249674688.5</v>
      </c>
      <c r="M8" s="590">
        <v>0.08664417854715972</v>
      </c>
    </row>
    <row r="9" spans="2:13" ht="12">
      <c r="B9" s="303" t="s">
        <v>110</v>
      </c>
      <c r="C9" s="589">
        <v>6885</v>
      </c>
      <c r="D9" s="590">
        <v>0.04968607923793029</v>
      </c>
      <c r="E9" s="591">
        <v>910541331.19</v>
      </c>
      <c r="F9" s="590">
        <v>0.06313091430930015</v>
      </c>
      <c r="H9" s="743" t="s">
        <v>82</v>
      </c>
      <c r="I9" s="262"/>
      <c r="J9" s="598">
        <v>6385</v>
      </c>
      <c r="K9" s="590">
        <v>0.04607779461643934</v>
      </c>
      <c r="L9" s="598">
        <v>993215955.88</v>
      </c>
      <c r="M9" s="590">
        <v>0.0688630260411605</v>
      </c>
    </row>
    <row r="10" spans="2:13" ht="12">
      <c r="B10" s="303" t="s">
        <v>111</v>
      </c>
      <c r="C10" s="589">
        <v>4733</v>
      </c>
      <c r="D10" s="590">
        <v>0.03415602222703327</v>
      </c>
      <c r="E10" s="591">
        <v>608991445.76</v>
      </c>
      <c r="F10" s="590">
        <v>0.04222343946443977</v>
      </c>
      <c r="H10" s="743" t="s">
        <v>83</v>
      </c>
      <c r="I10" s="262"/>
      <c r="J10" s="598">
        <v>5865</v>
      </c>
      <c r="K10" s="590">
        <v>0.04232517861008876</v>
      </c>
      <c r="L10" s="598">
        <v>934174282.19</v>
      </c>
      <c r="M10" s="590">
        <v>0.06476946684211819</v>
      </c>
    </row>
    <row r="11" spans="2:13" ht="12">
      <c r="B11" s="303" t="s">
        <v>112</v>
      </c>
      <c r="C11" s="589">
        <v>61</v>
      </c>
      <c r="D11" s="590">
        <v>0.00044021072382189507</v>
      </c>
      <c r="E11" s="591">
        <v>7282831.07</v>
      </c>
      <c r="F11" s="590">
        <v>0.0005049433435475094</v>
      </c>
      <c r="H11" s="743" t="s">
        <v>217</v>
      </c>
      <c r="I11" s="262"/>
      <c r="J11" s="598">
        <v>13739</v>
      </c>
      <c r="K11" s="590">
        <v>0.09914844482932814</v>
      </c>
      <c r="L11" s="598">
        <v>2402364664.21</v>
      </c>
      <c r="M11" s="590">
        <v>0.16656407848913446</v>
      </c>
    </row>
    <row r="12" spans="2:13" ht="12.75" thickBot="1">
      <c r="B12" s="338" t="s">
        <v>113</v>
      </c>
      <c r="C12" s="589">
        <v>1</v>
      </c>
      <c r="D12" s="590">
        <v>7.216569242981886E-06</v>
      </c>
      <c r="E12" s="591">
        <v>137859.39</v>
      </c>
      <c r="F12" s="590">
        <v>9.55825841035471E-06</v>
      </c>
      <c r="H12" s="743" t="s">
        <v>469</v>
      </c>
      <c r="I12" s="262"/>
      <c r="J12" s="602">
        <v>41</v>
      </c>
      <c r="K12" s="616">
        <v>0.00029587933896225733</v>
      </c>
      <c r="L12" s="602">
        <v>69179.97</v>
      </c>
      <c r="M12" s="616">
        <v>4.796481618557767E-06</v>
      </c>
    </row>
    <row r="13" spans="2:13" ht="12.75" customHeight="1" thickBot="1">
      <c r="B13" s="741" t="s">
        <v>22</v>
      </c>
      <c r="C13" s="603">
        <v>138570</v>
      </c>
      <c r="D13" s="606">
        <v>1</v>
      </c>
      <c r="E13" s="603">
        <v>14423065801.47</v>
      </c>
      <c r="F13" s="606">
        <v>1</v>
      </c>
      <c r="H13" s="744" t="s">
        <v>22</v>
      </c>
      <c r="I13" s="745"/>
      <c r="J13" s="605">
        <v>138570</v>
      </c>
      <c r="K13" s="604">
        <v>1.0000000000000002</v>
      </c>
      <c r="L13" s="605">
        <v>14423065801.47</v>
      </c>
      <c r="M13" s="604">
        <v>1</v>
      </c>
    </row>
    <row r="14" spans="2:13" ht="12" customHeight="1">
      <c r="B14" s="818" t="s">
        <v>520</v>
      </c>
      <c r="C14" s="819"/>
      <c r="D14" s="819"/>
      <c r="E14" s="819"/>
      <c r="F14" s="819"/>
      <c r="H14" s="824" t="s">
        <v>522</v>
      </c>
      <c r="I14" s="824"/>
      <c r="J14" s="824"/>
      <c r="K14" s="824"/>
      <c r="L14" s="824"/>
      <c r="M14" s="824"/>
    </row>
    <row r="15" spans="2:13" ht="12.75" customHeight="1">
      <c r="B15" s="820"/>
      <c r="C15" s="820"/>
      <c r="D15" s="820"/>
      <c r="E15" s="820"/>
      <c r="F15" s="820"/>
      <c r="H15" s="825"/>
      <c r="I15" s="825"/>
      <c r="J15" s="825"/>
      <c r="K15" s="825"/>
      <c r="L15" s="825"/>
      <c r="M15" s="825"/>
    </row>
    <row r="16" ht="12.75" thickBot="1"/>
    <row r="17" spans="2:13" ht="12">
      <c r="B17" s="91" t="s">
        <v>86</v>
      </c>
      <c r="C17" s="726" t="s">
        <v>16</v>
      </c>
      <c r="D17" s="91" t="s">
        <v>19</v>
      </c>
      <c r="E17" s="725" t="s">
        <v>17</v>
      </c>
      <c r="F17" s="91" t="s">
        <v>19</v>
      </c>
      <c r="H17" s="810" t="s">
        <v>75</v>
      </c>
      <c r="I17" s="811"/>
      <c r="J17" s="726" t="s">
        <v>16</v>
      </c>
      <c r="K17" s="91" t="s">
        <v>19</v>
      </c>
      <c r="L17" s="725" t="s">
        <v>17</v>
      </c>
      <c r="M17" s="91" t="s">
        <v>19</v>
      </c>
    </row>
    <row r="18" spans="2:13" ht="12.75" thickBot="1">
      <c r="B18" s="92"/>
      <c r="C18" s="728" t="s">
        <v>61</v>
      </c>
      <c r="D18" s="93" t="s">
        <v>43</v>
      </c>
      <c r="E18" s="727" t="s">
        <v>18</v>
      </c>
      <c r="F18" s="93" t="s">
        <v>44</v>
      </c>
      <c r="H18" s="826" t="s">
        <v>76</v>
      </c>
      <c r="I18" s="827"/>
      <c r="J18" s="728" t="s">
        <v>61</v>
      </c>
      <c r="K18" s="93" t="s">
        <v>43</v>
      </c>
      <c r="L18" s="727" t="s">
        <v>18</v>
      </c>
      <c r="M18" s="93" t="s">
        <v>44</v>
      </c>
    </row>
    <row r="19" spans="2:13" ht="12">
      <c r="B19" s="85" t="s">
        <v>87</v>
      </c>
      <c r="C19" s="608">
        <v>0</v>
      </c>
      <c r="D19" s="609">
        <v>0</v>
      </c>
      <c r="E19" s="610">
        <v>0</v>
      </c>
      <c r="F19" s="611">
        <v>0</v>
      </c>
      <c r="H19" s="742" t="s">
        <v>77</v>
      </c>
      <c r="I19" s="255"/>
      <c r="J19" s="592">
        <v>24911</v>
      </c>
      <c r="K19" s="593">
        <v>0.17977195641192178</v>
      </c>
      <c r="L19" s="592">
        <v>747258665.76</v>
      </c>
      <c r="M19" s="607">
        <v>0.05180997410993156</v>
      </c>
    </row>
    <row r="20" spans="2:13" ht="12">
      <c r="B20" s="87" t="s">
        <v>88</v>
      </c>
      <c r="C20" s="612">
        <v>0</v>
      </c>
      <c r="D20" s="613">
        <v>0</v>
      </c>
      <c r="E20" s="614">
        <v>0</v>
      </c>
      <c r="F20" s="615">
        <v>0</v>
      </c>
      <c r="H20" s="743" t="s">
        <v>78</v>
      </c>
      <c r="I20" s="262"/>
      <c r="J20" s="596">
        <v>34698</v>
      </c>
      <c r="K20" s="597">
        <v>0.2504005195929855</v>
      </c>
      <c r="L20" s="596">
        <v>2677887896.4</v>
      </c>
      <c r="M20" s="590">
        <v>0.185667037317896</v>
      </c>
    </row>
    <row r="21" spans="2:13" ht="12">
      <c r="B21" s="87" t="s">
        <v>89</v>
      </c>
      <c r="C21" s="612">
        <v>0</v>
      </c>
      <c r="D21" s="613">
        <v>0</v>
      </c>
      <c r="E21" s="614">
        <v>0</v>
      </c>
      <c r="F21" s="615">
        <v>0</v>
      </c>
      <c r="H21" s="743" t="s">
        <v>79</v>
      </c>
      <c r="I21" s="262"/>
      <c r="J21" s="596">
        <v>47256</v>
      </c>
      <c r="K21" s="597">
        <v>0.34102619614635205</v>
      </c>
      <c r="L21" s="596">
        <v>5978448073.63</v>
      </c>
      <c r="M21" s="590">
        <v>0.4145060527298347</v>
      </c>
    </row>
    <row r="22" spans="2:13" ht="12">
      <c r="B22" s="87" t="s">
        <v>90</v>
      </c>
      <c r="C22" s="612">
        <v>0</v>
      </c>
      <c r="D22" s="613">
        <v>0</v>
      </c>
      <c r="E22" s="614">
        <v>0</v>
      </c>
      <c r="F22" s="615">
        <v>0</v>
      </c>
      <c r="H22" s="743" t="s">
        <v>80</v>
      </c>
      <c r="I22" s="262"/>
      <c r="J22" s="596">
        <v>9902</v>
      </c>
      <c r="K22" s="597">
        <v>0.07145846864400664</v>
      </c>
      <c r="L22" s="596">
        <v>1526721172.6</v>
      </c>
      <c r="M22" s="590">
        <v>0.10585274958978529</v>
      </c>
    </row>
    <row r="23" spans="2:13" ht="12">
      <c r="B23" s="87" t="s">
        <v>91</v>
      </c>
      <c r="C23" s="612">
        <v>5863</v>
      </c>
      <c r="D23" s="613">
        <v>0.0423107454716028</v>
      </c>
      <c r="E23" s="614">
        <v>726655254.15</v>
      </c>
      <c r="F23" s="615">
        <v>0.050381469803454634</v>
      </c>
      <c r="H23" s="743" t="s">
        <v>81</v>
      </c>
      <c r="I23" s="262"/>
      <c r="J23" s="596">
        <v>9095</v>
      </c>
      <c r="K23" s="597">
        <v>0.06563469726492026</v>
      </c>
      <c r="L23" s="596">
        <v>1410463670.64</v>
      </c>
      <c r="M23" s="590">
        <v>0.09779222323843557</v>
      </c>
    </row>
    <row r="24" spans="2:13" ht="12">
      <c r="B24" s="87" t="s">
        <v>92</v>
      </c>
      <c r="C24" s="612">
        <v>6430</v>
      </c>
      <c r="D24" s="613">
        <v>0.04640254023237353</v>
      </c>
      <c r="E24" s="614">
        <v>784279336.23</v>
      </c>
      <c r="F24" s="615">
        <v>0.0543767425750818</v>
      </c>
      <c r="H24" s="743" t="s">
        <v>82</v>
      </c>
      <c r="I24" s="262"/>
      <c r="J24" s="596">
        <v>6323</v>
      </c>
      <c r="K24" s="597">
        <v>0.04563036732337447</v>
      </c>
      <c r="L24" s="596">
        <v>1058312346.76</v>
      </c>
      <c r="M24" s="590">
        <v>0.07337637928907852</v>
      </c>
    </row>
    <row r="25" spans="2:13" ht="12">
      <c r="B25" s="87" t="s">
        <v>93</v>
      </c>
      <c r="C25" s="612">
        <v>4833</v>
      </c>
      <c r="D25" s="613">
        <v>0.034877679151331456</v>
      </c>
      <c r="E25" s="614">
        <v>535844965.33</v>
      </c>
      <c r="F25" s="615">
        <v>0.03715194624400775</v>
      </c>
      <c r="H25" s="743" t="s">
        <v>83</v>
      </c>
      <c r="I25" s="262"/>
      <c r="J25" s="596">
        <v>3848</v>
      </c>
      <c r="K25" s="597">
        <v>0.0277693584469943</v>
      </c>
      <c r="L25" s="596">
        <v>661497159.29</v>
      </c>
      <c r="M25" s="590">
        <v>0.0458638384096244</v>
      </c>
    </row>
    <row r="26" spans="2:13" ht="12.75" thickBot="1">
      <c r="B26" s="87" t="s">
        <v>94</v>
      </c>
      <c r="C26" s="612">
        <v>3744</v>
      </c>
      <c r="D26" s="613">
        <v>0.027018835245724182</v>
      </c>
      <c r="E26" s="614">
        <v>494177657.16</v>
      </c>
      <c r="F26" s="615">
        <v>0.03426301064990173</v>
      </c>
      <c r="H26" s="743" t="s">
        <v>217</v>
      </c>
      <c r="I26" s="262"/>
      <c r="J26" s="600">
        <v>2537</v>
      </c>
      <c r="K26" s="601">
        <v>0.018308436169445046</v>
      </c>
      <c r="L26" s="600">
        <v>362476816.39</v>
      </c>
      <c r="M26" s="616">
        <v>0.02513174531541389</v>
      </c>
    </row>
    <row r="27" spans="2:13" ht="12" customHeight="1" thickBot="1">
      <c r="B27" s="87" t="s">
        <v>95</v>
      </c>
      <c r="C27" s="612">
        <v>5104</v>
      </c>
      <c r="D27" s="613">
        <v>0.03683336941617955</v>
      </c>
      <c r="E27" s="614">
        <v>761630019.03</v>
      </c>
      <c r="F27" s="615">
        <v>0.05280638870498494</v>
      </c>
      <c r="H27" s="744" t="s">
        <v>22</v>
      </c>
      <c r="I27" s="745"/>
      <c r="J27" s="603">
        <v>138570</v>
      </c>
      <c r="K27" s="606">
        <v>1</v>
      </c>
      <c r="L27" s="605">
        <v>14423065801.470001</v>
      </c>
      <c r="M27" s="604">
        <v>0.9999999999999999</v>
      </c>
    </row>
    <row r="28" spans="2:13" ht="12" customHeight="1">
      <c r="B28" s="87" t="s">
        <v>96</v>
      </c>
      <c r="C28" s="612">
        <v>12093</v>
      </c>
      <c r="D28" s="613">
        <v>0.08726997185537995</v>
      </c>
      <c r="E28" s="614">
        <v>1675123062.93</v>
      </c>
      <c r="F28" s="615">
        <v>0.11614195525331872</v>
      </c>
      <c r="H28" s="824" t="s">
        <v>523</v>
      </c>
      <c r="I28" s="824"/>
      <c r="J28" s="824"/>
      <c r="K28" s="824"/>
      <c r="L28" s="824"/>
      <c r="M28" s="824"/>
    </row>
    <row r="29" spans="2:13" ht="12" customHeight="1">
      <c r="B29" s="87" t="s">
        <v>97</v>
      </c>
      <c r="C29" s="612">
        <v>16305</v>
      </c>
      <c r="D29" s="613">
        <v>0.11766616150681966</v>
      </c>
      <c r="E29" s="614">
        <v>2080204754.59</v>
      </c>
      <c r="F29" s="615">
        <v>0.1442276408652303</v>
      </c>
      <c r="H29" s="825"/>
      <c r="I29" s="825"/>
      <c r="J29" s="825"/>
      <c r="K29" s="825"/>
      <c r="L29" s="825"/>
      <c r="M29" s="825"/>
    </row>
    <row r="30" spans="2:6" ht="12.75" thickBot="1">
      <c r="B30" s="87" t="s">
        <v>98</v>
      </c>
      <c r="C30" s="612">
        <v>11253</v>
      </c>
      <c r="D30" s="613">
        <v>0.08120805369127516</v>
      </c>
      <c r="E30" s="614">
        <v>1317180146.33</v>
      </c>
      <c r="F30" s="615">
        <v>0.09132456056573998</v>
      </c>
    </row>
    <row r="31" spans="2:13" ht="12">
      <c r="B31" s="87" t="s">
        <v>99</v>
      </c>
      <c r="C31" s="612">
        <v>11879</v>
      </c>
      <c r="D31" s="613">
        <v>0.08572562603738183</v>
      </c>
      <c r="E31" s="614">
        <v>1255493720.97</v>
      </c>
      <c r="F31" s="615">
        <v>0.08704763177618174</v>
      </c>
      <c r="H31" s="810" t="s">
        <v>481</v>
      </c>
      <c r="I31" s="811"/>
      <c r="J31" s="726" t="s">
        <v>16</v>
      </c>
      <c r="K31" s="91" t="s">
        <v>19</v>
      </c>
      <c r="L31" s="725" t="s">
        <v>17</v>
      </c>
      <c r="M31" s="91" t="s">
        <v>19</v>
      </c>
    </row>
    <row r="32" spans="2:13" ht="12.75" thickBot="1">
      <c r="B32" s="87" t="s">
        <v>100</v>
      </c>
      <c r="C32" s="612">
        <v>8375</v>
      </c>
      <c r="D32" s="613">
        <v>0.060438767409973296</v>
      </c>
      <c r="E32" s="614">
        <v>852146421.22</v>
      </c>
      <c r="F32" s="615">
        <v>0.05908219742942234</v>
      </c>
      <c r="H32" s="750"/>
      <c r="I32" s="751"/>
      <c r="J32" s="749" t="s">
        <v>61</v>
      </c>
      <c r="K32" s="93" t="s">
        <v>43</v>
      </c>
      <c r="L32" s="748" t="s">
        <v>18</v>
      </c>
      <c r="M32" s="93" t="s">
        <v>44</v>
      </c>
    </row>
    <row r="33" spans="2:13" ht="12">
      <c r="B33" s="87" t="s">
        <v>101</v>
      </c>
      <c r="C33" s="612">
        <v>7546</v>
      </c>
      <c r="D33" s="613">
        <v>0.054456231507541315</v>
      </c>
      <c r="E33" s="614">
        <v>710407020.07</v>
      </c>
      <c r="F33" s="615">
        <v>0.04925492470523121</v>
      </c>
      <c r="H33" s="746" t="s">
        <v>77</v>
      </c>
      <c r="I33" s="255"/>
      <c r="J33" s="592">
        <v>11112</v>
      </c>
      <c r="K33" s="593">
        <v>0.08019051742801472</v>
      </c>
      <c r="L33" s="594">
        <v>433302768.02</v>
      </c>
      <c r="M33" s="595">
        <v>0.030042348414983846</v>
      </c>
    </row>
    <row r="34" spans="2:13" ht="12">
      <c r="B34" s="87" t="s">
        <v>102</v>
      </c>
      <c r="C34" s="612">
        <v>5706</v>
      </c>
      <c r="D34" s="613">
        <v>0.04117774410045465</v>
      </c>
      <c r="E34" s="614">
        <v>482949836.4</v>
      </c>
      <c r="F34" s="615">
        <v>0.03348454781027053</v>
      </c>
      <c r="H34" s="747" t="s">
        <v>78</v>
      </c>
      <c r="I34" s="262"/>
      <c r="J34" s="596">
        <v>32571</v>
      </c>
      <c r="K34" s="597">
        <v>0.23505087681316303</v>
      </c>
      <c r="L34" s="598">
        <v>2148185371.89</v>
      </c>
      <c r="M34" s="599">
        <v>0.1489409672991339</v>
      </c>
    </row>
    <row r="35" spans="2:13" ht="12">
      <c r="B35" s="87" t="s">
        <v>103</v>
      </c>
      <c r="C35" s="612">
        <v>7355</v>
      </c>
      <c r="D35" s="613">
        <v>0.05307786678213178</v>
      </c>
      <c r="E35" s="614">
        <v>567107365.2</v>
      </c>
      <c r="F35" s="615">
        <v>0.03931947430637115</v>
      </c>
      <c r="H35" s="747" t="s">
        <v>79</v>
      </c>
      <c r="I35" s="262"/>
      <c r="J35" s="596">
        <v>49378</v>
      </c>
      <c r="K35" s="597">
        <v>0.3563397560799596</v>
      </c>
      <c r="L35" s="598">
        <v>5549857905.55</v>
      </c>
      <c r="M35" s="599">
        <v>0.3847904448293065</v>
      </c>
    </row>
    <row r="36" spans="2:13" ht="12">
      <c r="B36" s="87" t="s">
        <v>415</v>
      </c>
      <c r="C36" s="612">
        <v>7459</v>
      </c>
      <c r="D36" s="613">
        <v>0.05382838998340189</v>
      </c>
      <c r="E36" s="614">
        <v>576092975.7</v>
      </c>
      <c r="F36" s="615">
        <v>0.03994247711476742</v>
      </c>
      <c r="H36" s="747" t="s">
        <v>80</v>
      </c>
      <c r="I36" s="262"/>
      <c r="J36" s="596">
        <v>11384</v>
      </c>
      <c r="K36" s="597">
        <v>0.0821534242621058</v>
      </c>
      <c r="L36" s="598">
        <v>1544912200.7</v>
      </c>
      <c r="M36" s="599">
        <v>0.10711399517726268</v>
      </c>
    </row>
    <row r="37" spans="2:13" ht="12">
      <c r="B37" s="87" t="s">
        <v>416</v>
      </c>
      <c r="C37" s="612">
        <v>6213</v>
      </c>
      <c r="D37" s="613">
        <v>0.04483654470664646</v>
      </c>
      <c r="E37" s="614">
        <v>448730742.93</v>
      </c>
      <c r="F37" s="615">
        <v>0.03111202216690056</v>
      </c>
      <c r="H37" s="747" t="s">
        <v>81</v>
      </c>
      <c r="I37" s="262"/>
      <c r="J37" s="596">
        <v>10482</v>
      </c>
      <c r="K37" s="597">
        <v>0.07564407880493614</v>
      </c>
      <c r="L37" s="598">
        <v>1500953680.84</v>
      </c>
      <c r="M37" s="599">
        <v>0.10406620211682197</v>
      </c>
    </row>
    <row r="38" spans="2:13" ht="12">
      <c r="B38" s="87" t="s">
        <v>417</v>
      </c>
      <c r="C38" s="612">
        <v>6868</v>
      </c>
      <c r="D38" s="613">
        <v>0.049563397560799596</v>
      </c>
      <c r="E38" s="614">
        <v>448656134.68</v>
      </c>
      <c r="F38" s="615">
        <v>0.031106849324245123</v>
      </c>
      <c r="H38" s="747" t="s">
        <v>82</v>
      </c>
      <c r="I38" s="262"/>
      <c r="J38" s="596">
        <v>14495</v>
      </c>
      <c r="K38" s="597">
        <v>0.10460417117702245</v>
      </c>
      <c r="L38" s="598">
        <v>2080504089.61</v>
      </c>
      <c r="M38" s="599">
        <v>0.14424839477595358</v>
      </c>
    </row>
    <row r="39" spans="2:13" ht="12">
      <c r="B39" s="87" t="s">
        <v>418</v>
      </c>
      <c r="C39" s="612">
        <v>3363</v>
      </c>
      <c r="D39" s="613">
        <v>0.024269322364148083</v>
      </c>
      <c r="E39" s="614">
        <v>212198674.69</v>
      </c>
      <c r="F39" s="615">
        <v>0.014712452789917433</v>
      </c>
      <c r="H39" s="747" t="s">
        <v>83</v>
      </c>
      <c r="I39" s="262"/>
      <c r="J39" s="596">
        <v>9145</v>
      </c>
      <c r="K39" s="597">
        <v>0.06599552572706935</v>
      </c>
      <c r="L39" s="598">
        <v>1165041623.64</v>
      </c>
      <c r="M39" s="599">
        <v>0.0807762815254756</v>
      </c>
    </row>
    <row r="40" spans="2:13" ht="12">
      <c r="B40" s="87" t="s">
        <v>419</v>
      </c>
      <c r="C40" s="612">
        <v>3203</v>
      </c>
      <c r="D40" s="613">
        <v>0.023114671285270984</v>
      </c>
      <c r="E40" s="614">
        <v>199790546.06</v>
      </c>
      <c r="F40" s="615">
        <v>0.013852155208196952</v>
      </c>
      <c r="H40" s="747" t="s">
        <v>217</v>
      </c>
      <c r="I40" s="262"/>
      <c r="J40" s="596">
        <v>2</v>
      </c>
      <c r="K40" s="597">
        <v>1.4433138485963772E-05</v>
      </c>
      <c r="L40" s="598">
        <v>152018.93</v>
      </c>
      <c r="M40" s="599">
        <v>1.0539987274030615E-05</v>
      </c>
    </row>
    <row r="41" spans="2:13" ht="12.75" thickBot="1">
      <c r="B41" s="87" t="s">
        <v>420</v>
      </c>
      <c r="C41" s="612">
        <v>1949</v>
      </c>
      <c r="D41" s="613">
        <v>0.014065093454571697</v>
      </c>
      <c r="E41" s="614">
        <v>121754983.37</v>
      </c>
      <c r="F41" s="615">
        <v>0.008441685356354037</v>
      </c>
      <c r="H41" s="747" t="s">
        <v>469</v>
      </c>
      <c r="I41" s="262"/>
      <c r="J41" s="600">
        <v>1</v>
      </c>
      <c r="K41" s="601">
        <v>7.216569242981886E-06</v>
      </c>
      <c r="L41" s="602">
        <v>156142.29</v>
      </c>
      <c r="M41" s="660">
        <v>1.0825873787810491E-05</v>
      </c>
    </row>
    <row r="42" spans="2:13" ht="12.75" thickBot="1">
      <c r="B42" s="87" t="s">
        <v>421</v>
      </c>
      <c r="C42" s="612">
        <v>807</v>
      </c>
      <c r="D42" s="613">
        <v>0.005823771379086382</v>
      </c>
      <c r="E42" s="614">
        <v>49794433.41</v>
      </c>
      <c r="F42" s="615">
        <v>0.0034524167119118977</v>
      </c>
      <c r="H42" s="744" t="s">
        <v>22</v>
      </c>
      <c r="I42" s="745"/>
      <c r="J42" s="651">
        <v>138570</v>
      </c>
      <c r="K42" s="652">
        <v>0.999992783430757</v>
      </c>
      <c r="L42" s="605">
        <v>14423065801.470001</v>
      </c>
      <c r="M42" s="653">
        <v>0.9999891741262121</v>
      </c>
    </row>
    <row r="43" spans="2:13" ht="12">
      <c r="B43" s="87" t="s">
        <v>422</v>
      </c>
      <c r="C43" s="612">
        <v>604</v>
      </c>
      <c r="D43" s="613">
        <v>0.004358807822761059</v>
      </c>
      <c r="E43" s="614">
        <v>37345365.26</v>
      </c>
      <c r="F43" s="615">
        <v>0.002589280654616008</v>
      </c>
      <c r="H43" s="824" t="s">
        <v>524</v>
      </c>
      <c r="I43" s="824"/>
      <c r="J43" s="824"/>
      <c r="K43" s="824"/>
      <c r="L43" s="824"/>
      <c r="M43" s="824"/>
    </row>
    <row r="44" spans="2:13" ht="12">
      <c r="B44" s="87" t="s">
        <v>423</v>
      </c>
      <c r="C44" s="612">
        <v>433</v>
      </c>
      <c r="D44" s="613">
        <v>0.0031247744822111567</v>
      </c>
      <c r="E44" s="614">
        <v>23420341.58</v>
      </c>
      <c r="F44" s="615">
        <v>0.0016238116016646749</v>
      </c>
      <c r="H44" s="825"/>
      <c r="I44" s="825"/>
      <c r="J44" s="825"/>
      <c r="K44" s="825"/>
      <c r="L44" s="825"/>
      <c r="M44" s="825"/>
    </row>
    <row r="45" spans="2:6" ht="12">
      <c r="B45" s="87" t="s">
        <v>424</v>
      </c>
      <c r="C45" s="612">
        <v>398</v>
      </c>
      <c r="D45" s="613">
        <v>0.0028721945587067907</v>
      </c>
      <c r="E45" s="614">
        <v>20859083.27</v>
      </c>
      <c r="F45" s="615">
        <v>0.001446230888572528</v>
      </c>
    </row>
    <row r="46" spans="2:6" ht="12">
      <c r="B46" s="87" t="s">
        <v>425</v>
      </c>
      <c r="C46" s="612">
        <v>275</v>
      </c>
      <c r="D46" s="613">
        <v>0.0019845565418200187</v>
      </c>
      <c r="E46" s="614">
        <v>15014326.88</v>
      </c>
      <c r="F46" s="615">
        <v>0.001040994133055244</v>
      </c>
    </row>
    <row r="47" spans="2:6" ht="12">
      <c r="B47" s="87" t="s">
        <v>426</v>
      </c>
      <c r="C47" s="612">
        <v>182</v>
      </c>
      <c r="D47" s="613">
        <v>0.0013134156022227034</v>
      </c>
      <c r="E47" s="614">
        <v>10268013.65</v>
      </c>
      <c r="F47" s="615">
        <v>0.0007119161620238524</v>
      </c>
    </row>
    <row r="48" spans="2:6" ht="12">
      <c r="B48" s="87" t="s">
        <v>427</v>
      </c>
      <c r="C48" s="612">
        <v>104</v>
      </c>
      <c r="D48" s="613">
        <v>0.0007505232012701161</v>
      </c>
      <c r="E48" s="614">
        <v>5081843.89</v>
      </c>
      <c r="F48" s="615">
        <v>0.00035234144806314745</v>
      </c>
    </row>
    <row r="49" spans="2:6" ht="12.75" thickBot="1">
      <c r="B49" s="89" t="s">
        <v>428</v>
      </c>
      <c r="C49" s="621">
        <v>226</v>
      </c>
      <c r="D49" s="622">
        <v>0.0016309446489139064</v>
      </c>
      <c r="E49" s="623">
        <v>10858776.49</v>
      </c>
      <c r="F49" s="624">
        <v>0.0007528757505143791</v>
      </c>
    </row>
    <row r="50" spans="2:6" ht="12.75" thickBot="1">
      <c r="B50" s="744" t="s">
        <v>22</v>
      </c>
      <c r="C50" s="605">
        <v>138570</v>
      </c>
      <c r="D50" s="604">
        <v>1.0000000000000002</v>
      </c>
      <c r="E50" s="605">
        <v>14423065801.47</v>
      </c>
      <c r="F50" s="604">
        <v>1.0000000000000002</v>
      </c>
    </row>
    <row r="51" spans="2:6" ht="12" customHeight="1">
      <c r="B51" s="821" t="s">
        <v>521</v>
      </c>
      <c r="C51" s="822"/>
      <c r="D51" s="822"/>
      <c r="E51" s="822"/>
      <c r="F51" s="822"/>
    </row>
    <row r="52" spans="2:6" ht="12">
      <c r="B52" s="823"/>
      <c r="C52" s="823"/>
      <c r="D52" s="823"/>
      <c r="E52" s="823"/>
      <c r="F52" s="823"/>
    </row>
    <row r="53" spans="2:6" ht="12.75" thickBot="1">
      <c r="B53" s="729"/>
      <c r="C53" s="729"/>
      <c r="D53" s="729"/>
      <c r="E53" s="729"/>
      <c r="F53" s="729"/>
    </row>
    <row r="54" spans="2:6" ht="12">
      <c r="B54" s="654" t="s">
        <v>62</v>
      </c>
      <c r="C54" s="726" t="s">
        <v>16</v>
      </c>
      <c r="D54" s="91" t="s">
        <v>19</v>
      </c>
      <c r="E54" s="725" t="s">
        <v>17</v>
      </c>
      <c r="F54" s="91" t="s">
        <v>19</v>
      </c>
    </row>
    <row r="55" spans="2:6" ht="12.75" thickBot="1">
      <c r="B55" s="655"/>
      <c r="C55" s="731" t="s">
        <v>61</v>
      </c>
      <c r="D55" s="92" t="s">
        <v>43</v>
      </c>
      <c r="E55" s="730" t="s">
        <v>18</v>
      </c>
      <c r="F55" s="92" t="s">
        <v>44</v>
      </c>
    </row>
    <row r="56" spans="2:6" ht="12">
      <c r="B56" s="352" t="s">
        <v>63</v>
      </c>
      <c r="C56" s="617">
        <v>5258</v>
      </c>
      <c r="D56" s="618">
        <v>0.03794472107959876</v>
      </c>
      <c r="E56" s="619">
        <v>499553621.44</v>
      </c>
      <c r="F56" s="618">
        <v>0.034635744460729395</v>
      </c>
    </row>
    <row r="57" spans="2:6" ht="12">
      <c r="B57" s="303" t="s">
        <v>64</v>
      </c>
      <c r="C57" s="617">
        <v>6137</v>
      </c>
      <c r="D57" s="618">
        <v>0.04428808544417984</v>
      </c>
      <c r="E57" s="619">
        <v>542386068.98</v>
      </c>
      <c r="F57" s="618">
        <v>0.03760546311344708</v>
      </c>
    </row>
    <row r="58" spans="2:6" ht="12">
      <c r="B58" s="303" t="s">
        <v>65</v>
      </c>
      <c r="C58" s="617">
        <v>26930</v>
      </c>
      <c r="D58" s="618">
        <v>0.1943422097135022</v>
      </c>
      <c r="E58" s="619">
        <v>3806479021.84</v>
      </c>
      <c r="F58" s="618">
        <v>0.26391608235275776</v>
      </c>
    </row>
    <row r="59" spans="2:6" ht="12">
      <c r="B59" s="303" t="s">
        <v>66</v>
      </c>
      <c r="C59" s="617">
        <v>5283</v>
      </c>
      <c r="D59" s="618">
        <v>0.038125135310673304</v>
      </c>
      <c r="E59" s="619">
        <v>382115940.98</v>
      </c>
      <c r="F59" s="618">
        <v>0.026493392336950635</v>
      </c>
    </row>
    <row r="60" spans="2:6" ht="12">
      <c r="B60" s="303" t="s">
        <v>67</v>
      </c>
      <c r="C60" s="617">
        <v>17053</v>
      </c>
      <c r="D60" s="618">
        <v>0.1230641553005701</v>
      </c>
      <c r="E60" s="619">
        <v>1394648951.93</v>
      </c>
      <c r="F60" s="618">
        <v>0.09669573522904247</v>
      </c>
    </row>
    <row r="61" spans="2:6" ht="12">
      <c r="B61" s="303" t="s">
        <v>68</v>
      </c>
      <c r="C61" s="617">
        <v>30395</v>
      </c>
      <c r="D61" s="618">
        <v>0.21934762214043443</v>
      </c>
      <c r="E61" s="619">
        <v>3643641933.82</v>
      </c>
      <c r="F61" s="618">
        <v>0.25262603554430435</v>
      </c>
    </row>
    <row r="62" spans="2:6" ht="12">
      <c r="B62" s="303" t="s">
        <v>69</v>
      </c>
      <c r="C62" s="617">
        <v>11537</v>
      </c>
      <c r="D62" s="618">
        <v>0.08325755935628203</v>
      </c>
      <c r="E62" s="619">
        <v>1233059314.81</v>
      </c>
      <c r="F62" s="618">
        <v>0.08549217841634797</v>
      </c>
    </row>
    <row r="63" spans="2:6" ht="12">
      <c r="B63" s="303" t="s">
        <v>70</v>
      </c>
      <c r="C63" s="617">
        <v>8465</v>
      </c>
      <c r="D63" s="618">
        <v>0.06108825864184167</v>
      </c>
      <c r="E63" s="619">
        <v>738885685.43</v>
      </c>
      <c r="F63" s="618">
        <v>0.05122944702607491</v>
      </c>
    </row>
    <row r="64" spans="2:6" ht="12">
      <c r="B64" s="303" t="s">
        <v>71</v>
      </c>
      <c r="C64" s="617">
        <v>9256</v>
      </c>
      <c r="D64" s="618">
        <v>0.06679656491304034</v>
      </c>
      <c r="E64" s="619">
        <v>722454184.56</v>
      </c>
      <c r="F64" s="618">
        <v>0.05009019542061352</v>
      </c>
    </row>
    <row r="65" spans="2:6" ht="12">
      <c r="B65" s="303" t="s">
        <v>72</v>
      </c>
      <c r="C65" s="617">
        <v>7798</v>
      </c>
      <c r="D65" s="618">
        <v>0.05627480695677275</v>
      </c>
      <c r="E65" s="619">
        <v>580538167.91</v>
      </c>
      <c r="F65" s="618">
        <v>0.04025067734564669</v>
      </c>
    </row>
    <row r="66" spans="2:6" ht="12">
      <c r="B66" s="303" t="s">
        <v>73</v>
      </c>
      <c r="C66" s="617">
        <v>6155</v>
      </c>
      <c r="D66" s="618">
        <v>0.04441798369055351</v>
      </c>
      <c r="E66" s="619">
        <v>483168539.3</v>
      </c>
      <c r="F66" s="618">
        <v>0.03349971122302968</v>
      </c>
    </row>
    <row r="67" spans="2:6" ht="12.75" thickBot="1">
      <c r="B67" s="338" t="s">
        <v>74</v>
      </c>
      <c r="C67" s="617">
        <v>4303</v>
      </c>
      <c r="D67" s="618">
        <v>0.03105289745255106</v>
      </c>
      <c r="E67" s="619">
        <v>396134370.47</v>
      </c>
      <c r="F67" s="618">
        <v>0.02746533753105571</v>
      </c>
    </row>
    <row r="68" spans="2:6" ht="12.75" thickBot="1">
      <c r="B68" s="718" t="s">
        <v>22</v>
      </c>
      <c r="C68" s="620">
        <v>138570</v>
      </c>
      <c r="D68" s="557">
        <v>0.9999999999999999</v>
      </c>
      <c r="E68" s="620">
        <v>14423065801.469997</v>
      </c>
      <c r="F68" s="557">
        <v>1</v>
      </c>
    </row>
  </sheetData>
  <sheetProtection/>
  <mergeCells count="10">
    <mergeCell ref="H2:I2"/>
    <mergeCell ref="H3:I3"/>
    <mergeCell ref="B14:F15"/>
    <mergeCell ref="B51:F52"/>
    <mergeCell ref="H17:I17"/>
    <mergeCell ref="H14:M15"/>
    <mergeCell ref="H18:I18"/>
    <mergeCell ref="H31:I31"/>
    <mergeCell ref="H28:M29"/>
    <mergeCell ref="H43:M44"/>
  </mergeCells>
  <printOptions/>
  <pageMargins left="0.7086614173228347" right="0.7086614173228347" top="0.7480314960629921" bottom="0.7480314960629921" header="0.31496062992125984" footer="0.31496062992125984"/>
  <pageSetup horizontalDpi="600" verticalDpi="600" orientation="landscape" paperSize="9" scale="58" r:id="rId1"/>
  <headerFooter>
    <oddHeader>&amp;CLangton Investors' Report - August 2012</oddHeader>
    <oddFooter>&amp;CPage 5</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R64"/>
  <sheetViews>
    <sheetView view="pageLayout" zoomScale="70" zoomScalePageLayoutView="70" workbookViewId="0" topLeftCell="A1">
      <selection activeCell="A1" sqref="A1"/>
    </sheetView>
  </sheetViews>
  <sheetFormatPr defaultColWidth="9.140625" defaultRowHeight="12"/>
  <cols>
    <col min="1" max="1" width="51.7109375" style="99" customWidth="1"/>
    <col min="2" max="2" width="15.140625" style="99" bestFit="1" customWidth="1"/>
    <col min="3" max="3" width="17.421875" style="99" customWidth="1"/>
    <col min="4" max="4" width="17.7109375" style="99" bestFit="1" customWidth="1"/>
    <col min="5" max="5" width="16.140625" style="99" customWidth="1"/>
    <col min="6" max="6" width="15.57421875" style="99" customWidth="1"/>
    <col min="7" max="7" width="15.00390625" style="99" customWidth="1"/>
    <col min="8" max="8" width="16.421875" style="99" customWidth="1"/>
    <col min="9" max="9" width="15.140625" style="99" bestFit="1" customWidth="1"/>
    <col min="10" max="10" width="14.140625" style="99" customWidth="1"/>
    <col min="11" max="11" width="8.00390625" style="99" customWidth="1"/>
    <col min="12" max="12" width="14.421875" style="99" customWidth="1"/>
    <col min="13" max="13" width="15.421875" style="99" bestFit="1" customWidth="1"/>
    <col min="14" max="14" width="13.00390625" style="99" bestFit="1" customWidth="1"/>
    <col min="15" max="15" width="11.140625" style="99" customWidth="1"/>
    <col min="16" max="16" width="9.7109375" style="99" customWidth="1"/>
    <col min="17" max="17" width="10.00390625" style="99" customWidth="1"/>
    <col min="18" max="18" width="10.57421875" style="99" customWidth="1"/>
    <col min="19" max="16384" width="9.140625" style="99" customWidth="1"/>
  </cols>
  <sheetData>
    <row r="2" spans="1:18" ht="12.75" thickBot="1">
      <c r="A2" s="94" t="s">
        <v>114</v>
      </c>
      <c r="B2" s="95"/>
      <c r="C2" s="96"/>
      <c r="D2" s="97"/>
      <c r="E2" s="97"/>
      <c r="F2" s="97"/>
      <c r="G2" s="97"/>
      <c r="H2" s="97"/>
      <c r="I2" s="97"/>
      <c r="J2" s="97"/>
      <c r="K2" s="97"/>
      <c r="L2" s="97"/>
      <c r="M2" s="97"/>
      <c r="N2" s="97"/>
      <c r="O2" s="97"/>
      <c r="P2" s="97"/>
      <c r="Q2" s="98"/>
      <c r="R2" s="98"/>
    </row>
    <row r="3" spans="1:17" ht="12">
      <c r="A3" s="100"/>
      <c r="B3" s="101"/>
      <c r="C3" s="102"/>
      <c r="D3" s="103"/>
      <c r="E3" s="101"/>
      <c r="F3" s="103"/>
      <c r="G3" s="103"/>
      <c r="H3" s="103"/>
      <c r="I3" s="103"/>
      <c r="J3" s="103"/>
      <c r="K3" s="103"/>
      <c r="L3" s="103"/>
      <c r="M3" s="103"/>
      <c r="N3" s="103"/>
      <c r="O3" s="103"/>
      <c r="P3" s="103"/>
      <c r="Q3" s="103"/>
    </row>
    <row r="4" spans="1:17" ht="12">
      <c r="A4" s="104" t="s">
        <v>115</v>
      </c>
      <c r="B4" s="105">
        <v>40452</v>
      </c>
      <c r="C4" s="103"/>
      <c r="D4" s="100"/>
      <c r="E4" s="103"/>
      <c r="F4" s="103"/>
      <c r="G4" s="828" t="s">
        <v>141</v>
      </c>
      <c r="H4" s="828"/>
      <c r="I4" s="103"/>
      <c r="J4" s="103"/>
      <c r="K4" s="103"/>
      <c r="L4" s="103"/>
      <c r="M4" s="103"/>
      <c r="N4" s="103"/>
      <c r="O4" s="103"/>
      <c r="P4" s="103"/>
      <c r="Q4" s="103"/>
    </row>
    <row r="5" spans="1:17" ht="12.75" thickBot="1">
      <c r="A5" s="106"/>
      <c r="B5" s="106"/>
      <c r="C5" s="106"/>
      <c r="D5" s="100"/>
      <c r="E5" s="106"/>
      <c r="F5" s="106"/>
      <c r="G5" s="106"/>
      <c r="H5" s="106"/>
      <c r="I5" s="106"/>
      <c r="J5" s="106"/>
      <c r="K5" s="106"/>
      <c r="L5" s="106"/>
      <c r="M5" s="106"/>
      <c r="N5" s="106"/>
      <c r="O5" s="106"/>
      <c r="P5" s="106"/>
      <c r="Q5" s="106"/>
    </row>
    <row r="6" spans="1:18" ht="44.25" customHeight="1" thickBot="1">
      <c r="A6" s="107" t="s">
        <v>142</v>
      </c>
      <c r="B6" s="312" t="s">
        <v>116</v>
      </c>
      <c r="C6" s="107" t="s">
        <v>532</v>
      </c>
      <c r="D6" s="107" t="s">
        <v>532</v>
      </c>
      <c r="E6" s="312" t="s">
        <v>117</v>
      </c>
      <c r="F6" s="312" t="s">
        <v>118</v>
      </c>
      <c r="G6" s="312" t="s">
        <v>119</v>
      </c>
      <c r="H6" s="312" t="s">
        <v>120</v>
      </c>
      <c r="I6" s="312" t="s">
        <v>121</v>
      </c>
      <c r="J6" s="312" t="s">
        <v>122</v>
      </c>
      <c r="K6" s="312" t="s">
        <v>123</v>
      </c>
      <c r="L6" s="312" t="s">
        <v>124</v>
      </c>
      <c r="M6" s="312" t="s">
        <v>125</v>
      </c>
      <c r="N6" s="312" t="s">
        <v>126</v>
      </c>
      <c r="O6" s="312" t="s">
        <v>127</v>
      </c>
      <c r="P6" s="312" t="s">
        <v>128</v>
      </c>
      <c r="Q6" s="312" t="s">
        <v>129</v>
      </c>
      <c r="R6" s="312" t="s">
        <v>188</v>
      </c>
    </row>
    <row r="7" spans="1:18" ht="12">
      <c r="A7" s="108"/>
      <c r="B7" s="109"/>
      <c r="C7" s="110"/>
      <c r="D7" s="109"/>
      <c r="E7" s="109"/>
      <c r="F7" s="110"/>
      <c r="G7" s="111"/>
      <c r="H7" s="112"/>
      <c r="I7" s="113"/>
      <c r="J7" s="114"/>
      <c r="K7" s="115"/>
      <c r="L7" s="116"/>
      <c r="M7" s="117"/>
      <c r="N7" s="116"/>
      <c r="O7" s="118"/>
      <c r="P7" s="119"/>
      <c r="Q7" s="120"/>
      <c r="R7" s="121"/>
    </row>
    <row r="8" spans="1:18" ht="12">
      <c r="A8" s="199" t="s">
        <v>130</v>
      </c>
      <c r="B8" s="123" t="s">
        <v>228</v>
      </c>
      <c r="C8" s="123" t="s">
        <v>533</v>
      </c>
      <c r="D8" s="124" t="s">
        <v>533</v>
      </c>
      <c r="E8" s="123" t="s">
        <v>138</v>
      </c>
      <c r="F8" s="124" t="s">
        <v>218</v>
      </c>
      <c r="G8" s="125">
        <v>2125000000</v>
      </c>
      <c r="H8" s="126">
        <v>-2125000000</v>
      </c>
      <c r="I8" s="125">
        <v>0</v>
      </c>
      <c r="J8" s="127" t="s">
        <v>139</v>
      </c>
      <c r="K8" s="128">
        <v>0.0125</v>
      </c>
      <c r="L8" s="132" t="s">
        <v>403</v>
      </c>
      <c r="M8" s="132" t="s">
        <v>403</v>
      </c>
      <c r="N8" s="133" t="s">
        <v>403</v>
      </c>
      <c r="O8" s="134" t="s">
        <v>403</v>
      </c>
      <c r="P8" s="129">
        <v>42339</v>
      </c>
      <c r="Q8" s="130">
        <v>56584</v>
      </c>
      <c r="R8" s="131" t="s">
        <v>189</v>
      </c>
    </row>
    <row r="9" spans="1:18" ht="12">
      <c r="A9" s="199" t="s">
        <v>132</v>
      </c>
      <c r="B9" s="123" t="s">
        <v>229</v>
      </c>
      <c r="C9" s="123" t="s">
        <v>533</v>
      </c>
      <c r="D9" s="124" t="s">
        <v>533</v>
      </c>
      <c r="E9" s="123" t="s">
        <v>138</v>
      </c>
      <c r="F9" s="124" t="s">
        <v>218</v>
      </c>
      <c r="G9" s="125">
        <v>2125000000</v>
      </c>
      <c r="H9" s="126">
        <v>-2125000000</v>
      </c>
      <c r="I9" s="125">
        <v>0</v>
      </c>
      <c r="J9" s="127" t="s">
        <v>139</v>
      </c>
      <c r="K9" s="128">
        <v>0.0125</v>
      </c>
      <c r="L9" s="132" t="s">
        <v>403</v>
      </c>
      <c r="M9" s="132" t="s">
        <v>403</v>
      </c>
      <c r="N9" s="133" t="s">
        <v>403</v>
      </c>
      <c r="O9" s="134" t="s">
        <v>403</v>
      </c>
      <c r="P9" s="129">
        <v>42339</v>
      </c>
      <c r="Q9" s="130">
        <v>56584</v>
      </c>
      <c r="R9" s="131" t="s">
        <v>189</v>
      </c>
    </row>
    <row r="10" spans="1:18" ht="12">
      <c r="A10" s="199" t="s">
        <v>134</v>
      </c>
      <c r="B10" s="123" t="s">
        <v>230</v>
      </c>
      <c r="C10" s="123" t="s">
        <v>533</v>
      </c>
      <c r="D10" s="124" t="s">
        <v>533</v>
      </c>
      <c r="E10" s="123" t="s">
        <v>138</v>
      </c>
      <c r="F10" s="124" t="s">
        <v>218</v>
      </c>
      <c r="G10" s="125">
        <v>2125000000</v>
      </c>
      <c r="H10" s="126">
        <v>-2125000000</v>
      </c>
      <c r="I10" s="125">
        <v>0</v>
      </c>
      <c r="J10" s="127" t="s">
        <v>139</v>
      </c>
      <c r="K10" s="128">
        <v>0.0125</v>
      </c>
      <c r="L10" s="132" t="s">
        <v>403</v>
      </c>
      <c r="M10" s="132" t="s">
        <v>403</v>
      </c>
      <c r="N10" s="133" t="s">
        <v>403</v>
      </c>
      <c r="O10" s="134" t="s">
        <v>403</v>
      </c>
      <c r="P10" s="129">
        <v>42339</v>
      </c>
      <c r="Q10" s="130">
        <v>56584</v>
      </c>
      <c r="R10" s="131" t="s">
        <v>189</v>
      </c>
    </row>
    <row r="11" spans="1:18" ht="12">
      <c r="A11" s="199" t="s">
        <v>137</v>
      </c>
      <c r="B11" s="123" t="s">
        <v>231</v>
      </c>
      <c r="C11" s="123" t="s">
        <v>533</v>
      </c>
      <c r="D11" s="124" t="s">
        <v>533</v>
      </c>
      <c r="E11" s="123" t="s">
        <v>138</v>
      </c>
      <c r="F11" s="124" t="s">
        <v>218</v>
      </c>
      <c r="G11" s="125">
        <v>2125000000</v>
      </c>
      <c r="H11" s="126">
        <v>-1170000000</v>
      </c>
      <c r="I11" s="125">
        <v>955000000</v>
      </c>
      <c r="J11" s="127" t="s">
        <v>139</v>
      </c>
      <c r="K11" s="128">
        <v>0.0125</v>
      </c>
      <c r="L11" s="763">
        <v>0.0218063</v>
      </c>
      <c r="M11" s="357" t="s">
        <v>525</v>
      </c>
      <c r="N11" s="358">
        <v>41170</v>
      </c>
      <c r="O11" s="134">
        <v>5249045.25479452</v>
      </c>
      <c r="P11" s="129">
        <v>42339</v>
      </c>
      <c r="Q11" s="130">
        <v>56584</v>
      </c>
      <c r="R11" s="131" t="s">
        <v>189</v>
      </c>
    </row>
    <row r="12" spans="1:18" ht="12">
      <c r="A12" s="199" t="s">
        <v>140</v>
      </c>
      <c r="B12" s="123" t="s">
        <v>232</v>
      </c>
      <c r="C12" s="123" t="s">
        <v>533</v>
      </c>
      <c r="D12" s="124" t="s">
        <v>533</v>
      </c>
      <c r="E12" s="123" t="s">
        <v>138</v>
      </c>
      <c r="F12" s="124" t="s">
        <v>218</v>
      </c>
      <c r="G12" s="125">
        <v>400000000</v>
      </c>
      <c r="H12" s="126">
        <v>0</v>
      </c>
      <c r="I12" s="125">
        <v>400000000</v>
      </c>
      <c r="J12" s="127" t="s">
        <v>139</v>
      </c>
      <c r="K12" s="128">
        <v>0.0125</v>
      </c>
      <c r="L12" s="763">
        <v>0.0218063</v>
      </c>
      <c r="M12" s="357" t="s">
        <v>525</v>
      </c>
      <c r="N12" s="358">
        <v>41170</v>
      </c>
      <c r="O12" s="134">
        <v>2198552.98630137</v>
      </c>
      <c r="P12" s="129">
        <v>42339</v>
      </c>
      <c r="Q12" s="130">
        <v>56584</v>
      </c>
      <c r="R12" s="131" t="s">
        <v>190</v>
      </c>
    </row>
    <row r="13" spans="1:18" ht="12">
      <c r="A13" s="199" t="s">
        <v>148</v>
      </c>
      <c r="B13" s="123" t="s">
        <v>233</v>
      </c>
      <c r="C13" s="123" t="s">
        <v>533</v>
      </c>
      <c r="D13" s="124" t="s">
        <v>533</v>
      </c>
      <c r="E13" s="123" t="s">
        <v>138</v>
      </c>
      <c r="F13" s="124" t="s">
        <v>218</v>
      </c>
      <c r="G13" s="125">
        <v>2500000000</v>
      </c>
      <c r="H13" s="126">
        <v>-2500000000.003904</v>
      </c>
      <c r="I13" s="125">
        <v>0</v>
      </c>
      <c r="J13" s="127" t="s">
        <v>139</v>
      </c>
      <c r="K13" s="128">
        <v>0.0125</v>
      </c>
      <c r="L13" s="132" t="s">
        <v>403</v>
      </c>
      <c r="M13" s="132" t="s">
        <v>403</v>
      </c>
      <c r="N13" s="133" t="s">
        <v>403</v>
      </c>
      <c r="O13" s="134" t="s">
        <v>403</v>
      </c>
      <c r="P13" s="129">
        <v>42339</v>
      </c>
      <c r="Q13" s="130">
        <v>56584</v>
      </c>
      <c r="R13" s="131" t="s">
        <v>189</v>
      </c>
    </row>
    <row r="14" spans="1:18" ht="12">
      <c r="A14" s="199" t="s">
        <v>149</v>
      </c>
      <c r="B14" s="123" t="s">
        <v>234</v>
      </c>
      <c r="C14" s="123" t="s">
        <v>533</v>
      </c>
      <c r="D14" s="124" t="s">
        <v>533</v>
      </c>
      <c r="E14" s="123" t="s">
        <v>138</v>
      </c>
      <c r="F14" s="124" t="s">
        <v>218</v>
      </c>
      <c r="G14" s="125">
        <v>2500000000</v>
      </c>
      <c r="H14" s="126">
        <v>-2500000000.003904</v>
      </c>
      <c r="I14" s="125">
        <v>0</v>
      </c>
      <c r="J14" s="127" t="s">
        <v>139</v>
      </c>
      <c r="K14" s="128">
        <v>0.0125</v>
      </c>
      <c r="L14" s="132" t="s">
        <v>403</v>
      </c>
      <c r="M14" s="132" t="s">
        <v>403</v>
      </c>
      <c r="N14" s="133" t="s">
        <v>403</v>
      </c>
      <c r="O14" s="134" t="s">
        <v>403</v>
      </c>
      <c r="P14" s="129">
        <v>42339</v>
      </c>
      <c r="Q14" s="130">
        <v>56584</v>
      </c>
      <c r="R14" s="131" t="s">
        <v>189</v>
      </c>
    </row>
    <row r="15" spans="1:18" ht="12">
      <c r="A15" s="199" t="s">
        <v>235</v>
      </c>
      <c r="B15" s="123" t="s">
        <v>236</v>
      </c>
      <c r="C15" s="123" t="s">
        <v>533</v>
      </c>
      <c r="D15" s="124" t="s">
        <v>533</v>
      </c>
      <c r="E15" s="123" t="s">
        <v>138</v>
      </c>
      <c r="F15" s="124" t="s">
        <v>218</v>
      </c>
      <c r="G15" s="125">
        <v>2500000000</v>
      </c>
      <c r="H15" s="126">
        <v>-2500000000.003904</v>
      </c>
      <c r="I15" s="125">
        <v>0</v>
      </c>
      <c r="J15" s="127" t="s">
        <v>139</v>
      </c>
      <c r="K15" s="128">
        <v>0.0125</v>
      </c>
      <c r="L15" s="132" t="s">
        <v>403</v>
      </c>
      <c r="M15" s="132" t="s">
        <v>403</v>
      </c>
      <c r="N15" s="133" t="s">
        <v>403</v>
      </c>
      <c r="O15" s="134" t="s">
        <v>403</v>
      </c>
      <c r="P15" s="129">
        <v>42339</v>
      </c>
      <c r="Q15" s="130">
        <v>56584</v>
      </c>
      <c r="R15" s="131" t="s">
        <v>189</v>
      </c>
    </row>
    <row r="16" spans="1:18" ht="12">
      <c r="A16" s="199" t="s">
        <v>237</v>
      </c>
      <c r="B16" s="123" t="s">
        <v>238</v>
      </c>
      <c r="C16" s="123" t="s">
        <v>533</v>
      </c>
      <c r="D16" s="124" t="s">
        <v>533</v>
      </c>
      <c r="E16" s="123" t="s">
        <v>138</v>
      </c>
      <c r="F16" s="124" t="s">
        <v>218</v>
      </c>
      <c r="G16" s="125">
        <v>2500000000</v>
      </c>
      <c r="H16" s="126">
        <v>-1913000000</v>
      </c>
      <c r="I16" s="125">
        <v>587000000</v>
      </c>
      <c r="J16" s="127" t="s">
        <v>139</v>
      </c>
      <c r="K16" s="128">
        <v>0.0125</v>
      </c>
      <c r="L16" s="763">
        <v>0.0218063</v>
      </c>
      <c r="M16" s="357" t="s">
        <v>525</v>
      </c>
      <c r="N16" s="358">
        <v>41170</v>
      </c>
      <c r="O16" s="134">
        <v>3226376.5073972605</v>
      </c>
      <c r="P16" s="129">
        <v>42339</v>
      </c>
      <c r="Q16" s="130">
        <v>56584</v>
      </c>
      <c r="R16" s="131" t="s">
        <v>189</v>
      </c>
    </row>
    <row r="17" spans="1:18" ht="12">
      <c r="A17" s="199" t="s">
        <v>239</v>
      </c>
      <c r="B17" s="123" t="s">
        <v>240</v>
      </c>
      <c r="C17" s="123" t="s">
        <v>533</v>
      </c>
      <c r="D17" s="124" t="s">
        <v>533</v>
      </c>
      <c r="E17" s="123" t="s">
        <v>138</v>
      </c>
      <c r="F17" s="124" t="s">
        <v>218</v>
      </c>
      <c r="G17" s="125">
        <v>1549000000</v>
      </c>
      <c r="H17" s="126">
        <v>-1156000000</v>
      </c>
      <c r="I17" s="125">
        <v>393000000</v>
      </c>
      <c r="J17" s="127" t="s">
        <v>139</v>
      </c>
      <c r="K17" s="128">
        <v>0.0125</v>
      </c>
      <c r="L17" s="763">
        <v>0.0218063</v>
      </c>
      <c r="M17" s="357" t="s">
        <v>525</v>
      </c>
      <c r="N17" s="358">
        <v>41170</v>
      </c>
      <c r="O17" s="134">
        <v>2160078.309041096</v>
      </c>
      <c r="P17" s="129">
        <v>42339</v>
      </c>
      <c r="Q17" s="130">
        <v>56584</v>
      </c>
      <c r="R17" s="131" t="s">
        <v>190</v>
      </c>
    </row>
    <row r="18" spans="1:18" ht="12">
      <c r="A18" s="199" t="s">
        <v>241</v>
      </c>
      <c r="B18" s="123" t="s">
        <v>242</v>
      </c>
      <c r="C18" s="124" t="s">
        <v>243</v>
      </c>
      <c r="D18" s="123" t="s">
        <v>243</v>
      </c>
      <c r="E18" s="123" t="s">
        <v>138</v>
      </c>
      <c r="F18" s="124" t="s">
        <v>218</v>
      </c>
      <c r="G18" s="125">
        <v>1385715000</v>
      </c>
      <c r="H18" s="126">
        <v>-1142714790.22</v>
      </c>
      <c r="I18" s="125">
        <v>243000209.77999997</v>
      </c>
      <c r="J18" s="127" t="s">
        <v>139</v>
      </c>
      <c r="K18" s="128">
        <v>0.009</v>
      </c>
      <c r="L18" s="763">
        <v>0.018306299999999998</v>
      </c>
      <c r="M18" s="357" t="s">
        <v>525</v>
      </c>
      <c r="N18" s="358">
        <v>41170</v>
      </c>
      <c r="O18" s="134">
        <v>1121249.3044032778</v>
      </c>
      <c r="P18" s="129">
        <v>42339</v>
      </c>
      <c r="Q18" s="130">
        <v>56584</v>
      </c>
      <c r="R18" s="131" t="s">
        <v>190</v>
      </c>
    </row>
    <row r="19" spans="1:18" ht="12">
      <c r="A19" s="199" t="s">
        <v>244</v>
      </c>
      <c r="B19" s="123" t="s">
        <v>245</v>
      </c>
      <c r="C19" s="124" t="s">
        <v>243</v>
      </c>
      <c r="D19" s="123" t="s">
        <v>243</v>
      </c>
      <c r="E19" s="123" t="s">
        <v>138</v>
      </c>
      <c r="F19" s="124" t="s">
        <v>218</v>
      </c>
      <c r="G19" s="125">
        <v>1742774000</v>
      </c>
      <c r="H19" s="126">
        <v>-1441773985.66</v>
      </c>
      <c r="I19" s="125">
        <v>301000014.3399999</v>
      </c>
      <c r="J19" s="127" t="s">
        <v>139</v>
      </c>
      <c r="K19" s="128">
        <v>0.009</v>
      </c>
      <c r="L19" s="763">
        <v>0.018306299999999998</v>
      </c>
      <c r="M19" s="357" t="s">
        <v>525</v>
      </c>
      <c r="N19" s="358">
        <v>41170</v>
      </c>
      <c r="O19" s="134">
        <v>1388871.4623318778</v>
      </c>
      <c r="P19" s="129">
        <v>42339</v>
      </c>
      <c r="Q19" s="130">
        <v>56584</v>
      </c>
      <c r="R19" s="131" t="s">
        <v>190</v>
      </c>
    </row>
    <row r="20" spans="1:18" ht="12.75" thickBot="1">
      <c r="A20" s="135"/>
      <c r="B20" s="136"/>
      <c r="C20" s="137"/>
      <c r="D20" s="136"/>
      <c r="E20" s="136"/>
      <c r="F20" s="137"/>
      <c r="G20" s="136"/>
      <c r="H20" s="137"/>
      <c r="I20" s="136"/>
      <c r="J20" s="137"/>
      <c r="K20" s="136"/>
      <c r="L20" s="137"/>
      <c r="M20" s="136"/>
      <c r="N20" s="137"/>
      <c r="O20" s="138"/>
      <c r="P20" s="137"/>
      <c r="Q20" s="136"/>
      <c r="R20" s="139"/>
    </row>
    <row r="21" spans="1:17" ht="12">
      <c r="A21" s="104" t="s">
        <v>191</v>
      </c>
      <c r="B21" s="103"/>
      <c r="C21" s="103"/>
      <c r="D21" s="103"/>
      <c r="E21" s="103"/>
      <c r="F21" s="140"/>
      <c r="G21" s="124"/>
      <c r="H21" s="124"/>
      <c r="I21" s="124"/>
      <c r="J21" s="124"/>
      <c r="K21" s="124"/>
      <c r="L21" s="141"/>
      <c r="M21" s="141"/>
      <c r="N21" s="142"/>
      <c r="O21" s="143"/>
      <c r="P21" s="103"/>
      <c r="Q21" s="144"/>
    </row>
    <row r="22" spans="1:17" ht="12.75" thickBot="1">
      <c r="A22" s="100"/>
      <c r="B22" s="124"/>
      <c r="C22" s="124"/>
      <c r="D22" s="124"/>
      <c r="E22" s="124"/>
      <c r="F22" s="145"/>
      <c r="G22" s="146"/>
      <c r="H22" s="147"/>
      <c r="I22" s="147"/>
      <c r="J22" s="148"/>
      <c r="K22" s="45"/>
      <c r="L22" s="149"/>
      <c r="M22" s="150"/>
      <c r="N22" s="151"/>
      <c r="O22" s="129"/>
      <c r="P22" s="152"/>
      <c r="Q22" s="153"/>
    </row>
    <row r="23" spans="1:17" ht="12" customHeight="1">
      <c r="A23" s="154" t="s">
        <v>246</v>
      </c>
      <c r="B23" s="312" t="s">
        <v>22</v>
      </c>
      <c r="C23" s="155" t="s">
        <v>150</v>
      </c>
      <c r="D23" s="312" t="s">
        <v>151</v>
      </c>
      <c r="E23" s="156" t="s">
        <v>152</v>
      </c>
      <c r="F23" s="145"/>
      <c r="G23" s="146"/>
      <c r="H23" s="147"/>
      <c r="I23" s="147"/>
      <c r="J23" s="148"/>
      <c r="K23" s="45"/>
      <c r="L23" s="149"/>
      <c r="M23" s="150"/>
      <c r="N23" s="151"/>
      <c r="O23" s="129"/>
      <c r="P23" s="152"/>
      <c r="Q23" s="153"/>
    </row>
    <row r="24" spans="1:17" ht="24.75" customHeight="1" thickBot="1">
      <c r="A24" s="157"/>
      <c r="B24" s="313" t="s">
        <v>18</v>
      </c>
      <c r="C24" s="158"/>
      <c r="D24" s="313" t="s">
        <v>153</v>
      </c>
      <c r="E24" s="159" t="s">
        <v>154</v>
      </c>
      <c r="F24" s="145"/>
      <c r="G24" s="146"/>
      <c r="H24" s="147"/>
      <c r="I24" s="147"/>
      <c r="J24" s="148"/>
      <c r="K24" s="45"/>
      <c r="L24" s="149"/>
      <c r="M24" s="150"/>
      <c r="N24" s="151"/>
      <c r="O24" s="129"/>
      <c r="P24" s="152"/>
      <c r="Q24" s="153"/>
    </row>
    <row r="25" spans="1:17" ht="12">
      <c r="A25" s="122"/>
      <c r="B25" s="123"/>
      <c r="C25" s="124"/>
      <c r="D25" s="123"/>
      <c r="E25" s="160"/>
      <c r="F25" s="145"/>
      <c r="G25" s="146"/>
      <c r="H25" s="147"/>
      <c r="I25" s="147"/>
      <c r="J25" s="148"/>
      <c r="K25" s="45"/>
      <c r="L25" s="149"/>
      <c r="M25" s="150"/>
      <c r="N25" s="151"/>
      <c r="O25" s="129"/>
      <c r="P25" s="152"/>
      <c r="Q25" s="153"/>
    </row>
    <row r="26" spans="1:17" ht="12">
      <c r="A26" s="122" t="s">
        <v>219</v>
      </c>
      <c r="B26" s="134">
        <v>0</v>
      </c>
      <c r="C26" s="353" t="s">
        <v>403</v>
      </c>
      <c r="D26" s="354" t="s">
        <v>403</v>
      </c>
      <c r="E26" s="355" t="s">
        <v>403</v>
      </c>
      <c r="F26" s="164"/>
      <c r="G26" s="146"/>
      <c r="H26" s="146"/>
      <c r="I26" s="146"/>
      <c r="J26" s="146"/>
      <c r="K26" s="45"/>
      <c r="L26" s="149"/>
      <c r="M26" s="150"/>
      <c r="N26" s="150"/>
      <c r="O26" s="146"/>
      <c r="P26" s="152"/>
      <c r="Q26" s="152"/>
    </row>
    <row r="27" spans="1:17" ht="12">
      <c r="A27" s="122" t="s">
        <v>220</v>
      </c>
      <c r="B27" s="134">
        <v>0</v>
      </c>
      <c r="C27" s="353" t="s">
        <v>403</v>
      </c>
      <c r="D27" s="354" t="s">
        <v>403</v>
      </c>
      <c r="E27" s="355" t="s">
        <v>403</v>
      </c>
      <c r="F27" s="140"/>
      <c r="G27" s="146"/>
      <c r="H27" s="146"/>
      <c r="I27" s="146"/>
      <c r="J27" s="146"/>
      <c r="K27" s="45"/>
      <c r="L27" s="149"/>
      <c r="M27" s="150"/>
      <c r="N27" s="150"/>
      <c r="O27" s="146"/>
      <c r="P27" s="152"/>
      <c r="Q27" s="152"/>
    </row>
    <row r="28" spans="1:17" ht="12">
      <c r="A28" s="122" t="s">
        <v>221</v>
      </c>
      <c r="B28" s="134">
        <v>0</v>
      </c>
      <c r="C28" s="353" t="s">
        <v>403</v>
      </c>
      <c r="D28" s="354" t="s">
        <v>403</v>
      </c>
      <c r="E28" s="355" t="s">
        <v>403</v>
      </c>
      <c r="F28" s="140"/>
      <c r="G28" s="146"/>
      <c r="H28" s="146"/>
      <c r="I28" s="146"/>
      <c r="J28" s="146"/>
      <c r="K28" s="45"/>
      <c r="L28" s="149"/>
      <c r="M28" s="150"/>
      <c r="N28" s="150"/>
      <c r="O28" s="146"/>
      <c r="P28" s="152"/>
      <c r="Q28" s="152"/>
    </row>
    <row r="29" spans="1:17" ht="12">
      <c r="A29" s="122" t="s">
        <v>222</v>
      </c>
      <c r="B29" s="134">
        <v>955000000</v>
      </c>
      <c r="C29" s="161">
        <v>0.33171237431629824</v>
      </c>
      <c r="D29" s="162">
        <v>0.18895456122664245</v>
      </c>
      <c r="E29" s="163">
        <v>0.20226821076333742</v>
      </c>
      <c r="F29" s="164"/>
      <c r="G29" s="124"/>
      <c r="H29" s="124"/>
      <c r="I29" s="124"/>
      <c r="J29" s="124"/>
      <c r="K29" s="124"/>
      <c r="L29" s="124"/>
      <c r="M29" s="124"/>
      <c r="N29" s="124"/>
      <c r="O29" s="124"/>
      <c r="P29" s="124"/>
      <c r="Q29" s="124"/>
    </row>
    <row r="30" spans="1:17" ht="12">
      <c r="A30" s="122" t="s">
        <v>223</v>
      </c>
      <c r="B30" s="134">
        <v>400000000</v>
      </c>
      <c r="C30" s="161">
        <v>0.13893712013248094</v>
      </c>
      <c r="D30" s="162">
        <v>0.18895456122664245</v>
      </c>
      <c r="E30" s="163">
        <v>0.20226821076333742</v>
      </c>
      <c r="F30" s="140"/>
      <c r="G30" s="124"/>
      <c r="H30" s="124"/>
      <c r="I30" s="124"/>
      <c r="J30" s="124"/>
      <c r="K30" s="124"/>
      <c r="L30" s="124"/>
      <c r="M30" s="124"/>
      <c r="N30" s="124"/>
      <c r="O30" s="124"/>
      <c r="P30" s="124"/>
      <c r="Q30" s="124"/>
    </row>
    <row r="31" spans="1:17" ht="12">
      <c r="A31" s="122" t="s">
        <v>224</v>
      </c>
      <c r="B31" s="134">
        <v>0</v>
      </c>
      <c r="C31" s="353" t="s">
        <v>403</v>
      </c>
      <c r="D31" s="354" t="s">
        <v>403</v>
      </c>
      <c r="E31" s="355" t="s">
        <v>403</v>
      </c>
      <c r="F31" s="140"/>
      <c r="G31" s="124"/>
      <c r="H31" s="124"/>
      <c r="I31" s="124"/>
      <c r="J31" s="124"/>
      <c r="K31" s="124"/>
      <c r="L31" s="124"/>
      <c r="M31" s="124"/>
      <c r="N31" s="124"/>
      <c r="O31" s="124"/>
      <c r="P31" s="124"/>
      <c r="Q31" s="124"/>
    </row>
    <row r="32" spans="1:17" ht="12">
      <c r="A32" s="122" t="s">
        <v>225</v>
      </c>
      <c r="B32" s="134">
        <v>0</v>
      </c>
      <c r="C32" s="353" t="s">
        <v>403</v>
      </c>
      <c r="D32" s="354" t="s">
        <v>403</v>
      </c>
      <c r="E32" s="355" t="s">
        <v>403</v>
      </c>
      <c r="F32" s="140"/>
      <c r="G32" s="103"/>
      <c r="H32" s="103"/>
      <c r="I32" s="103"/>
      <c r="J32" s="103"/>
      <c r="K32" s="103"/>
      <c r="L32" s="103"/>
      <c r="M32" s="103"/>
      <c r="N32" s="103"/>
      <c r="O32" s="103"/>
      <c r="P32" s="103"/>
      <c r="Q32" s="103"/>
    </row>
    <row r="33" spans="1:17" ht="12">
      <c r="A33" s="122" t="s">
        <v>247</v>
      </c>
      <c r="B33" s="134">
        <v>0</v>
      </c>
      <c r="C33" s="353" t="s">
        <v>403</v>
      </c>
      <c r="D33" s="354" t="s">
        <v>403</v>
      </c>
      <c r="E33" s="355" t="s">
        <v>403</v>
      </c>
      <c r="F33" s="140"/>
      <c r="G33" s="103"/>
      <c r="H33" s="103"/>
      <c r="I33" s="103"/>
      <c r="J33" s="103"/>
      <c r="K33" s="103"/>
      <c r="L33" s="103"/>
      <c r="M33" s="103"/>
      <c r="N33" s="103"/>
      <c r="O33" s="103"/>
      <c r="P33" s="103"/>
      <c r="Q33" s="103"/>
    </row>
    <row r="34" spans="1:17" ht="12">
      <c r="A34" s="122" t="s">
        <v>248</v>
      </c>
      <c r="B34" s="134">
        <v>587000000</v>
      </c>
      <c r="C34" s="161">
        <v>0.2038902237944158</v>
      </c>
      <c r="D34" s="162">
        <v>0.18895456122664245</v>
      </c>
      <c r="E34" s="163">
        <v>0.20226821076333742</v>
      </c>
      <c r="F34" s="140"/>
      <c r="G34" s="103"/>
      <c r="H34" s="103"/>
      <c r="I34" s="103"/>
      <c r="J34" s="103"/>
      <c r="K34" s="103"/>
      <c r="L34" s="103"/>
      <c r="M34" s="103"/>
      <c r="N34" s="103"/>
      <c r="O34" s="103"/>
      <c r="P34" s="103"/>
      <c r="Q34" s="103"/>
    </row>
    <row r="35" spans="1:17" ht="12">
      <c r="A35" s="122" t="s">
        <v>249</v>
      </c>
      <c r="B35" s="134">
        <v>393000000</v>
      </c>
      <c r="C35" s="161">
        <v>0.13650572053016252</v>
      </c>
      <c r="D35" s="162">
        <v>0.18895456122664245</v>
      </c>
      <c r="E35" s="163">
        <v>0.20226821076333742</v>
      </c>
      <c r="F35" s="140"/>
      <c r="G35" s="103"/>
      <c r="H35" s="103"/>
      <c r="I35" s="103"/>
      <c r="J35" s="103"/>
      <c r="K35" s="103"/>
      <c r="L35" s="103"/>
      <c r="M35" s="103"/>
      <c r="N35" s="103"/>
      <c r="O35" s="103"/>
      <c r="P35" s="103"/>
      <c r="Q35" s="103"/>
    </row>
    <row r="36" spans="1:17" ht="12">
      <c r="A36" s="122" t="s">
        <v>250</v>
      </c>
      <c r="B36" s="134">
        <v>243000209.77999997</v>
      </c>
      <c r="C36" s="161">
        <v>0.08440437334605481</v>
      </c>
      <c r="D36" s="162">
        <v>0</v>
      </c>
      <c r="E36" s="163">
        <v>0</v>
      </c>
      <c r="F36" s="140"/>
      <c r="G36" s="103"/>
      <c r="H36" s="103"/>
      <c r="I36" s="103"/>
      <c r="J36" s="103"/>
      <c r="K36" s="103"/>
      <c r="L36" s="103"/>
      <c r="M36" s="103"/>
      <c r="N36" s="103"/>
      <c r="O36" s="103"/>
      <c r="P36" s="103"/>
      <c r="Q36" s="103"/>
    </row>
    <row r="37" spans="1:17" ht="12">
      <c r="A37" s="122" t="s">
        <v>251</v>
      </c>
      <c r="B37" s="134">
        <v>301000014.3399999</v>
      </c>
      <c r="C37" s="161">
        <v>0.10455018788058765</v>
      </c>
      <c r="D37" s="162">
        <v>0</v>
      </c>
      <c r="E37" s="163">
        <v>0</v>
      </c>
      <c r="F37" s="140"/>
      <c r="G37" s="103"/>
      <c r="H37" s="103"/>
      <c r="I37" s="103"/>
      <c r="J37" s="103"/>
      <c r="K37" s="103"/>
      <c r="L37" s="103"/>
      <c r="M37" s="103"/>
      <c r="N37" s="103"/>
      <c r="O37" s="103"/>
      <c r="P37" s="103"/>
      <c r="Q37" s="103"/>
    </row>
    <row r="38" spans="1:17" ht="12.75" thickBot="1">
      <c r="A38" s="122"/>
      <c r="B38" s="165"/>
      <c r="C38" s="166"/>
      <c r="D38" s="167"/>
      <c r="E38" s="168"/>
      <c r="F38" s="169"/>
      <c r="G38" s="170"/>
      <c r="H38" s="170"/>
      <c r="I38" s="170"/>
      <c r="J38" s="170"/>
      <c r="K38" s="170"/>
      <c r="L38" s="170"/>
      <c r="M38" s="170"/>
      <c r="N38" s="170"/>
      <c r="O38" s="170"/>
      <c r="P38" s="170"/>
      <c r="Q38" s="170"/>
    </row>
    <row r="39" spans="1:17" ht="12">
      <c r="A39" s="122"/>
      <c r="B39" s="171">
        <v>2879000224.12</v>
      </c>
      <c r="C39" s="172">
        <v>0.9999999999999999</v>
      </c>
      <c r="D39" s="173"/>
      <c r="E39" s="174"/>
      <c r="F39" s="164"/>
      <c r="G39" s="124"/>
      <c r="H39" s="124"/>
      <c r="I39" s="124"/>
      <c r="J39" s="124"/>
      <c r="K39" s="124"/>
      <c r="L39" s="124"/>
      <c r="M39" s="124"/>
      <c r="N39" s="124"/>
      <c r="O39" s="124"/>
      <c r="P39" s="124"/>
      <c r="Q39" s="124"/>
    </row>
    <row r="40" spans="1:17" ht="12.75" thickBot="1">
      <c r="A40" s="122"/>
      <c r="B40" s="175"/>
      <c r="C40" s="176"/>
      <c r="D40" s="173"/>
      <c r="E40" s="174"/>
      <c r="F40" s="164"/>
      <c r="G40" s="146"/>
      <c r="H40" s="146"/>
      <c r="I40" s="146"/>
      <c r="J40" s="146"/>
      <c r="K40" s="45"/>
      <c r="L40" s="149"/>
      <c r="M40" s="150"/>
      <c r="N40" s="150"/>
      <c r="O40" s="177"/>
      <c r="P40" s="152"/>
      <c r="Q40" s="152"/>
    </row>
    <row r="41" spans="1:17" ht="12">
      <c r="A41" s="178"/>
      <c r="B41" s="179"/>
      <c r="C41" s="180"/>
      <c r="D41" s="179"/>
      <c r="E41" s="181"/>
      <c r="F41" s="164"/>
      <c r="G41" s="146"/>
      <c r="H41" s="146"/>
      <c r="I41" s="146"/>
      <c r="J41" s="146"/>
      <c r="K41" s="45"/>
      <c r="L41" s="149"/>
      <c r="M41" s="150"/>
      <c r="N41" s="150"/>
      <c r="O41" s="177"/>
      <c r="P41" s="152"/>
      <c r="Q41" s="152"/>
    </row>
    <row r="42" spans="1:17" ht="12">
      <c r="A42" s="122" t="s">
        <v>226</v>
      </c>
      <c r="B42" s="192" t="s">
        <v>526</v>
      </c>
      <c r="C42" s="182">
        <v>0.013313649536694987</v>
      </c>
      <c r="D42" s="173"/>
      <c r="E42" s="174"/>
      <c r="F42" s="124"/>
      <c r="G42" s="124"/>
      <c r="H42" s="124"/>
      <c r="I42" s="124"/>
      <c r="J42" s="124"/>
      <c r="K42" s="124"/>
      <c r="L42" s="124"/>
      <c r="M42" s="124"/>
      <c r="N42" s="124"/>
      <c r="O42" s="124"/>
      <c r="P42" s="124"/>
      <c r="Q42" s="124"/>
    </row>
    <row r="43" spans="1:17" ht="12.75" thickBot="1">
      <c r="A43" s="183"/>
      <c r="B43" s="184"/>
      <c r="C43" s="97"/>
      <c r="D43" s="184"/>
      <c r="E43" s="185"/>
      <c r="F43" s="103"/>
      <c r="G43" s="124"/>
      <c r="H43" s="124"/>
      <c r="I43" s="124"/>
      <c r="J43" s="124"/>
      <c r="K43" s="124"/>
      <c r="L43" s="141"/>
      <c r="M43" s="141"/>
      <c r="N43" s="142"/>
      <c r="O43" s="143"/>
      <c r="P43" s="103"/>
      <c r="Q43" s="144"/>
    </row>
    <row r="44" spans="1:17" ht="12">
      <c r="A44" s="100" t="s">
        <v>482</v>
      </c>
      <c r="B44" s="103"/>
      <c r="C44" s="103"/>
      <c r="D44" s="103"/>
      <c r="E44" s="103"/>
      <c r="F44" s="103"/>
      <c r="G44" s="124"/>
      <c r="H44" s="124"/>
      <c r="I44" s="124"/>
      <c r="J44" s="124"/>
      <c r="K44" s="124"/>
      <c r="L44" s="141"/>
      <c r="M44" s="141"/>
      <c r="N44" s="142"/>
      <c r="O44" s="143"/>
      <c r="P44" s="103"/>
      <c r="Q44" s="144"/>
    </row>
    <row r="45" spans="1:17" ht="12.75" thickBot="1">
      <c r="A45" s="100"/>
      <c r="B45" s="103"/>
      <c r="C45" s="103"/>
      <c r="D45" s="103"/>
      <c r="E45" s="103"/>
      <c r="F45" s="103"/>
      <c r="G45" s="124"/>
      <c r="H45" s="124"/>
      <c r="I45" s="124"/>
      <c r="J45" s="124"/>
      <c r="K45" s="124"/>
      <c r="L45" s="141"/>
      <c r="M45" s="141"/>
      <c r="N45" s="142"/>
      <c r="O45" s="143"/>
      <c r="P45" s="103"/>
      <c r="Q45" s="144"/>
    </row>
    <row r="46" spans="1:17" ht="12" customHeight="1">
      <c r="A46" s="154" t="s">
        <v>252</v>
      </c>
      <c r="B46" s="156"/>
      <c r="C46" s="103"/>
      <c r="D46" s="103"/>
      <c r="E46" s="103"/>
      <c r="F46" s="103"/>
      <c r="G46" s="124"/>
      <c r="H46" s="124"/>
      <c r="I46" s="124"/>
      <c r="J46" s="124"/>
      <c r="K46" s="124"/>
      <c r="L46" s="141"/>
      <c r="M46" s="141"/>
      <c r="N46" s="142"/>
      <c r="O46" s="143"/>
      <c r="P46" s="103"/>
      <c r="Q46" s="144"/>
    </row>
    <row r="47" spans="1:17" ht="12.75" thickBot="1">
      <c r="A47" s="157"/>
      <c r="B47" s="159"/>
      <c r="C47" s="100"/>
      <c r="D47" s="100"/>
      <c r="E47" s="100"/>
      <c r="F47" s="100"/>
      <c r="G47" s="100"/>
      <c r="H47" s="100"/>
      <c r="I47" s="100"/>
      <c r="J47" s="100"/>
      <c r="K47" s="100"/>
      <c r="L47" s="100"/>
      <c r="M47" s="100"/>
      <c r="N47" s="100"/>
      <c r="O47" s="100"/>
      <c r="P47" s="100"/>
      <c r="Q47" s="100"/>
    </row>
    <row r="48" spans="1:17" ht="12">
      <c r="A48" s="186" t="s">
        <v>162</v>
      </c>
      <c r="B48" s="187">
        <v>38330000</v>
      </c>
      <c r="C48" s="100"/>
      <c r="D48" s="100"/>
      <c r="E48" s="100"/>
      <c r="F48" s="100"/>
      <c r="G48" s="100"/>
      <c r="H48" s="100"/>
      <c r="I48" s="100"/>
      <c r="J48" s="100"/>
      <c r="K48" s="100"/>
      <c r="L48" s="100"/>
      <c r="M48" s="100"/>
      <c r="N48" s="100"/>
      <c r="O48" s="100"/>
      <c r="P48" s="100"/>
      <c r="Q48" s="100"/>
    </row>
    <row r="49" spans="1:17" ht="12">
      <c r="A49" s="186" t="s">
        <v>163</v>
      </c>
      <c r="B49" s="187"/>
      <c r="C49" s="100"/>
      <c r="D49" s="100"/>
      <c r="E49" s="100"/>
      <c r="F49" s="100"/>
      <c r="G49" s="100"/>
      <c r="H49" s="100"/>
      <c r="I49" s="100"/>
      <c r="J49" s="100"/>
      <c r="K49" s="100"/>
      <c r="L49" s="100"/>
      <c r="M49" s="100"/>
      <c r="N49" s="100"/>
      <c r="O49" s="100"/>
      <c r="P49" s="100"/>
      <c r="Q49" s="100"/>
    </row>
    <row r="50" spans="1:17" ht="12">
      <c r="A50" s="186" t="s">
        <v>164</v>
      </c>
      <c r="B50" s="187"/>
      <c r="C50" s="100"/>
      <c r="D50" s="100"/>
      <c r="E50" s="100"/>
      <c r="F50" s="100"/>
      <c r="G50" s="100"/>
      <c r="H50" s="100"/>
      <c r="I50" s="100"/>
      <c r="J50" s="100"/>
      <c r="K50" s="100"/>
      <c r="L50" s="100"/>
      <c r="M50" s="100"/>
      <c r="N50" s="100"/>
      <c r="O50" s="100"/>
      <c r="P50" s="100"/>
      <c r="Q50" s="100"/>
    </row>
    <row r="51" spans="1:17" ht="12.75" thickBot="1">
      <c r="A51" s="188" t="s">
        <v>165</v>
      </c>
      <c r="B51" s="189">
        <v>38330000</v>
      </c>
      <c r="C51" s="100"/>
      <c r="D51" s="100"/>
      <c r="E51" s="100"/>
      <c r="F51" s="100"/>
      <c r="G51" s="100"/>
      <c r="H51" s="100"/>
      <c r="I51" s="100"/>
      <c r="J51" s="100"/>
      <c r="K51" s="100"/>
      <c r="L51" s="100"/>
      <c r="M51" s="100"/>
      <c r="N51" s="100"/>
      <c r="O51" s="100"/>
      <c r="P51" s="100"/>
      <c r="Q51" s="100"/>
    </row>
    <row r="52" spans="1:17" ht="12.75" thickBot="1">
      <c r="A52" s="104"/>
      <c r="B52" s="104"/>
      <c r="C52" s="100"/>
      <c r="D52" s="100"/>
      <c r="E52" s="100"/>
      <c r="F52" s="100"/>
      <c r="G52" s="100"/>
      <c r="H52" s="100"/>
      <c r="I52" s="100"/>
      <c r="J52" s="100"/>
      <c r="K52" s="100"/>
      <c r="L52" s="100"/>
      <c r="M52" s="100"/>
      <c r="N52" s="100"/>
      <c r="O52" s="100"/>
      <c r="P52" s="100"/>
      <c r="Q52" s="100"/>
    </row>
    <row r="53" spans="1:17" ht="12" customHeight="1">
      <c r="A53" s="154" t="s">
        <v>253</v>
      </c>
      <c r="B53" s="312"/>
      <c r="C53" s="100"/>
      <c r="D53" s="100"/>
      <c r="E53" s="100"/>
      <c r="F53" s="100"/>
      <c r="G53" s="100"/>
      <c r="H53" s="100"/>
      <c r="I53" s="100"/>
      <c r="J53" s="100"/>
      <c r="K53" s="100"/>
      <c r="L53" s="100"/>
      <c r="M53" s="100"/>
      <c r="N53" s="100"/>
      <c r="O53" s="100"/>
      <c r="P53" s="100"/>
      <c r="Q53" s="100"/>
    </row>
    <row r="54" spans="1:17" ht="12.75" thickBot="1">
      <c r="A54" s="157"/>
      <c r="B54" s="313"/>
      <c r="C54" s="100"/>
      <c r="D54" s="100"/>
      <c r="E54" s="100"/>
      <c r="F54" s="100"/>
      <c r="G54" s="100"/>
      <c r="H54" s="100"/>
      <c r="I54" s="100"/>
      <c r="J54" s="100"/>
      <c r="K54" s="100"/>
      <c r="L54" s="100"/>
      <c r="M54" s="100"/>
      <c r="N54" s="100"/>
      <c r="O54" s="100"/>
      <c r="P54" s="100"/>
      <c r="Q54" s="100"/>
    </row>
    <row r="55" spans="1:17" ht="12">
      <c r="A55" s="108"/>
      <c r="B55" s="190"/>
      <c r="C55" s="100"/>
      <c r="D55" s="100"/>
      <c r="E55" s="100"/>
      <c r="F55" s="100"/>
      <c r="G55" s="100"/>
      <c r="H55" s="100"/>
      <c r="I55" s="100"/>
      <c r="J55" s="100"/>
      <c r="K55" s="100"/>
      <c r="L55" s="100"/>
      <c r="M55" s="100"/>
      <c r="N55" s="100"/>
      <c r="O55" s="100"/>
      <c r="P55" s="100"/>
      <c r="Q55" s="100"/>
    </row>
    <row r="56" spans="1:17" ht="12" customHeight="1" thickBot="1">
      <c r="A56" s="356" t="s">
        <v>497</v>
      </c>
      <c r="B56" s="191">
        <v>0.0613423002298995</v>
      </c>
      <c r="C56" s="100"/>
      <c r="D56" s="100"/>
      <c r="E56" s="100"/>
      <c r="F56" s="100"/>
      <c r="G56" s="100"/>
      <c r="H56" s="100"/>
      <c r="I56" s="100"/>
      <c r="J56" s="100"/>
      <c r="K56" s="100"/>
      <c r="L56" s="100"/>
      <c r="M56" s="100"/>
      <c r="N56" s="100"/>
      <c r="O56" s="100"/>
      <c r="P56" s="100"/>
      <c r="Q56" s="100"/>
    </row>
    <row r="57" spans="1:17" ht="12">
      <c r="A57" s="100" t="s">
        <v>227</v>
      </c>
      <c r="B57" s="100"/>
      <c r="C57" s="100"/>
      <c r="D57" s="100"/>
      <c r="E57" s="100"/>
      <c r="F57" s="100"/>
      <c r="G57" s="100"/>
      <c r="H57" s="100"/>
      <c r="I57" s="100"/>
      <c r="J57" s="100"/>
      <c r="K57" s="100"/>
      <c r="L57" s="100"/>
      <c r="M57" s="100"/>
      <c r="N57" s="100"/>
      <c r="O57" s="100"/>
      <c r="P57" s="100"/>
      <c r="Q57" s="100"/>
    </row>
    <row r="58" spans="1:17" ht="12">
      <c r="A58" s="100" t="s">
        <v>492</v>
      </c>
      <c r="B58" s="100"/>
      <c r="C58" s="100"/>
      <c r="D58" s="100"/>
      <c r="E58" s="100"/>
      <c r="F58" s="100"/>
      <c r="G58" s="100"/>
      <c r="H58" s="100"/>
      <c r="I58" s="100"/>
      <c r="J58" s="100"/>
      <c r="K58" s="100"/>
      <c r="L58" s="100"/>
      <c r="M58" s="100"/>
      <c r="N58" s="100"/>
      <c r="O58" s="100"/>
      <c r="P58" s="100"/>
      <c r="Q58" s="100"/>
    </row>
    <row r="59" spans="1:17" ht="12">
      <c r="A59" s="100"/>
      <c r="B59" s="100"/>
      <c r="C59" s="100"/>
      <c r="D59" s="100"/>
      <c r="E59" s="100"/>
      <c r="F59" s="100"/>
      <c r="G59" s="100"/>
      <c r="H59" s="100"/>
      <c r="I59" s="100"/>
      <c r="J59" s="100"/>
      <c r="K59" s="100"/>
      <c r="L59" s="100"/>
      <c r="M59" s="100"/>
      <c r="N59" s="100"/>
      <c r="O59" s="100"/>
      <c r="P59" s="100"/>
      <c r="Q59" s="100"/>
    </row>
    <row r="60" spans="1:17" ht="12">
      <c r="A60" s="100"/>
      <c r="B60" s="100"/>
      <c r="C60" s="100"/>
      <c r="D60" s="100"/>
      <c r="E60" s="100"/>
      <c r="F60" s="100"/>
      <c r="G60" s="100"/>
      <c r="H60" s="100"/>
      <c r="I60" s="100"/>
      <c r="J60" s="100"/>
      <c r="K60" s="100"/>
      <c r="L60" s="100"/>
      <c r="M60" s="100"/>
      <c r="N60" s="100"/>
      <c r="O60" s="100"/>
      <c r="P60" s="100"/>
      <c r="Q60" s="100"/>
    </row>
    <row r="61" spans="1:17" ht="12">
      <c r="A61" s="100"/>
      <c r="B61" s="100"/>
      <c r="C61" s="100"/>
      <c r="D61" s="100"/>
      <c r="E61" s="100"/>
      <c r="F61" s="100"/>
      <c r="G61" s="100"/>
      <c r="H61" s="100"/>
      <c r="I61" s="100"/>
      <c r="J61" s="100"/>
      <c r="K61" s="100"/>
      <c r="L61" s="100"/>
      <c r="M61" s="100"/>
      <c r="N61" s="100"/>
      <c r="O61" s="100"/>
      <c r="P61" s="100"/>
      <c r="Q61" s="100"/>
    </row>
    <row r="62" spans="1:17" ht="12">
      <c r="A62" s="100"/>
      <c r="B62" s="100"/>
      <c r="C62" s="100"/>
      <c r="D62" s="100"/>
      <c r="E62" s="100"/>
      <c r="F62" s="100"/>
      <c r="G62" s="100"/>
      <c r="H62" s="100"/>
      <c r="I62" s="100"/>
      <c r="J62" s="100"/>
      <c r="K62" s="100"/>
      <c r="L62" s="100"/>
      <c r="M62" s="100"/>
      <c r="N62" s="100"/>
      <c r="O62" s="100"/>
      <c r="P62" s="100"/>
      <c r="Q62" s="100"/>
    </row>
    <row r="63" spans="1:17" ht="12">
      <c r="A63" s="100"/>
      <c r="B63" s="100"/>
      <c r="C63" s="100"/>
      <c r="D63" s="100"/>
      <c r="E63" s="100"/>
      <c r="F63" s="100"/>
      <c r="G63" s="100"/>
      <c r="H63" s="100"/>
      <c r="I63" s="100"/>
      <c r="J63" s="100"/>
      <c r="K63" s="100"/>
      <c r="L63" s="100"/>
      <c r="M63" s="100"/>
      <c r="N63" s="100"/>
      <c r="O63" s="100"/>
      <c r="P63" s="100"/>
      <c r="Q63" s="100"/>
    </row>
    <row r="64" spans="1:17" ht="12">
      <c r="A64" s="100"/>
      <c r="B64" s="100"/>
      <c r="C64" s="100"/>
      <c r="D64" s="100"/>
      <c r="E64" s="100"/>
      <c r="F64" s="100"/>
      <c r="G64" s="100"/>
      <c r="H64" s="100"/>
      <c r="I64" s="100"/>
      <c r="J64" s="100"/>
      <c r="K64" s="100"/>
      <c r="L64" s="100"/>
      <c r="M64" s="100"/>
      <c r="N64" s="100"/>
      <c r="O64" s="100"/>
      <c r="P64" s="100"/>
      <c r="Q64" s="100"/>
    </row>
  </sheetData>
  <sheetProtection/>
  <mergeCells count="1">
    <mergeCell ref="G4:H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1" r:id="rId1"/>
  <headerFooter>
    <oddHeader>&amp;CLangton Investors' Report - August 2012</oddHeader>
    <oddFooter>&amp;CPage 6</oddFooter>
  </headerFooter>
</worksheet>
</file>

<file path=xl/worksheets/sheet7.xml><?xml version="1.0" encoding="utf-8"?>
<worksheet xmlns="http://schemas.openxmlformats.org/spreadsheetml/2006/main" xmlns:r="http://schemas.openxmlformats.org/officeDocument/2006/relationships">
  <sheetPr>
    <pageSetUpPr fitToPage="1"/>
  </sheetPr>
  <dimension ref="A2:R92"/>
  <sheetViews>
    <sheetView view="pageLayout" zoomScale="85" zoomScalePageLayoutView="85" workbookViewId="0" topLeftCell="A1">
      <selection activeCell="A1" sqref="A1"/>
    </sheetView>
  </sheetViews>
  <sheetFormatPr defaultColWidth="9.140625" defaultRowHeight="12"/>
  <cols>
    <col min="1" max="1" width="36.7109375" style="364" customWidth="1"/>
    <col min="2" max="2" width="17.57421875" style="364" customWidth="1"/>
    <col min="3" max="3" width="17.421875" style="364" customWidth="1"/>
    <col min="4" max="4" width="17.7109375" style="364" bestFit="1" customWidth="1"/>
    <col min="5" max="5" width="16.140625" style="364" customWidth="1"/>
    <col min="6" max="6" width="15.57421875" style="364" customWidth="1"/>
    <col min="7" max="7" width="16.140625" style="364" customWidth="1"/>
    <col min="8" max="8" width="17.00390625" style="364" customWidth="1"/>
    <col min="9" max="9" width="16.8515625" style="364" customWidth="1"/>
    <col min="10" max="10" width="15.00390625" style="364" customWidth="1"/>
    <col min="11" max="11" width="10.28125" style="364" customWidth="1"/>
    <col min="12" max="12" width="11.7109375" style="364" bestFit="1" customWidth="1"/>
    <col min="13" max="13" width="16.140625" style="364" bestFit="1" customWidth="1"/>
    <col min="14" max="14" width="12.00390625" style="364" customWidth="1"/>
    <col min="15" max="15" width="14.8515625" style="364" customWidth="1"/>
    <col min="16" max="16" width="12.28125" style="364" customWidth="1"/>
    <col min="17" max="17" width="12.140625" style="364" customWidth="1"/>
    <col min="18" max="18" width="10.7109375" style="364" customWidth="1"/>
    <col min="19" max="16384" width="9.140625" style="364" customWidth="1"/>
  </cols>
  <sheetData>
    <row r="2" spans="1:18" ht="12.75" thickBot="1">
      <c r="A2" s="359" t="s">
        <v>114</v>
      </c>
      <c r="B2" s="360"/>
      <c r="C2" s="361"/>
      <c r="D2" s="362"/>
      <c r="E2" s="362"/>
      <c r="F2" s="362"/>
      <c r="G2" s="362"/>
      <c r="H2" s="362"/>
      <c r="I2" s="362"/>
      <c r="J2" s="362"/>
      <c r="K2" s="362"/>
      <c r="L2" s="362"/>
      <c r="M2" s="362"/>
      <c r="N2" s="362"/>
      <c r="O2" s="362"/>
      <c r="P2" s="362"/>
      <c r="Q2" s="363"/>
      <c r="R2" s="363"/>
    </row>
    <row r="3" spans="1:17" ht="12">
      <c r="A3" s="365"/>
      <c r="B3" s="366"/>
      <c r="C3" s="367"/>
      <c r="D3" s="368"/>
      <c r="E3" s="366"/>
      <c r="F3" s="368"/>
      <c r="G3" s="368"/>
      <c r="H3" s="368"/>
      <c r="I3" s="368"/>
      <c r="J3" s="368"/>
      <c r="K3" s="368"/>
      <c r="L3" s="368"/>
      <c r="M3" s="368"/>
      <c r="N3" s="368"/>
      <c r="O3" s="368"/>
      <c r="P3" s="368"/>
      <c r="Q3" s="368"/>
    </row>
    <row r="4" spans="1:17" ht="12">
      <c r="A4" s="369" t="s">
        <v>115</v>
      </c>
      <c r="B4" s="370">
        <v>40463</v>
      </c>
      <c r="C4" s="368"/>
      <c r="D4" s="371" t="s">
        <v>144</v>
      </c>
      <c r="E4" s="368"/>
      <c r="F4" s="368"/>
      <c r="G4" s="368"/>
      <c r="H4" s="368"/>
      <c r="I4" s="368"/>
      <c r="J4" s="368"/>
      <c r="K4" s="368"/>
      <c r="L4" s="368"/>
      <c r="M4" s="368"/>
      <c r="N4" s="368"/>
      <c r="O4" s="368"/>
      <c r="P4" s="368"/>
      <c r="Q4" s="368"/>
    </row>
    <row r="5" spans="1:17" ht="12.75" thickBot="1">
      <c r="A5" s="372"/>
      <c r="B5" s="372"/>
      <c r="C5" s="372"/>
      <c r="D5" s="365"/>
      <c r="E5" s="372"/>
      <c r="F5" s="372"/>
      <c r="G5" s="372"/>
      <c r="H5" s="372"/>
      <c r="I5" s="372"/>
      <c r="J5" s="372"/>
      <c r="K5" s="372"/>
      <c r="L5" s="372"/>
      <c r="M5" s="372"/>
      <c r="N5" s="372"/>
      <c r="O5" s="372"/>
      <c r="P5" s="372"/>
      <c r="Q5" s="372"/>
    </row>
    <row r="6" spans="1:18" s="768" customFormat="1" ht="42.75" customHeight="1" thickBot="1">
      <c r="A6" s="766" t="s">
        <v>145</v>
      </c>
      <c r="B6" s="766" t="s">
        <v>116</v>
      </c>
      <c r="C6" s="767" t="s">
        <v>534</v>
      </c>
      <c r="D6" s="767" t="s">
        <v>534</v>
      </c>
      <c r="E6" s="766" t="s">
        <v>117</v>
      </c>
      <c r="F6" s="766" t="s">
        <v>118</v>
      </c>
      <c r="G6" s="766" t="s">
        <v>119</v>
      </c>
      <c r="H6" s="766" t="s">
        <v>120</v>
      </c>
      <c r="I6" s="766" t="s">
        <v>121</v>
      </c>
      <c r="J6" s="766" t="s">
        <v>122</v>
      </c>
      <c r="K6" s="766" t="s">
        <v>123</v>
      </c>
      <c r="L6" s="766" t="s">
        <v>124</v>
      </c>
      <c r="M6" s="766" t="s">
        <v>125</v>
      </c>
      <c r="N6" s="766" t="s">
        <v>126</v>
      </c>
      <c r="O6" s="766" t="s">
        <v>127</v>
      </c>
      <c r="P6" s="766" t="s">
        <v>128</v>
      </c>
      <c r="Q6" s="766" t="s">
        <v>129</v>
      </c>
      <c r="R6" s="766" t="s">
        <v>188</v>
      </c>
    </row>
    <row r="7" spans="1:18" ht="12">
      <c r="A7" s="374"/>
      <c r="B7" s="375"/>
      <c r="C7" s="375"/>
      <c r="D7" s="376"/>
      <c r="E7" s="375"/>
      <c r="F7" s="376"/>
      <c r="G7" s="377"/>
      <c r="H7" s="378"/>
      <c r="I7" s="379"/>
      <c r="J7" s="380"/>
      <c r="K7" s="715"/>
      <c r="L7" s="381"/>
      <c r="M7" s="382"/>
      <c r="N7" s="381"/>
      <c r="O7" s="383"/>
      <c r="P7" s="384"/>
      <c r="Q7" s="385"/>
      <c r="R7" s="386"/>
    </row>
    <row r="8" spans="1:18" ht="12">
      <c r="A8" s="387" t="s">
        <v>130</v>
      </c>
      <c r="B8" s="388" t="s">
        <v>254</v>
      </c>
      <c r="C8" s="388" t="s">
        <v>533</v>
      </c>
      <c r="D8" s="388" t="s">
        <v>533</v>
      </c>
      <c r="E8" s="388" t="s">
        <v>131</v>
      </c>
      <c r="F8" s="389">
        <v>0.631</v>
      </c>
      <c r="G8" s="390">
        <v>1600000000</v>
      </c>
      <c r="H8" s="391">
        <v>-1600000000</v>
      </c>
      <c r="I8" s="390" t="s">
        <v>403</v>
      </c>
      <c r="J8" s="392" t="s">
        <v>133</v>
      </c>
      <c r="K8" s="393">
        <v>0.014</v>
      </c>
      <c r="L8" s="357" t="s">
        <v>403</v>
      </c>
      <c r="M8" s="132" t="s">
        <v>403</v>
      </c>
      <c r="N8" s="132" t="s">
        <v>403</v>
      </c>
      <c r="O8" s="132" t="s">
        <v>403</v>
      </c>
      <c r="P8" s="129">
        <v>41791</v>
      </c>
      <c r="Q8" s="130">
        <v>56584</v>
      </c>
      <c r="R8" s="131" t="s">
        <v>189</v>
      </c>
    </row>
    <row r="9" spans="1:18" ht="12">
      <c r="A9" s="387" t="s">
        <v>132</v>
      </c>
      <c r="B9" s="388" t="s">
        <v>255</v>
      </c>
      <c r="C9" s="388" t="s">
        <v>533</v>
      </c>
      <c r="D9" s="388" t="s">
        <v>533</v>
      </c>
      <c r="E9" s="388" t="s">
        <v>131</v>
      </c>
      <c r="F9" s="389">
        <v>0.631</v>
      </c>
      <c r="G9" s="390">
        <v>5400000000</v>
      </c>
      <c r="H9" s="391">
        <v>-5400000000</v>
      </c>
      <c r="I9" s="390" t="s">
        <v>403</v>
      </c>
      <c r="J9" s="392" t="s">
        <v>133</v>
      </c>
      <c r="K9" s="393">
        <v>0.01</v>
      </c>
      <c r="L9" s="763" t="s">
        <v>403</v>
      </c>
      <c r="M9" s="132" t="s">
        <v>403</v>
      </c>
      <c r="N9" s="132" t="s">
        <v>403</v>
      </c>
      <c r="O9" s="134" t="s">
        <v>403</v>
      </c>
      <c r="P9" s="129">
        <v>42248</v>
      </c>
      <c r="Q9" s="130">
        <v>56584</v>
      </c>
      <c r="R9" s="131" t="s">
        <v>189</v>
      </c>
    </row>
    <row r="10" spans="1:18" ht="12">
      <c r="A10" s="387" t="s">
        <v>134</v>
      </c>
      <c r="B10" s="388" t="s">
        <v>256</v>
      </c>
      <c r="C10" s="388" t="s">
        <v>533</v>
      </c>
      <c r="D10" s="388" t="s">
        <v>533</v>
      </c>
      <c r="E10" s="388" t="s">
        <v>135</v>
      </c>
      <c r="F10" s="389">
        <v>0.874</v>
      </c>
      <c r="G10" s="390">
        <v>1100000000</v>
      </c>
      <c r="H10" s="391">
        <v>0</v>
      </c>
      <c r="I10" s="390">
        <v>1100000000</v>
      </c>
      <c r="J10" s="392" t="s">
        <v>136</v>
      </c>
      <c r="K10" s="393">
        <v>0.01</v>
      </c>
      <c r="L10" s="763">
        <v>0.01663</v>
      </c>
      <c r="M10" s="357" t="s">
        <v>525</v>
      </c>
      <c r="N10" s="358">
        <v>41170</v>
      </c>
      <c r="O10" s="134">
        <v>4674877.777778</v>
      </c>
      <c r="P10" s="129">
        <v>41609</v>
      </c>
      <c r="Q10" s="130">
        <v>56584</v>
      </c>
      <c r="R10" s="131" t="s">
        <v>257</v>
      </c>
    </row>
    <row r="11" spans="1:18" ht="12">
      <c r="A11" s="387" t="s">
        <v>137</v>
      </c>
      <c r="B11" s="388" t="s">
        <v>258</v>
      </c>
      <c r="C11" s="388" t="s">
        <v>533</v>
      </c>
      <c r="D11" s="388" t="s">
        <v>533</v>
      </c>
      <c r="E11" s="388" t="s">
        <v>138</v>
      </c>
      <c r="F11" s="389" t="s">
        <v>218</v>
      </c>
      <c r="G11" s="390">
        <v>300000000</v>
      </c>
      <c r="H11" s="391">
        <v>-135000000</v>
      </c>
      <c r="I11" s="390">
        <v>165000000</v>
      </c>
      <c r="J11" s="392" t="s">
        <v>139</v>
      </c>
      <c r="K11" s="393">
        <v>0.01</v>
      </c>
      <c r="L11" s="763">
        <v>0.0193063</v>
      </c>
      <c r="M11" s="357" t="s">
        <v>525</v>
      </c>
      <c r="N11" s="358">
        <v>41170</v>
      </c>
      <c r="O11" s="134">
        <v>802930.5041095889</v>
      </c>
      <c r="P11" s="129">
        <v>42430</v>
      </c>
      <c r="Q11" s="130">
        <v>56584</v>
      </c>
      <c r="R11" s="131" t="s">
        <v>257</v>
      </c>
    </row>
    <row r="12" spans="1:18" ht="12">
      <c r="A12" s="387" t="s">
        <v>143</v>
      </c>
      <c r="B12" s="388" t="s">
        <v>259</v>
      </c>
      <c r="C12" s="388" t="s">
        <v>243</v>
      </c>
      <c r="D12" s="389" t="s">
        <v>243</v>
      </c>
      <c r="E12" s="388" t="s">
        <v>138</v>
      </c>
      <c r="F12" s="389" t="s">
        <v>218</v>
      </c>
      <c r="G12" s="390">
        <v>1040979000</v>
      </c>
      <c r="H12" s="391">
        <v>-595979000</v>
      </c>
      <c r="I12" s="390">
        <v>445000000</v>
      </c>
      <c r="J12" s="392" t="s">
        <v>139</v>
      </c>
      <c r="K12" s="393">
        <v>0.009</v>
      </c>
      <c r="L12" s="763">
        <v>0.018306299999999998</v>
      </c>
      <c r="M12" s="357" t="s">
        <v>525</v>
      </c>
      <c r="N12" s="358">
        <v>41170</v>
      </c>
      <c r="O12" s="134">
        <v>2053314.8547945204</v>
      </c>
      <c r="P12" s="129">
        <v>42430</v>
      </c>
      <c r="Q12" s="130">
        <v>56584</v>
      </c>
      <c r="R12" s="131" t="s">
        <v>257</v>
      </c>
    </row>
    <row r="13" spans="1:18" ht="12.75" thickBot="1">
      <c r="A13" s="394"/>
      <c r="B13" s="395"/>
      <c r="C13" s="395"/>
      <c r="D13" s="396"/>
      <c r="E13" s="395"/>
      <c r="F13" s="396"/>
      <c r="G13" s="395"/>
      <c r="H13" s="396"/>
      <c r="I13" s="395"/>
      <c r="J13" s="396"/>
      <c r="K13" s="395"/>
      <c r="L13" s="396"/>
      <c r="M13" s="395"/>
      <c r="N13" s="396"/>
      <c r="O13" s="397"/>
      <c r="P13" s="396"/>
      <c r="Q13" s="395"/>
      <c r="R13" s="398"/>
    </row>
    <row r="14" spans="1:17" ht="12">
      <c r="A14" s="399"/>
      <c r="B14" s="368"/>
      <c r="C14" s="368"/>
      <c r="D14" s="368"/>
      <c r="E14" s="368"/>
      <c r="F14" s="400"/>
      <c r="G14" s="389"/>
      <c r="H14" s="389"/>
      <c r="I14" s="389"/>
      <c r="J14" s="389"/>
      <c r="K14" s="389"/>
      <c r="L14" s="401"/>
      <c r="M14" s="401"/>
      <c r="N14" s="402"/>
      <c r="O14" s="403"/>
      <c r="P14" s="368"/>
      <c r="Q14" s="404"/>
    </row>
    <row r="15" spans="1:17" ht="12">
      <c r="A15" s="405" t="s">
        <v>115</v>
      </c>
      <c r="B15" s="406">
        <v>40752</v>
      </c>
      <c r="C15" s="407"/>
      <c r="D15" s="408" t="s">
        <v>272</v>
      </c>
      <c r="E15" s="407"/>
      <c r="F15" s="407"/>
      <c r="G15" s="407"/>
      <c r="H15" s="407"/>
      <c r="I15" s="407"/>
      <c r="J15" s="407"/>
      <c r="K15" s="407"/>
      <c r="L15" s="407"/>
      <c r="M15" s="407"/>
      <c r="N15" s="407"/>
      <c r="O15" s="407"/>
      <c r="P15" s="407"/>
      <c r="Q15" s="407"/>
    </row>
    <row r="16" spans="1:17" ht="12.75" thickBot="1">
      <c r="A16" s="409"/>
      <c r="B16" s="409"/>
      <c r="C16" s="409"/>
      <c r="D16" s="410"/>
      <c r="E16" s="409"/>
      <c r="F16" s="409"/>
      <c r="G16" s="409"/>
      <c r="H16" s="409"/>
      <c r="I16" s="409"/>
      <c r="J16" s="409"/>
      <c r="K16" s="409"/>
      <c r="L16" s="409"/>
      <c r="M16" s="409"/>
      <c r="N16" s="409"/>
      <c r="O16" s="409"/>
      <c r="P16" s="409"/>
      <c r="Q16" s="409"/>
    </row>
    <row r="17" spans="1:18" s="765" customFormat="1" ht="39.75" customHeight="1" thickBot="1">
      <c r="A17" s="764" t="s">
        <v>273</v>
      </c>
      <c r="B17" s="764" t="s">
        <v>116</v>
      </c>
      <c r="C17" s="767" t="s">
        <v>534</v>
      </c>
      <c r="D17" s="767" t="s">
        <v>534</v>
      </c>
      <c r="E17" s="764" t="s">
        <v>117</v>
      </c>
      <c r="F17" s="764" t="s">
        <v>118</v>
      </c>
      <c r="G17" s="764" t="s">
        <v>119</v>
      </c>
      <c r="H17" s="764" t="s">
        <v>120</v>
      </c>
      <c r="I17" s="764" t="s">
        <v>121</v>
      </c>
      <c r="J17" s="764" t="s">
        <v>122</v>
      </c>
      <c r="K17" s="764" t="s">
        <v>123</v>
      </c>
      <c r="L17" s="764" t="s">
        <v>124</v>
      </c>
      <c r="M17" s="764" t="s">
        <v>125</v>
      </c>
      <c r="N17" s="764" t="s">
        <v>126</v>
      </c>
      <c r="O17" s="764" t="s">
        <v>127</v>
      </c>
      <c r="P17" s="764" t="s">
        <v>128</v>
      </c>
      <c r="Q17" s="764" t="s">
        <v>129</v>
      </c>
      <c r="R17" s="764" t="s">
        <v>188</v>
      </c>
    </row>
    <row r="18" spans="1:18" ht="12">
      <c r="A18" s="411"/>
      <c r="B18" s="412"/>
      <c r="C18" s="413"/>
      <c r="D18" s="412"/>
      <c r="E18" s="412"/>
      <c r="F18" s="413"/>
      <c r="G18" s="414"/>
      <c r="H18" s="415"/>
      <c r="I18" s="416"/>
      <c r="J18" s="417"/>
      <c r="K18" s="716"/>
      <c r="L18" s="418"/>
      <c r="M18" s="419"/>
      <c r="N18" s="418"/>
      <c r="O18" s="420"/>
      <c r="P18" s="421"/>
      <c r="Q18" s="422"/>
      <c r="R18" s="423"/>
    </row>
    <row r="19" spans="1:18" ht="12">
      <c r="A19" s="424" t="s">
        <v>130</v>
      </c>
      <c r="B19" s="425" t="s">
        <v>274</v>
      </c>
      <c r="C19" s="388" t="s">
        <v>533</v>
      </c>
      <c r="D19" s="388" t="s">
        <v>533</v>
      </c>
      <c r="E19" s="427" t="s">
        <v>131</v>
      </c>
      <c r="F19" s="426">
        <v>0.628</v>
      </c>
      <c r="G19" s="428">
        <v>250000000</v>
      </c>
      <c r="H19" s="429">
        <v>-6500000</v>
      </c>
      <c r="I19" s="428">
        <v>243500000</v>
      </c>
      <c r="J19" s="430" t="s">
        <v>483</v>
      </c>
      <c r="K19" s="769">
        <v>0.0158</v>
      </c>
      <c r="L19" s="763">
        <v>0.018170000000000002</v>
      </c>
      <c r="M19" s="357" t="s">
        <v>531</v>
      </c>
      <c r="N19" s="358">
        <v>41170</v>
      </c>
      <c r="O19" s="733">
        <v>356409.59722222225</v>
      </c>
      <c r="P19" s="195">
        <v>42614</v>
      </c>
      <c r="Q19" s="196">
        <v>56584</v>
      </c>
      <c r="R19" s="197" t="s">
        <v>190</v>
      </c>
    </row>
    <row r="20" spans="1:18" ht="12">
      <c r="A20" s="424" t="s">
        <v>132</v>
      </c>
      <c r="B20" s="427" t="s">
        <v>275</v>
      </c>
      <c r="C20" s="388" t="s">
        <v>533</v>
      </c>
      <c r="D20" s="388" t="s">
        <v>533</v>
      </c>
      <c r="E20" s="427" t="s">
        <v>131</v>
      </c>
      <c r="F20" s="426">
        <v>0.628</v>
      </c>
      <c r="G20" s="428">
        <v>250000000</v>
      </c>
      <c r="H20" s="429">
        <v>-6000000</v>
      </c>
      <c r="I20" s="428">
        <v>244000000</v>
      </c>
      <c r="J20" s="430" t="s">
        <v>483</v>
      </c>
      <c r="K20" s="769">
        <v>0.0153</v>
      </c>
      <c r="L20" s="763">
        <v>0.017669999999999998</v>
      </c>
      <c r="M20" s="357" t="s">
        <v>531</v>
      </c>
      <c r="N20" s="358">
        <v>41170</v>
      </c>
      <c r="O20" s="733">
        <v>347313.6666666666</v>
      </c>
      <c r="P20" s="195">
        <v>42614</v>
      </c>
      <c r="Q20" s="196">
        <v>56584</v>
      </c>
      <c r="R20" s="197" t="s">
        <v>190</v>
      </c>
    </row>
    <row r="21" spans="1:18" ht="12">
      <c r="A21" s="424" t="s">
        <v>134</v>
      </c>
      <c r="B21" s="427" t="s">
        <v>276</v>
      </c>
      <c r="C21" s="388" t="s">
        <v>533</v>
      </c>
      <c r="D21" s="388" t="s">
        <v>533</v>
      </c>
      <c r="E21" s="427" t="s">
        <v>131</v>
      </c>
      <c r="F21" s="426">
        <v>0.628</v>
      </c>
      <c r="G21" s="428">
        <v>250000000</v>
      </c>
      <c r="H21" s="429">
        <v>-5500000</v>
      </c>
      <c r="I21" s="428">
        <v>244500000</v>
      </c>
      <c r="J21" s="430" t="s">
        <v>483</v>
      </c>
      <c r="K21" s="769">
        <v>0.0148</v>
      </c>
      <c r="L21" s="763">
        <v>0.01717</v>
      </c>
      <c r="M21" s="357" t="s">
        <v>531</v>
      </c>
      <c r="N21" s="358">
        <v>41170</v>
      </c>
      <c r="O21" s="733">
        <v>338177.4583333333</v>
      </c>
      <c r="P21" s="195">
        <v>42614</v>
      </c>
      <c r="Q21" s="196">
        <v>56584</v>
      </c>
      <c r="R21" s="197" t="s">
        <v>190</v>
      </c>
    </row>
    <row r="22" spans="1:18" ht="12">
      <c r="A22" s="424" t="s">
        <v>137</v>
      </c>
      <c r="B22" s="427" t="s">
        <v>277</v>
      </c>
      <c r="C22" s="388" t="s">
        <v>533</v>
      </c>
      <c r="D22" s="388" t="s">
        <v>533</v>
      </c>
      <c r="E22" s="427" t="s">
        <v>131</v>
      </c>
      <c r="F22" s="426">
        <v>0.628</v>
      </c>
      <c r="G22" s="428">
        <v>250000000</v>
      </c>
      <c r="H22" s="429">
        <v>-5000000</v>
      </c>
      <c r="I22" s="428">
        <v>245000000</v>
      </c>
      <c r="J22" s="430" t="s">
        <v>483</v>
      </c>
      <c r="K22" s="769">
        <v>0.0143</v>
      </c>
      <c r="L22" s="763">
        <v>0.01667</v>
      </c>
      <c r="M22" s="357" t="s">
        <v>531</v>
      </c>
      <c r="N22" s="358">
        <v>41170</v>
      </c>
      <c r="O22" s="733">
        <v>329000.97222222225</v>
      </c>
      <c r="P22" s="195">
        <v>42614</v>
      </c>
      <c r="Q22" s="196">
        <v>56584</v>
      </c>
      <c r="R22" s="197" t="s">
        <v>190</v>
      </c>
    </row>
    <row r="23" spans="1:18" ht="12">
      <c r="A23" s="424" t="s">
        <v>140</v>
      </c>
      <c r="B23" s="427" t="s">
        <v>278</v>
      </c>
      <c r="C23" s="388" t="s">
        <v>533</v>
      </c>
      <c r="D23" s="388" t="s">
        <v>533</v>
      </c>
      <c r="E23" s="427" t="s">
        <v>131</v>
      </c>
      <c r="F23" s="426">
        <v>0.628</v>
      </c>
      <c r="G23" s="428">
        <v>250000000</v>
      </c>
      <c r="H23" s="429">
        <v>-6500000</v>
      </c>
      <c r="I23" s="428">
        <v>243500000</v>
      </c>
      <c r="J23" s="430" t="s">
        <v>483</v>
      </c>
      <c r="K23" s="769">
        <v>0.0158</v>
      </c>
      <c r="L23" s="763">
        <v>0.018170000000000002</v>
      </c>
      <c r="M23" s="357" t="s">
        <v>531</v>
      </c>
      <c r="N23" s="358">
        <v>41170</v>
      </c>
      <c r="O23" s="733">
        <v>356409.59722222225</v>
      </c>
      <c r="P23" s="195">
        <v>42705</v>
      </c>
      <c r="Q23" s="196">
        <v>56584</v>
      </c>
      <c r="R23" s="197" t="s">
        <v>190</v>
      </c>
    </row>
    <row r="24" spans="1:18" ht="12">
      <c r="A24" s="424" t="s">
        <v>148</v>
      </c>
      <c r="B24" s="427" t="s">
        <v>279</v>
      </c>
      <c r="C24" s="388" t="s">
        <v>533</v>
      </c>
      <c r="D24" s="388" t="s">
        <v>533</v>
      </c>
      <c r="E24" s="427" t="s">
        <v>131</v>
      </c>
      <c r="F24" s="426">
        <v>0.628</v>
      </c>
      <c r="G24" s="428">
        <v>250000000</v>
      </c>
      <c r="H24" s="429">
        <v>-6000000</v>
      </c>
      <c r="I24" s="428">
        <v>244000000</v>
      </c>
      <c r="J24" s="430" t="s">
        <v>483</v>
      </c>
      <c r="K24" s="769">
        <v>0.0153</v>
      </c>
      <c r="L24" s="763">
        <v>0.017669999999999998</v>
      </c>
      <c r="M24" s="357" t="s">
        <v>531</v>
      </c>
      <c r="N24" s="358">
        <v>41170</v>
      </c>
      <c r="O24" s="733">
        <v>347313.6666666666</v>
      </c>
      <c r="P24" s="195">
        <v>42705</v>
      </c>
      <c r="Q24" s="196">
        <v>56584</v>
      </c>
      <c r="R24" s="197" t="s">
        <v>190</v>
      </c>
    </row>
    <row r="25" spans="1:18" ht="12">
      <c r="A25" s="424" t="s">
        <v>149</v>
      </c>
      <c r="B25" s="427" t="s">
        <v>280</v>
      </c>
      <c r="C25" s="388" t="s">
        <v>533</v>
      </c>
      <c r="D25" s="388" t="s">
        <v>533</v>
      </c>
      <c r="E25" s="427" t="s">
        <v>131</v>
      </c>
      <c r="F25" s="426">
        <v>0.628</v>
      </c>
      <c r="G25" s="428">
        <v>250000000</v>
      </c>
      <c r="H25" s="429">
        <v>-5500000</v>
      </c>
      <c r="I25" s="428">
        <v>244500000</v>
      </c>
      <c r="J25" s="430" t="s">
        <v>483</v>
      </c>
      <c r="K25" s="769">
        <v>0.0148</v>
      </c>
      <c r="L25" s="763">
        <v>0.01717</v>
      </c>
      <c r="M25" s="357" t="s">
        <v>531</v>
      </c>
      <c r="N25" s="358">
        <v>41170</v>
      </c>
      <c r="O25" s="733">
        <v>338177.4583333333</v>
      </c>
      <c r="P25" s="195">
        <v>42705</v>
      </c>
      <c r="Q25" s="196">
        <v>56584</v>
      </c>
      <c r="R25" s="197" t="s">
        <v>190</v>
      </c>
    </row>
    <row r="26" spans="1:18" ht="12">
      <c r="A26" s="424" t="s">
        <v>235</v>
      </c>
      <c r="B26" s="427" t="s">
        <v>281</v>
      </c>
      <c r="C26" s="388" t="s">
        <v>533</v>
      </c>
      <c r="D26" s="388" t="s">
        <v>533</v>
      </c>
      <c r="E26" s="427" t="s">
        <v>131</v>
      </c>
      <c r="F26" s="426">
        <v>0.628</v>
      </c>
      <c r="G26" s="428">
        <v>250000000</v>
      </c>
      <c r="H26" s="429">
        <v>-4500000</v>
      </c>
      <c r="I26" s="428">
        <v>245500000</v>
      </c>
      <c r="J26" s="430" t="s">
        <v>483</v>
      </c>
      <c r="K26" s="769">
        <v>0.0143</v>
      </c>
      <c r="L26" s="763">
        <v>0.01667</v>
      </c>
      <c r="M26" s="357" t="s">
        <v>531</v>
      </c>
      <c r="N26" s="358">
        <v>41170</v>
      </c>
      <c r="O26" s="733">
        <v>329672.40277777775</v>
      </c>
      <c r="P26" s="195">
        <v>42705</v>
      </c>
      <c r="Q26" s="196">
        <v>56584</v>
      </c>
      <c r="R26" s="197" t="s">
        <v>190</v>
      </c>
    </row>
    <row r="27" spans="1:18" ht="12">
      <c r="A27" s="424" t="s">
        <v>237</v>
      </c>
      <c r="B27" s="427" t="s">
        <v>282</v>
      </c>
      <c r="C27" s="388" t="s">
        <v>533</v>
      </c>
      <c r="D27" s="388" t="s">
        <v>533</v>
      </c>
      <c r="E27" s="427" t="s">
        <v>131</v>
      </c>
      <c r="F27" s="426">
        <v>0.628</v>
      </c>
      <c r="G27" s="428">
        <v>250000000</v>
      </c>
      <c r="H27" s="429">
        <v>-4500000</v>
      </c>
      <c r="I27" s="428">
        <v>245500000</v>
      </c>
      <c r="J27" s="430" t="s">
        <v>483</v>
      </c>
      <c r="K27" s="769">
        <v>0.0138</v>
      </c>
      <c r="L27" s="763">
        <v>0.01617</v>
      </c>
      <c r="M27" s="357" t="s">
        <v>531</v>
      </c>
      <c r="N27" s="358">
        <v>41170</v>
      </c>
      <c r="O27" s="733">
        <v>319784.2083333333</v>
      </c>
      <c r="P27" s="195">
        <v>42705</v>
      </c>
      <c r="Q27" s="196">
        <v>56584</v>
      </c>
      <c r="R27" s="197" t="s">
        <v>190</v>
      </c>
    </row>
    <row r="28" spans="1:18" ht="12">
      <c r="A28" s="424" t="s">
        <v>143</v>
      </c>
      <c r="B28" s="427" t="s">
        <v>283</v>
      </c>
      <c r="C28" s="426" t="s">
        <v>243</v>
      </c>
      <c r="D28" s="427" t="s">
        <v>243</v>
      </c>
      <c r="E28" s="427" t="s">
        <v>138</v>
      </c>
      <c r="F28" s="426" t="s">
        <v>218</v>
      </c>
      <c r="G28" s="428">
        <v>255000000</v>
      </c>
      <c r="H28" s="429">
        <v>-134500000</v>
      </c>
      <c r="I28" s="428">
        <v>120500000</v>
      </c>
      <c r="J28" s="430" t="s">
        <v>139</v>
      </c>
      <c r="K28" s="769">
        <v>0.009</v>
      </c>
      <c r="L28" s="763">
        <v>0.0193681</v>
      </c>
      <c r="M28" s="357" t="s">
        <v>525</v>
      </c>
      <c r="N28" s="358">
        <v>41170</v>
      </c>
      <c r="O28" s="734">
        <v>556009.98</v>
      </c>
      <c r="P28" s="195">
        <v>42705</v>
      </c>
      <c r="Q28" s="196">
        <v>56584</v>
      </c>
      <c r="R28" s="197" t="s">
        <v>190</v>
      </c>
    </row>
    <row r="29" spans="1:18" ht="12.75" thickBot="1">
      <c r="A29" s="431"/>
      <c r="B29" s="432"/>
      <c r="C29" s="433"/>
      <c r="D29" s="432"/>
      <c r="E29" s="432"/>
      <c r="F29" s="433"/>
      <c r="G29" s="432"/>
      <c r="H29" s="433"/>
      <c r="I29" s="432"/>
      <c r="J29" s="433"/>
      <c r="K29" s="717"/>
      <c r="L29" s="434"/>
      <c r="M29" s="432"/>
      <c r="N29" s="433"/>
      <c r="O29" s="435"/>
      <c r="P29" s="433"/>
      <c r="Q29" s="432"/>
      <c r="R29" s="436"/>
    </row>
    <row r="30" spans="1:17" ht="12">
      <c r="A30" s="399" t="s">
        <v>191</v>
      </c>
      <c r="B30" s="407"/>
      <c r="C30" s="407"/>
      <c r="D30" s="407"/>
      <c r="E30" s="407"/>
      <c r="F30" s="437"/>
      <c r="G30" s="426"/>
      <c r="H30" s="426"/>
      <c r="I30" s="426"/>
      <c r="J30" s="426"/>
      <c r="K30" s="426"/>
      <c r="L30" s="438"/>
      <c r="M30" s="438"/>
      <c r="N30" s="439"/>
      <c r="O30" s="440"/>
      <c r="P30" s="407"/>
      <c r="Q30" s="441"/>
    </row>
    <row r="31" spans="1:17" ht="12.75" thickBot="1">
      <c r="A31" s="365"/>
      <c r="B31" s="389"/>
      <c r="C31" s="389"/>
      <c r="D31" s="389"/>
      <c r="E31" s="389"/>
      <c r="F31" s="442"/>
      <c r="G31" s="443"/>
      <c r="H31" s="444"/>
      <c r="I31" s="444"/>
      <c r="J31" s="445"/>
      <c r="K31" s="45"/>
      <c r="L31" s="446"/>
      <c r="M31" s="447"/>
      <c r="N31" s="448"/>
      <c r="O31" s="449"/>
      <c r="P31" s="450"/>
      <c r="Q31" s="451"/>
    </row>
    <row r="32" spans="1:17" ht="12">
      <c r="A32" s="452" t="s">
        <v>455</v>
      </c>
      <c r="B32" s="373" t="s">
        <v>22</v>
      </c>
      <c r="C32" s="453" t="s">
        <v>150</v>
      </c>
      <c r="D32" s="373" t="s">
        <v>151</v>
      </c>
      <c r="E32" s="454" t="s">
        <v>152</v>
      </c>
      <c r="F32" s="442"/>
      <c r="G32" s="443"/>
      <c r="H32" s="444"/>
      <c r="I32" s="444"/>
      <c r="J32" s="445"/>
      <c r="K32" s="45"/>
      <c r="L32" s="446"/>
      <c r="M32" s="447"/>
      <c r="N32" s="448"/>
      <c r="O32" s="449"/>
      <c r="P32" s="450"/>
      <c r="Q32" s="451"/>
    </row>
    <row r="33" spans="1:17" ht="12.75" thickBot="1">
      <c r="A33" s="455"/>
      <c r="B33" s="456" t="s">
        <v>18</v>
      </c>
      <c r="C33" s="457"/>
      <c r="D33" s="456" t="s">
        <v>153</v>
      </c>
      <c r="E33" s="458" t="s">
        <v>154</v>
      </c>
      <c r="F33" s="442"/>
      <c r="G33" s="443"/>
      <c r="H33" s="444"/>
      <c r="I33" s="444"/>
      <c r="J33" s="445"/>
      <c r="K33" s="45"/>
      <c r="L33" s="446"/>
      <c r="M33" s="447"/>
      <c r="N33" s="448"/>
      <c r="O33" s="449"/>
      <c r="P33" s="450"/>
      <c r="Q33" s="451"/>
    </row>
    <row r="34" spans="1:17" ht="12">
      <c r="A34" s="387" t="s">
        <v>145</v>
      </c>
      <c r="B34" s="388"/>
      <c r="C34" s="389"/>
      <c r="D34" s="388"/>
      <c r="E34" s="459"/>
      <c r="F34" s="442"/>
      <c r="G34" s="443"/>
      <c r="H34" s="444"/>
      <c r="I34" s="444"/>
      <c r="J34" s="445"/>
      <c r="K34" s="45"/>
      <c r="L34" s="446"/>
      <c r="M34" s="447"/>
      <c r="N34" s="448"/>
      <c r="O34" s="449"/>
      <c r="P34" s="450"/>
      <c r="Q34" s="451"/>
    </row>
    <row r="35" spans="1:17" ht="12">
      <c r="A35" s="460" t="s">
        <v>219</v>
      </c>
      <c r="B35" s="390">
        <v>0</v>
      </c>
      <c r="C35" s="390">
        <v>0</v>
      </c>
      <c r="D35" s="462"/>
      <c r="E35" s="463"/>
      <c r="F35" s="464"/>
      <c r="G35" s="465"/>
      <c r="H35" s="443"/>
      <c r="I35" s="443"/>
      <c r="J35" s="443"/>
      <c r="K35" s="45"/>
      <c r="L35" s="446"/>
      <c r="M35" s="447"/>
      <c r="N35" s="447"/>
      <c r="O35" s="443"/>
      <c r="P35" s="450"/>
      <c r="Q35" s="450"/>
    </row>
    <row r="36" spans="1:17" ht="12">
      <c r="A36" s="460" t="s">
        <v>220</v>
      </c>
      <c r="B36" s="390">
        <v>0</v>
      </c>
      <c r="C36" s="390">
        <v>0</v>
      </c>
      <c r="D36" s="462"/>
      <c r="E36" s="463"/>
      <c r="F36" s="400"/>
      <c r="G36" s="443"/>
      <c r="H36" s="443"/>
      <c r="I36" s="443"/>
      <c r="J36" s="443"/>
      <c r="K36" s="45"/>
      <c r="L36" s="446"/>
      <c r="M36" s="447"/>
      <c r="N36" s="447"/>
      <c r="O36" s="443"/>
      <c r="P36" s="450"/>
      <c r="Q36" s="450"/>
    </row>
    <row r="37" spans="1:17" ht="12">
      <c r="A37" s="460" t="s">
        <v>221</v>
      </c>
      <c r="B37" s="390">
        <v>961400000</v>
      </c>
      <c r="C37" s="461">
        <v>0.31291498502799114</v>
      </c>
      <c r="D37" s="462">
        <v>0.18405806535607344</v>
      </c>
      <c r="E37" s="463">
        <v>0.20218070563728682</v>
      </c>
      <c r="F37" s="400"/>
      <c r="G37" s="443"/>
      <c r="H37" s="443"/>
      <c r="I37" s="443"/>
      <c r="J37" s="443"/>
      <c r="K37" s="45"/>
      <c r="L37" s="446"/>
      <c r="M37" s="447"/>
      <c r="N37" s="447"/>
      <c r="O37" s="443"/>
      <c r="P37" s="450"/>
      <c r="Q37" s="450"/>
    </row>
    <row r="38" spans="1:17" ht="12">
      <c r="A38" s="460" t="s">
        <v>222</v>
      </c>
      <c r="B38" s="390">
        <v>165000000</v>
      </c>
      <c r="C38" s="461">
        <v>0.05370394479885431</v>
      </c>
      <c r="D38" s="462">
        <v>0.18405806535607344</v>
      </c>
      <c r="E38" s="463">
        <v>0.20218070563728682</v>
      </c>
      <c r="F38" s="464"/>
      <c r="G38" s="389"/>
      <c r="H38" s="389"/>
      <c r="I38" s="389"/>
      <c r="J38" s="389"/>
      <c r="K38" s="389"/>
      <c r="L38" s="389"/>
      <c r="M38" s="389"/>
      <c r="N38" s="389"/>
      <c r="O38" s="389"/>
      <c r="P38" s="389"/>
      <c r="Q38" s="389"/>
    </row>
    <row r="39" spans="1:17" ht="12">
      <c r="A39" s="460" t="s">
        <v>155</v>
      </c>
      <c r="B39" s="390">
        <v>445000000</v>
      </c>
      <c r="C39" s="461">
        <v>0.14483791173024346</v>
      </c>
      <c r="D39" s="462">
        <v>0</v>
      </c>
      <c r="E39" s="463">
        <v>0</v>
      </c>
      <c r="F39" s="400"/>
      <c r="G39" s="389"/>
      <c r="H39" s="389"/>
      <c r="I39" s="389"/>
      <c r="J39" s="389"/>
      <c r="K39" s="389"/>
      <c r="L39" s="389"/>
      <c r="M39" s="389"/>
      <c r="N39" s="389"/>
      <c r="O39" s="389"/>
      <c r="P39" s="389"/>
      <c r="Q39" s="389"/>
    </row>
    <row r="40" spans="1:17" ht="12">
      <c r="A40" s="460"/>
      <c r="B40" s="390"/>
      <c r="C40" s="461"/>
      <c r="D40" s="462"/>
      <c r="E40" s="463"/>
      <c r="F40" s="400"/>
      <c r="G40" s="389"/>
      <c r="H40" s="389"/>
      <c r="I40" s="389"/>
      <c r="J40" s="389"/>
      <c r="K40" s="389"/>
      <c r="L40" s="389"/>
      <c r="M40" s="389"/>
      <c r="N40" s="389"/>
      <c r="O40" s="389"/>
      <c r="P40" s="389"/>
      <c r="Q40" s="389"/>
    </row>
    <row r="41" spans="1:17" ht="12">
      <c r="A41" s="466" t="s">
        <v>273</v>
      </c>
      <c r="B41" s="390"/>
      <c r="C41" s="461"/>
      <c r="D41" s="462"/>
      <c r="E41" s="463"/>
      <c r="F41" s="400"/>
      <c r="G41" s="389"/>
      <c r="H41" s="389"/>
      <c r="I41" s="389"/>
      <c r="J41" s="389"/>
      <c r="K41" s="389"/>
      <c r="L41" s="389"/>
      <c r="M41" s="389"/>
      <c r="N41" s="389"/>
      <c r="O41" s="389"/>
      <c r="P41" s="389"/>
      <c r="Q41" s="389"/>
    </row>
    <row r="42" spans="1:17" ht="12">
      <c r="A42" s="460" t="s">
        <v>219</v>
      </c>
      <c r="B42" s="390">
        <v>152796250</v>
      </c>
      <c r="C42" s="461">
        <v>0.04973188712407239</v>
      </c>
      <c r="D42" s="462">
        <v>0.18405806535607344</v>
      </c>
      <c r="E42" s="463">
        <v>0.20218070563728682</v>
      </c>
      <c r="F42" s="400"/>
      <c r="G42" s="389"/>
      <c r="H42" s="389"/>
      <c r="I42" s="389"/>
      <c r="J42" s="389"/>
      <c r="K42" s="389"/>
      <c r="L42" s="389"/>
      <c r="M42" s="389"/>
      <c r="N42" s="389"/>
      <c r="O42" s="389"/>
      <c r="P42" s="389"/>
      <c r="Q42" s="389"/>
    </row>
    <row r="43" spans="1:17" ht="12">
      <c r="A43" s="460" t="s">
        <v>220</v>
      </c>
      <c r="B43" s="390">
        <v>153110000</v>
      </c>
      <c r="C43" s="461">
        <v>0.04983400598880354</v>
      </c>
      <c r="D43" s="462">
        <v>0.18405806535607344</v>
      </c>
      <c r="E43" s="463">
        <v>0.20218070563728682</v>
      </c>
      <c r="F43" s="400"/>
      <c r="G43" s="389"/>
      <c r="H43" s="389"/>
      <c r="I43" s="389"/>
      <c r="J43" s="389"/>
      <c r="K43" s="389"/>
      <c r="L43" s="389"/>
      <c r="M43" s="389"/>
      <c r="N43" s="389"/>
      <c r="O43" s="389"/>
      <c r="P43" s="389"/>
      <c r="Q43" s="389"/>
    </row>
    <row r="44" spans="1:17" ht="12">
      <c r="A44" s="460" t="s">
        <v>221</v>
      </c>
      <c r="B44" s="390">
        <v>153423750</v>
      </c>
      <c r="C44" s="461">
        <v>0.04993612485353469</v>
      </c>
      <c r="D44" s="462">
        <v>0.18405806535607344</v>
      </c>
      <c r="E44" s="463">
        <v>0.20218070563728682</v>
      </c>
      <c r="F44" s="400"/>
      <c r="G44" s="389"/>
      <c r="H44" s="389"/>
      <c r="I44" s="389"/>
      <c r="J44" s="389"/>
      <c r="K44" s="389"/>
      <c r="L44" s="389"/>
      <c r="M44" s="389"/>
      <c r="N44" s="389"/>
      <c r="O44" s="389"/>
      <c r="P44" s="389"/>
      <c r="Q44" s="389"/>
    </row>
    <row r="45" spans="1:17" ht="12">
      <c r="A45" s="460" t="s">
        <v>222</v>
      </c>
      <c r="B45" s="390">
        <v>153737500</v>
      </c>
      <c r="C45" s="461">
        <v>0.05003824371826585</v>
      </c>
      <c r="D45" s="462">
        <v>0.18405806535607344</v>
      </c>
      <c r="E45" s="463">
        <v>0.20218070563728682</v>
      </c>
      <c r="F45" s="400"/>
      <c r="G45" s="389"/>
      <c r="H45" s="389"/>
      <c r="I45" s="389"/>
      <c r="J45" s="389"/>
      <c r="K45" s="389"/>
      <c r="L45" s="389"/>
      <c r="M45" s="389"/>
      <c r="N45" s="389"/>
      <c r="O45" s="389"/>
      <c r="P45" s="389"/>
      <c r="Q45" s="389"/>
    </row>
    <row r="46" spans="1:17" ht="12">
      <c r="A46" s="460" t="s">
        <v>223</v>
      </c>
      <c r="B46" s="390">
        <v>152796250</v>
      </c>
      <c r="C46" s="461">
        <v>0.04973188712407239</v>
      </c>
      <c r="D46" s="462">
        <v>0.18405806535607344</v>
      </c>
      <c r="E46" s="463">
        <v>0.20218070563728682</v>
      </c>
      <c r="F46" s="400"/>
      <c r="G46" s="389"/>
      <c r="H46" s="389"/>
      <c r="I46" s="389"/>
      <c r="J46" s="389"/>
      <c r="K46" s="389"/>
      <c r="L46" s="389"/>
      <c r="M46" s="389"/>
      <c r="N46" s="389"/>
      <c r="O46" s="389"/>
      <c r="P46" s="389"/>
      <c r="Q46" s="389"/>
    </row>
    <row r="47" spans="1:17" ht="12">
      <c r="A47" s="460" t="s">
        <v>224</v>
      </c>
      <c r="B47" s="390">
        <v>153110000</v>
      </c>
      <c r="C47" s="461">
        <v>0.04983400598880354</v>
      </c>
      <c r="D47" s="462">
        <v>0.18405806535607344</v>
      </c>
      <c r="E47" s="463">
        <v>0.20218070563728682</v>
      </c>
      <c r="F47" s="400"/>
      <c r="G47" s="389"/>
      <c r="H47" s="389"/>
      <c r="I47" s="389"/>
      <c r="J47" s="389"/>
      <c r="K47" s="389"/>
      <c r="L47" s="389"/>
      <c r="M47" s="389"/>
      <c r="N47" s="389"/>
      <c r="O47" s="389"/>
      <c r="P47" s="389"/>
      <c r="Q47" s="389"/>
    </row>
    <row r="48" spans="1:17" ht="12">
      <c r="A48" s="460" t="s">
        <v>225</v>
      </c>
      <c r="B48" s="390">
        <v>153423750</v>
      </c>
      <c r="C48" s="461">
        <v>0.04993612485353469</v>
      </c>
      <c r="D48" s="462">
        <v>0.18405806535607344</v>
      </c>
      <c r="E48" s="463">
        <v>0.20218070563728682</v>
      </c>
      <c r="F48" s="400"/>
      <c r="G48" s="389"/>
      <c r="H48" s="389"/>
      <c r="I48" s="389"/>
      <c r="J48" s="389"/>
      <c r="K48" s="389"/>
      <c r="L48" s="389"/>
      <c r="M48" s="389"/>
      <c r="N48" s="389"/>
      <c r="O48" s="389"/>
      <c r="P48" s="389"/>
      <c r="Q48" s="389"/>
    </row>
    <row r="49" spans="1:17" ht="12">
      <c r="A49" s="460" t="s">
        <v>247</v>
      </c>
      <c r="B49" s="390">
        <v>154051250</v>
      </c>
      <c r="C49" s="461">
        <v>0.050140362582997006</v>
      </c>
      <c r="D49" s="462">
        <v>0.18405806535607344</v>
      </c>
      <c r="E49" s="463">
        <v>0.20218070563728682</v>
      </c>
      <c r="F49" s="400"/>
      <c r="G49" s="389"/>
      <c r="H49" s="389"/>
      <c r="I49" s="389"/>
      <c r="J49" s="389"/>
      <c r="K49" s="389"/>
      <c r="L49" s="389"/>
      <c r="M49" s="389"/>
      <c r="N49" s="389"/>
      <c r="O49" s="389"/>
      <c r="P49" s="389"/>
      <c r="Q49" s="389"/>
    </row>
    <row r="50" spans="1:17" ht="12">
      <c r="A50" s="460" t="s">
        <v>248</v>
      </c>
      <c r="B50" s="390">
        <v>154051250</v>
      </c>
      <c r="C50" s="461">
        <v>0.050140362582997006</v>
      </c>
      <c r="D50" s="462">
        <v>0.18405806535607344</v>
      </c>
      <c r="E50" s="463">
        <v>0.20218070563728682</v>
      </c>
      <c r="F50" s="400"/>
      <c r="G50" s="389"/>
      <c r="H50" s="389"/>
      <c r="I50" s="389"/>
      <c r="J50" s="389"/>
      <c r="K50" s="389"/>
      <c r="L50" s="389"/>
      <c r="M50" s="389"/>
      <c r="N50" s="389"/>
      <c r="O50" s="389"/>
      <c r="P50" s="389"/>
      <c r="Q50" s="389"/>
    </row>
    <row r="51" spans="1:17" ht="12">
      <c r="A51" s="460" t="s">
        <v>155</v>
      </c>
      <c r="B51" s="390">
        <v>120500000</v>
      </c>
      <c r="C51" s="461">
        <v>0.03922015362582997</v>
      </c>
      <c r="D51" s="462">
        <v>0</v>
      </c>
      <c r="E51" s="463">
        <v>0</v>
      </c>
      <c r="F51" s="400"/>
      <c r="G51" s="389"/>
      <c r="H51" s="389"/>
      <c r="I51" s="389"/>
      <c r="J51" s="389"/>
      <c r="K51" s="389"/>
      <c r="L51" s="389"/>
      <c r="M51" s="389"/>
      <c r="N51" s="389"/>
      <c r="O51" s="389"/>
      <c r="P51" s="389"/>
      <c r="Q51" s="389"/>
    </row>
    <row r="52" spans="1:17" ht="12.75" thickBot="1">
      <c r="A52" s="719"/>
      <c r="B52" s="467"/>
      <c r="C52" s="468"/>
      <c r="D52" s="469"/>
      <c r="E52" s="470"/>
      <c r="F52" s="471"/>
      <c r="G52" s="472"/>
      <c r="H52" s="472"/>
      <c r="I52" s="472"/>
      <c r="J52" s="472"/>
      <c r="K52" s="472"/>
      <c r="L52" s="472"/>
      <c r="M52" s="472"/>
      <c r="N52" s="472"/>
      <c r="O52" s="472"/>
      <c r="P52" s="472"/>
      <c r="Q52" s="472"/>
    </row>
    <row r="53" spans="1:17" ht="12">
      <c r="A53" s="460"/>
      <c r="B53" s="473">
        <v>3072400000</v>
      </c>
      <c r="C53" s="474">
        <v>1</v>
      </c>
      <c r="D53" s="475"/>
      <c r="E53" s="476"/>
      <c r="F53" s="464"/>
      <c r="G53" s="389"/>
      <c r="H53" s="389"/>
      <c r="I53" s="389"/>
      <c r="J53" s="389"/>
      <c r="K53" s="389"/>
      <c r="L53" s="389"/>
      <c r="M53" s="389"/>
      <c r="N53" s="389"/>
      <c r="O53" s="389"/>
      <c r="P53" s="389"/>
      <c r="Q53" s="389"/>
    </row>
    <row r="54" spans="1:17" ht="12.75" thickBot="1">
      <c r="A54" s="460"/>
      <c r="B54" s="477"/>
      <c r="C54" s="478"/>
      <c r="D54" s="475"/>
      <c r="E54" s="476"/>
      <c r="F54" s="464"/>
      <c r="G54" s="443"/>
      <c r="H54" s="443"/>
      <c r="I54" s="443"/>
      <c r="J54" s="443"/>
      <c r="K54" s="45"/>
      <c r="L54" s="446"/>
      <c r="M54" s="447"/>
      <c r="N54" s="447"/>
      <c r="O54" s="479"/>
      <c r="P54" s="450"/>
      <c r="Q54" s="450"/>
    </row>
    <row r="55" spans="1:17" ht="12">
      <c r="A55" s="480"/>
      <c r="B55" s="481"/>
      <c r="C55" s="482"/>
      <c r="D55" s="481"/>
      <c r="E55" s="483"/>
      <c r="F55" s="464"/>
      <c r="G55" s="443"/>
      <c r="H55" s="443"/>
      <c r="I55" s="443"/>
      <c r="J55" s="443"/>
      <c r="K55" s="45"/>
      <c r="L55" s="446"/>
      <c r="M55" s="447"/>
      <c r="N55" s="447"/>
      <c r="O55" s="479"/>
      <c r="P55" s="450"/>
      <c r="Q55" s="450"/>
    </row>
    <row r="56" spans="1:17" ht="12">
      <c r="A56" s="460" t="s">
        <v>226</v>
      </c>
      <c r="B56" s="193">
        <v>55680000</v>
      </c>
      <c r="C56" s="461">
        <f>B56/B53</f>
        <v>0.018122640281213385</v>
      </c>
      <c r="D56" s="182"/>
      <c r="E56" s="476"/>
      <c r="F56" s="389"/>
      <c r="G56" s="389"/>
      <c r="H56" s="389"/>
      <c r="I56" s="389"/>
      <c r="J56" s="389"/>
      <c r="K56" s="389"/>
      <c r="L56" s="389"/>
      <c r="M56" s="389"/>
      <c r="N56" s="389"/>
      <c r="O56" s="389"/>
      <c r="P56" s="389"/>
      <c r="Q56" s="389"/>
    </row>
    <row r="57" spans="1:17" ht="12.75" thickBot="1">
      <c r="A57" s="484"/>
      <c r="B57" s="485"/>
      <c r="C57" s="362"/>
      <c r="D57" s="485"/>
      <c r="E57" s="486"/>
      <c r="F57" s="368"/>
      <c r="G57" s="389"/>
      <c r="H57" s="389"/>
      <c r="I57" s="389"/>
      <c r="J57" s="389"/>
      <c r="K57" s="389"/>
      <c r="L57" s="401"/>
      <c r="M57" s="401"/>
      <c r="N57" s="402"/>
      <c r="O57" s="403"/>
      <c r="P57" s="368"/>
      <c r="Q57" s="404"/>
    </row>
    <row r="58" spans="1:17" ht="12">
      <c r="A58" s="365" t="s">
        <v>482</v>
      </c>
      <c r="B58" s="368"/>
      <c r="C58" s="368"/>
      <c r="D58" s="368"/>
      <c r="E58" s="368"/>
      <c r="F58" s="368"/>
      <c r="G58" s="389"/>
      <c r="H58" s="389"/>
      <c r="I58" s="389"/>
      <c r="J58" s="389"/>
      <c r="K58" s="389"/>
      <c r="L58" s="401"/>
      <c r="M58" s="401"/>
      <c r="N58" s="402"/>
      <c r="O58" s="403"/>
      <c r="P58" s="368"/>
      <c r="Q58" s="404"/>
    </row>
    <row r="59" spans="1:17" ht="12.75" thickBot="1">
      <c r="A59" s="365"/>
      <c r="B59" s="368"/>
      <c r="C59" s="368"/>
      <c r="D59" s="368"/>
      <c r="E59" s="368"/>
      <c r="F59" s="368"/>
      <c r="G59" s="389"/>
      <c r="H59" s="389"/>
      <c r="I59" s="389"/>
      <c r="J59" s="389"/>
      <c r="K59" s="389"/>
      <c r="L59" s="401"/>
      <c r="M59" s="401"/>
      <c r="N59" s="402"/>
      <c r="O59" s="403"/>
      <c r="P59" s="368"/>
      <c r="Q59" s="404"/>
    </row>
    <row r="60" spans="1:17" ht="12">
      <c r="A60" s="452" t="s">
        <v>456</v>
      </c>
      <c r="B60" s="454"/>
      <c r="C60" s="368"/>
      <c r="D60" s="368"/>
      <c r="E60" s="368"/>
      <c r="F60" s="368"/>
      <c r="G60" s="389"/>
      <c r="H60" s="389"/>
      <c r="I60" s="389"/>
      <c r="J60" s="389"/>
      <c r="K60" s="389"/>
      <c r="L60" s="401"/>
      <c r="M60" s="401"/>
      <c r="N60" s="402"/>
      <c r="O60" s="403"/>
      <c r="P60" s="368"/>
      <c r="Q60" s="404"/>
    </row>
    <row r="61" spans="1:17" ht="12.75" thickBot="1">
      <c r="A61" s="455"/>
      <c r="B61" s="458"/>
      <c r="C61" s="365"/>
      <c r="D61" s="365"/>
      <c r="E61" s="365"/>
      <c r="F61" s="365"/>
      <c r="G61" s="365"/>
      <c r="H61" s="365"/>
      <c r="I61" s="365"/>
      <c r="J61" s="365"/>
      <c r="K61" s="365"/>
      <c r="L61" s="365"/>
      <c r="M61" s="365"/>
      <c r="N61" s="365"/>
      <c r="O61" s="365"/>
      <c r="P61" s="365"/>
      <c r="Q61" s="365"/>
    </row>
    <row r="62" spans="1:17" ht="12">
      <c r="A62" s="525" t="s">
        <v>162</v>
      </c>
      <c r="B62" s="193">
        <v>55680000</v>
      </c>
      <c r="C62" s="365"/>
      <c r="D62" s="365"/>
      <c r="E62" s="365"/>
      <c r="F62" s="365"/>
      <c r="G62" s="365"/>
      <c r="H62" s="365"/>
      <c r="I62" s="365"/>
      <c r="J62" s="365"/>
      <c r="K62" s="365"/>
      <c r="L62" s="365"/>
      <c r="M62" s="365"/>
      <c r="N62" s="365"/>
      <c r="O62" s="365"/>
      <c r="P62" s="365"/>
      <c r="Q62" s="365"/>
    </row>
    <row r="63" spans="1:17" ht="12">
      <c r="A63" s="525" t="s">
        <v>163</v>
      </c>
      <c r="B63" s="193"/>
      <c r="C63" s="365"/>
      <c r="D63" s="365"/>
      <c r="E63" s="365"/>
      <c r="F63" s="365"/>
      <c r="G63" s="365"/>
      <c r="H63" s="365"/>
      <c r="I63" s="365"/>
      <c r="J63" s="365"/>
      <c r="K63" s="365"/>
      <c r="L63" s="365"/>
      <c r="M63" s="365"/>
      <c r="N63" s="365"/>
      <c r="O63" s="365"/>
      <c r="P63" s="365"/>
      <c r="Q63" s="365"/>
    </row>
    <row r="64" spans="1:17" ht="12">
      <c r="A64" s="525" t="s">
        <v>164</v>
      </c>
      <c r="B64" s="193"/>
      <c r="C64" s="365"/>
      <c r="D64" s="365"/>
      <c r="E64" s="365"/>
      <c r="F64" s="365"/>
      <c r="G64" s="365"/>
      <c r="H64" s="365"/>
      <c r="I64" s="365"/>
      <c r="J64" s="365"/>
      <c r="K64" s="365"/>
      <c r="L64" s="365"/>
      <c r="M64" s="365"/>
      <c r="N64" s="365"/>
      <c r="O64" s="365"/>
      <c r="P64" s="365"/>
      <c r="Q64" s="365"/>
    </row>
    <row r="65" spans="1:17" ht="12.75" thickBot="1">
      <c r="A65" s="526" t="s">
        <v>165</v>
      </c>
      <c r="B65" s="194">
        <v>55680000</v>
      </c>
      <c r="C65" s="365"/>
      <c r="D65" s="365"/>
      <c r="E65" s="365"/>
      <c r="F65" s="365"/>
      <c r="G65" s="365"/>
      <c r="H65" s="365"/>
      <c r="I65" s="365"/>
      <c r="J65" s="365"/>
      <c r="K65" s="365"/>
      <c r="L65" s="365"/>
      <c r="M65" s="365"/>
      <c r="N65" s="365"/>
      <c r="O65" s="365"/>
      <c r="P65" s="365"/>
      <c r="Q65" s="365"/>
    </row>
    <row r="66" spans="1:17" ht="12.75" thickBot="1">
      <c r="A66" s="369"/>
      <c r="B66" s="369"/>
      <c r="C66" s="365"/>
      <c r="D66" s="365"/>
      <c r="E66" s="365"/>
      <c r="F66" s="365"/>
      <c r="G66" s="365"/>
      <c r="H66" s="365"/>
      <c r="I66" s="365"/>
      <c r="J66" s="365"/>
      <c r="K66" s="365"/>
      <c r="L66" s="365"/>
      <c r="M66" s="365"/>
      <c r="N66" s="365"/>
      <c r="O66" s="365"/>
      <c r="P66" s="365"/>
      <c r="Q66" s="365"/>
    </row>
    <row r="67" spans="1:17" ht="12">
      <c r="A67" s="452" t="s">
        <v>457</v>
      </c>
      <c r="B67" s="373"/>
      <c r="C67" s="365"/>
      <c r="D67" s="365"/>
      <c r="E67" s="365"/>
      <c r="F67" s="365"/>
      <c r="G67" s="365"/>
      <c r="H67" s="365"/>
      <c r="I67" s="365"/>
      <c r="J67" s="365"/>
      <c r="K67" s="365"/>
      <c r="L67" s="365"/>
      <c r="M67" s="365"/>
      <c r="N67" s="365"/>
      <c r="O67" s="365"/>
      <c r="P67" s="365"/>
      <c r="Q67" s="365"/>
    </row>
    <row r="68" spans="1:17" ht="12.75" thickBot="1">
      <c r="A68" s="455"/>
      <c r="B68" s="456"/>
      <c r="C68" s="365"/>
      <c r="D68" s="365"/>
      <c r="E68" s="365"/>
      <c r="F68" s="365"/>
      <c r="G68" s="365"/>
      <c r="H68" s="365"/>
      <c r="I68" s="365"/>
      <c r="J68" s="365"/>
      <c r="K68" s="365"/>
      <c r="L68" s="365"/>
      <c r="M68" s="365"/>
      <c r="N68" s="365"/>
      <c r="O68" s="365"/>
      <c r="P68" s="365"/>
      <c r="Q68" s="365"/>
    </row>
    <row r="69" spans="1:17" ht="12" customHeight="1">
      <c r="A69" s="829" t="s">
        <v>497</v>
      </c>
      <c r="B69" s="487"/>
      <c r="C69" s="365"/>
      <c r="D69" s="365"/>
      <c r="E69" s="365"/>
      <c r="F69" s="365"/>
      <c r="G69" s="365"/>
      <c r="H69" s="365"/>
      <c r="I69" s="365"/>
      <c r="J69" s="365"/>
      <c r="K69" s="365"/>
      <c r="L69" s="365"/>
      <c r="M69" s="365"/>
      <c r="N69" s="365"/>
      <c r="O69" s="365"/>
      <c r="P69" s="365"/>
      <c r="Q69" s="365"/>
    </row>
    <row r="70" spans="1:17" ht="12.75" thickBot="1">
      <c r="A70" s="830"/>
      <c r="B70" s="488">
        <f>'[4]Page 7'!$B$70</f>
        <v>0.06073358838328469</v>
      </c>
      <c r="C70" s="365"/>
      <c r="D70" s="365"/>
      <c r="E70" s="365"/>
      <c r="F70" s="365"/>
      <c r="G70" s="365"/>
      <c r="H70" s="365"/>
      <c r="I70" s="365"/>
      <c r="J70" s="365"/>
      <c r="K70" s="365"/>
      <c r="L70" s="365"/>
      <c r="M70" s="365"/>
      <c r="N70" s="365"/>
      <c r="O70" s="365"/>
      <c r="P70" s="365"/>
      <c r="Q70" s="365"/>
    </row>
    <row r="71" spans="1:17" ht="12">
      <c r="A71" s="365" t="s">
        <v>227</v>
      </c>
      <c r="B71" s="365"/>
      <c r="C71" s="365"/>
      <c r="D71" s="365"/>
      <c r="E71" s="365"/>
      <c r="F71" s="365"/>
      <c r="G71" s="365"/>
      <c r="H71" s="365"/>
      <c r="I71" s="365"/>
      <c r="J71" s="365"/>
      <c r="K71" s="365"/>
      <c r="L71" s="365"/>
      <c r="M71" s="365"/>
      <c r="N71" s="365"/>
      <c r="O71" s="365"/>
      <c r="P71" s="365"/>
      <c r="Q71" s="365"/>
    </row>
    <row r="72" spans="1:17" ht="12">
      <c r="A72" s="100" t="s">
        <v>492</v>
      </c>
      <c r="B72" s="365"/>
      <c r="C72" s="365"/>
      <c r="D72" s="365"/>
      <c r="E72" s="365"/>
      <c r="F72" s="365"/>
      <c r="G72" s="365"/>
      <c r="H72" s="365"/>
      <c r="I72" s="365"/>
      <c r="J72" s="365"/>
      <c r="K72" s="365"/>
      <c r="L72" s="365"/>
      <c r="M72" s="365"/>
      <c r="N72" s="365"/>
      <c r="O72" s="365"/>
      <c r="P72" s="365"/>
      <c r="Q72" s="365"/>
    </row>
    <row r="73" spans="1:17" ht="12">
      <c r="A73" s="365"/>
      <c r="B73" s="365"/>
      <c r="C73" s="365"/>
      <c r="D73" s="365"/>
      <c r="E73" s="365"/>
      <c r="F73" s="365"/>
      <c r="G73" s="365"/>
      <c r="H73" s="365"/>
      <c r="I73" s="365"/>
      <c r="J73" s="365"/>
      <c r="K73" s="365"/>
      <c r="L73" s="365"/>
      <c r="M73" s="365"/>
      <c r="N73" s="365"/>
      <c r="O73" s="365"/>
      <c r="P73" s="365"/>
      <c r="Q73" s="365"/>
    </row>
    <row r="74" spans="1:17" ht="12">
      <c r="A74" s="365"/>
      <c r="B74" s="365"/>
      <c r="C74" s="368"/>
      <c r="D74" s="368"/>
      <c r="E74" s="368"/>
      <c r="F74" s="368"/>
      <c r="G74" s="389"/>
      <c r="H74" s="389"/>
      <c r="I74" s="389"/>
      <c r="J74" s="389"/>
      <c r="K74" s="389"/>
      <c r="L74" s="401"/>
      <c r="M74" s="401"/>
      <c r="N74" s="402"/>
      <c r="O74" s="403"/>
      <c r="P74" s="368"/>
      <c r="Q74" s="404"/>
    </row>
    <row r="75" spans="1:17" ht="12">
      <c r="A75" s="365"/>
      <c r="B75" s="365"/>
      <c r="C75" s="365"/>
      <c r="D75" s="365"/>
      <c r="E75" s="365"/>
      <c r="F75" s="365"/>
      <c r="G75" s="365"/>
      <c r="H75" s="365"/>
      <c r="I75" s="365"/>
      <c r="J75" s="365"/>
      <c r="K75" s="365"/>
      <c r="L75" s="365"/>
      <c r="M75" s="365"/>
      <c r="N75" s="365"/>
      <c r="O75" s="365"/>
      <c r="P75" s="365"/>
      <c r="Q75" s="365"/>
    </row>
    <row r="76" spans="1:17" ht="12">
      <c r="A76" s="365"/>
      <c r="B76" s="365"/>
      <c r="C76" s="365"/>
      <c r="D76" s="365"/>
      <c r="E76" s="365"/>
      <c r="F76" s="365"/>
      <c r="G76" s="365"/>
      <c r="H76" s="365"/>
      <c r="I76" s="365"/>
      <c r="J76" s="365"/>
      <c r="K76" s="365"/>
      <c r="L76" s="365"/>
      <c r="M76" s="365"/>
      <c r="N76" s="365"/>
      <c r="O76" s="365"/>
      <c r="P76" s="365"/>
      <c r="Q76" s="365"/>
    </row>
    <row r="77" spans="1:17" ht="12">
      <c r="A77" s="365"/>
      <c r="B77" s="365"/>
      <c r="C77" s="365"/>
      <c r="D77" s="365"/>
      <c r="E77" s="365"/>
      <c r="F77" s="365"/>
      <c r="G77" s="365"/>
      <c r="H77" s="365"/>
      <c r="I77" s="365"/>
      <c r="J77" s="365"/>
      <c r="K77" s="365"/>
      <c r="L77" s="365"/>
      <c r="M77" s="365"/>
      <c r="N77" s="365"/>
      <c r="O77" s="365"/>
      <c r="P77" s="365"/>
      <c r="Q77" s="365"/>
    </row>
    <row r="78" spans="1:17" ht="12">
      <c r="A78" s="365"/>
      <c r="B78" s="365"/>
      <c r="C78" s="365"/>
      <c r="D78" s="365"/>
      <c r="E78" s="365"/>
      <c r="F78" s="365"/>
      <c r="G78" s="365"/>
      <c r="H78" s="365"/>
      <c r="I78" s="365"/>
      <c r="J78" s="365"/>
      <c r="K78" s="365"/>
      <c r="L78" s="365"/>
      <c r="M78" s="365"/>
      <c r="N78" s="365"/>
      <c r="O78" s="365"/>
      <c r="P78" s="365"/>
      <c r="Q78" s="365"/>
    </row>
    <row r="79" spans="1:17" ht="12">
      <c r="A79" s="365"/>
      <c r="B79" s="365"/>
      <c r="C79" s="365"/>
      <c r="D79" s="365"/>
      <c r="E79" s="365"/>
      <c r="F79" s="365"/>
      <c r="G79" s="365"/>
      <c r="H79" s="365"/>
      <c r="I79" s="365"/>
      <c r="J79" s="365"/>
      <c r="K79" s="365"/>
      <c r="L79" s="365"/>
      <c r="M79" s="365"/>
      <c r="N79" s="365"/>
      <c r="O79" s="365"/>
      <c r="P79" s="365"/>
      <c r="Q79" s="365"/>
    </row>
    <row r="80" spans="1:17" ht="12">
      <c r="A80" s="365"/>
      <c r="B80" s="365"/>
      <c r="C80" s="365"/>
      <c r="D80" s="365"/>
      <c r="E80" s="365"/>
      <c r="F80" s="365"/>
      <c r="G80" s="365"/>
      <c r="H80" s="365"/>
      <c r="I80" s="365"/>
      <c r="J80" s="365"/>
      <c r="K80" s="365"/>
      <c r="L80" s="365"/>
      <c r="M80" s="365"/>
      <c r="N80" s="365"/>
      <c r="O80" s="365"/>
      <c r="P80" s="365"/>
      <c r="Q80" s="365"/>
    </row>
    <row r="81" spans="1:17" ht="12">
      <c r="A81" s="365"/>
      <c r="B81" s="365"/>
      <c r="C81" s="365"/>
      <c r="D81" s="365"/>
      <c r="E81" s="365"/>
      <c r="F81" s="365"/>
      <c r="G81" s="365"/>
      <c r="H81" s="365"/>
      <c r="I81" s="365"/>
      <c r="J81" s="365"/>
      <c r="K81" s="365"/>
      <c r="L81" s="365"/>
      <c r="M81" s="365"/>
      <c r="N81" s="365"/>
      <c r="O81" s="365"/>
      <c r="P81" s="365"/>
      <c r="Q81" s="365"/>
    </row>
    <row r="82" spans="1:17" ht="12">
      <c r="A82" s="365"/>
      <c r="B82" s="365"/>
      <c r="C82" s="365"/>
      <c r="D82" s="365"/>
      <c r="E82" s="365"/>
      <c r="F82" s="365"/>
      <c r="G82" s="365"/>
      <c r="H82" s="365"/>
      <c r="I82" s="365"/>
      <c r="J82" s="365"/>
      <c r="K82" s="365"/>
      <c r="L82" s="365"/>
      <c r="M82" s="365"/>
      <c r="N82" s="365"/>
      <c r="O82" s="365"/>
      <c r="P82" s="365"/>
      <c r="Q82" s="365"/>
    </row>
    <row r="83" spans="1:17" ht="12">
      <c r="A83" s="365"/>
      <c r="B83" s="365"/>
      <c r="C83" s="365"/>
      <c r="D83" s="365"/>
      <c r="E83" s="365"/>
      <c r="F83" s="365"/>
      <c r="G83" s="365"/>
      <c r="H83" s="365"/>
      <c r="I83" s="365"/>
      <c r="J83" s="365"/>
      <c r="K83" s="365"/>
      <c r="L83" s="365"/>
      <c r="M83" s="365"/>
      <c r="N83" s="365"/>
      <c r="O83" s="365"/>
      <c r="P83" s="365"/>
      <c r="Q83" s="365"/>
    </row>
    <row r="84" spans="1:17" ht="12">
      <c r="A84" s="365"/>
      <c r="B84" s="365"/>
      <c r="C84" s="365"/>
      <c r="D84" s="365"/>
      <c r="E84" s="365"/>
      <c r="F84" s="365"/>
      <c r="G84" s="365"/>
      <c r="H84" s="365"/>
      <c r="I84" s="365"/>
      <c r="J84" s="365"/>
      <c r="K84" s="365"/>
      <c r="L84" s="365"/>
      <c r="M84" s="365"/>
      <c r="N84" s="365"/>
      <c r="O84" s="365"/>
      <c r="P84" s="365"/>
      <c r="Q84" s="365"/>
    </row>
    <row r="85" spans="1:17" ht="12">
      <c r="A85" s="365"/>
      <c r="B85" s="365"/>
      <c r="C85" s="365"/>
      <c r="D85" s="365"/>
      <c r="E85" s="365"/>
      <c r="F85" s="365"/>
      <c r="G85" s="365"/>
      <c r="H85" s="365"/>
      <c r="I85" s="365"/>
      <c r="J85" s="365"/>
      <c r="K85" s="365"/>
      <c r="L85" s="365"/>
      <c r="M85" s="365"/>
      <c r="N85" s="365"/>
      <c r="O85" s="365"/>
      <c r="P85" s="365"/>
      <c r="Q85" s="365"/>
    </row>
    <row r="86" spans="1:17" ht="12">
      <c r="A86" s="365"/>
      <c r="B86" s="365"/>
      <c r="C86" s="365"/>
      <c r="D86" s="365"/>
      <c r="E86" s="365"/>
      <c r="F86" s="365"/>
      <c r="G86" s="365"/>
      <c r="H86" s="365"/>
      <c r="I86" s="365"/>
      <c r="J86" s="365"/>
      <c r="K86" s="365"/>
      <c r="L86" s="365"/>
      <c r="M86" s="365"/>
      <c r="N86" s="365"/>
      <c r="O86" s="365"/>
      <c r="P86" s="365"/>
      <c r="Q86" s="365"/>
    </row>
    <row r="87" spans="1:17" ht="12">
      <c r="A87" s="365"/>
      <c r="B87" s="365"/>
      <c r="C87" s="365"/>
      <c r="D87" s="365"/>
      <c r="E87" s="365"/>
      <c r="F87" s="365"/>
      <c r="G87" s="365"/>
      <c r="H87" s="365"/>
      <c r="I87" s="365"/>
      <c r="J87" s="365"/>
      <c r="K87" s="365"/>
      <c r="L87" s="365"/>
      <c r="M87" s="365"/>
      <c r="N87" s="365"/>
      <c r="O87" s="365"/>
      <c r="P87" s="365"/>
      <c r="Q87" s="365"/>
    </row>
    <row r="88" spans="1:17" ht="12">
      <c r="A88" s="365"/>
      <c r="B88" s="365"/>
      <c r="C88" s="365"/>
      <c r="D88" s="365"/>
      <c r="E88" s="365"/>
      <c r="F88" s="365"/>
      <c r="G88" s="365"/>
      <c r="H88" s="365"/>
      <c r="I88" s="365"/>
      <c r="J88" s="365"/>
      <c r="K88" s="365"/>
      <c r="L88" s="365"/>
      <c r="M88" s="365"/>
      <c r="N88" s="365"/>
      <c r="O88" s="365"/>
      <c r="P88" s="365"/>
      <c r="Q88" s="365"/>
    </row>
    <row r="89" spans="3:17" ht="12">
      <c r="C89" s="365"/>
      <c r="D89" s="365"/>
      <c r="E89" s="365"/>
      <c r="F89" s="365"/>
      <c r="G89" s="365"/>
      <c r="H89" s="365"/>
      <c r="I89" s="365"/>
      <c r="J89" s="365"/>
      <c r="K89" s="365"/>
      <c r="L89" s="365"/>
      <c r="M89" s="365"/>
      <c r="N89" s="365"/>
      <c r="O89" s="365"/>
      <c r="P89" s="365"/>
      <c r="Q89" s="365"/>
    </row>
    <row r="90" spans="1:17" ht="12">
      <c r="A90" s="365"/>
      <c r="B90" s="365"/>
      <c r="C90" s="365"/>
      <c r="D90" s="365"/>
      <c r="E90" s="365"/>
      <c r="F90" s="365"/>
      <c r="G90" s="365"/>
      <c r="H90" s="365"/>
      <c r="I90" s="365"/>
      <c r="J90" s="365"/>
      <c r="K90" s="365"/>
      <c r="L90" s="365"/>
      <c r="M90" s="365"/>
      <c r="N90" s="365"/>
      <c r="O90" s="365"/>
      <c r="P90" s="365"/>
      <c r="Q90" s="365"/>
    </row>
    <row r="91" spans="1:17" ht="12">
      <c r="A91" s="365"/>
      <c r="B91" s="365"/>
      <c r="C91" s="365"/>
      <c r="D91" s="365"/>
      <c r="E91" s="365"/>
      <c r="F91" s="365"/>
      <c r="G91" s="365"/>
      <c r="H91" s="365"/>
      <c r="I91" s="365"/>
      <c r="J91" s="365"/>
      <c r="K91" s="365"/>
      <c r="L91" s="365"/>
      <c r="M91" s="365"/>
      <c r="N91" s="365"/>
      <c r="O91" s="365"/>
      <c r="P91" s="365"/>
      <c r="Q91" s="365"/>
    </row>
    <row r="92" spans="1:17" ht="12">
      <c r="A92" s="365"/>
      <c r="B92" s="365"/>
      <c r="C92" s="365"/>
      <c r="D92" s="365"/>
      <c r="E92" s="365"/>
      <c r="F92" s="365"/>
      <c r="G92" s="365"/>
      <c r="H92" s="365"/>
      <c r="I92" s="365"/>
      <c r="J92" s="365"/>
      <c r="K92" s="365"/>
      <c r="L92" s="365"/>
      <c r="M92" s="365"/>
      <c r="N92" s="365"/>
      <c r="O92" s="365"/>
      <c r="P92" s="365"/>
      <c r="Q92" s="365"/>
    </row>
  </sheetData>
  <sheetProtection/>
  <mergeCells count="1">
    <mergeCell ref="A69:A7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1" r:id="rId1"/>
  <headerFooter>
    <oddHeader>&amp;CLangton Investors' Report - August 2012</oddHeader>
    <oddFooter>&amp;CPage 7</oddFooter>
  </headerFooter>
</worksheet>
</file>

<file path=xl/worksheets/sheet8.xml><?xml version="1.0" encoding="utf-8"?>
<worksheet xmlns="http://schemas.openxmlformats.org/spreadsheetml/2006/main" xmlns:r="http://schemas.openxmlformats.org/officeDocument/2006/relationships">
  <sheetPr>
    <pageSetUpPr fitToPage="1"/>
  </sheetPr>
  <dimension ref="B2:S64"/>
  <sheetViews>
    <sheetView view="pageLayout" zoomScale="70" zoomScalePageLayoutView="70" workbookViewId="0" topLeftCell="A1">
      <selection activeCell="A1" sqref="A1"/>
    </sheetView>
  </sheetViews>
  <sheetFormatPr defaultColWidth="9.140625" defaultRowHeight="12"/>
  <cols>
    <col min="1" max="1" width="9.140625" style="99" customWidth="1"/>
    <col min="2" max="2" width="51.7109375" style="99" customWidth="1"/>
    <col min="3" max="3" width="15.140625" style="99" bestFit="1" customWidth="1"/>
    <col min="4" max="4" width="17.421875" style="99" customWidth="1"/>
    <col min="5" max="5" width="17.7109375" style="99" bestFit="1" customWidth="1"/>
    <col min="6" max="6" width="14.28125" style="99" customWidth="1"/>
    <col min="7" max="7" width="14.140625" style="99" customWidth="1"/>
    <col min="8" max="8" width="15.00390625" style="99" customWidth="1"/>
    <col min="9" max="9" width="16.140625" style="99" customWidth="1"/>
    <col min="10" max="10" width="15.140625" style="99" bestFit="1" customWidth="1"/>
    <col min="11" max="11" width="14.00390625" style="99" customWidth="1"/>
    <col min="12" max="12" width="9.421875" style="99" bestFit="1" customWidth="1"/>
    <col min="13" max="13" width="14.140625" style="99" bestFit="1" customWidth="1"/>
    <col min="14" max="14" width="15.421875" style="99" bestFit="1" customWidth="1"/>
    <col min="15" max="15" width="13.00390625" style="99" bestFit="1" customWidth="1"/>
    <col min="16" max="16" width="13.140625" style="99" bestFit="1" customWidth="1"/>
    <col min="17" max="17" width="9.7109375" style="99" customWidth="1"/>
    <col min="18" max="18" width="10.00390625" style="99" customWidth="1"/>
    <col min="19" max="19" width="10.140625" style="99" customWidth="1"/>
    <col min="20" max="16384" width="9.140625" style="99" customWidth="1"/>
  </cols>
  <sheetData>
    <row r="2" spans="2:19" ht="12.75" thickBot="1">
      <c r="B2" s="94" t="s">
        <v>114</v>
      </c>
      <c r="C2" s="95"/>
      <c r="D2" s="96"/>
      <c r="E2" s="97"/>
      <c r="F2" s="97"/>
      <c r="G2" s="97"/>
      <c r="H2" s="97"/>
      <c r="I2" s="97"/>
      <c r="J2" s="97"/>
      <c r="K2" s="97"/>
      <c r="L2" s="97"/>
      <c r="M2" s="97"/>
      <c r="N2" s="97"/>
      <c r="O2" s="97"/>
      <c r="P2" s="97"/>
      <c r="Q2" s="97"/>
      <c r="R2" s="98"/>
      <c r="S2" s="98"/>
    </row>
    <row r="3" spans="2:18" ht="12">
      <c r="B3" s="100"/>
      <c r="C3" s="101"/>
      <c r="D3" s="102"/>
      <c r="E3" s="103"/>
      <c r="F3" s="101"/>
      <c r="G3" s="103"/>
      <c r="H3" s="103"/>
      <c r="I3" s="103"/>
      <c r="J3" s="103"/>
      <c r="K3" s="103"/>
      <c r="L3" s="103"/>
      <c r="M3" s="103"/>
      <c r="N3" s="103"/>
      <c r="O3" s="103"/>
      <c r="P3" s="103"/>
      <c r="Q3" s="103"/>
      <c r="R3" s="103"/>
    </row>
    <row r="4" spans="2:18" ht="12">
      <c r="B4" s="104" t="s">
        <v>115</v>
      </c>
      <c r="C4" s="105">
        <v>40625</v>
      </c>
      <c r="D4" s="103"/>
      <c r="E4" s="732" t="s">
        <v>146</v>
      </c>
      <c r="F4" s="103"/>
      <c r="G4" s="103"/>
      <c r="H4" s="103"/>
      <c r="I4" s="103"/>
      <c r="J4" s="103"/>
      <c r="K4" s="103"/>
      <c r="L4" s="103"/>
      <c r="M4" s="103"/>
      <c r="N4" s="103"/>
      <c r="O4" s="103"/>
      <c r="P4" s="103"/>
      <c r="Q4" s="103"/>
      <c r="R4" s="103"/>
    </row>
    <row r="5" spans="2:18" ht="9.75" customHeight="1" thickBot="1">
      <c r="B5" s="106"/>
      <c r="C5" s="106"/>
      <c r="D5" s="106"/>
      <c r="E5" s="100"/>
      <c r="F5" s="106"/>
      <c r="G5" s="106"/>
      <c r="H5" s="106"/>
      <c r="I5" s="106"/>
      <c r="J5" s="106"/>
      <c r="K5" s="106"/>
      <c r="L5" s="106"/>
      <c r="M5" s="106"/>
      <c r="N5" s="106"/>
      <c r="O5" s="106"/>
      <c r="P5" s="106"/>
      <c r="Q5" s="106"/>
      <c r="R5" s="106"/>
    </row>
    <row r="6" spans="2:19" ht="39.75" customHeight="1" thickBot="1">
      <c r="B6" s="312" t="s">
        <v>147</v>
      </c>
      <c r="C6" s="312" t="s">
        <v>116</v>
      </c>
      <c r="D6" s="107" t="s">
        <v>532</v>
      </c>
      <c r="E6" s="107" t="s">
        <v>532</v>
      </c>
      <c r="F6" s="312" t="s">
        <v>117</v>
      </c>
      <c r="G6" s="312" t="s">
        <v>118</v>
      </c>
      <c r="H6" s="312" t="s">
        <v>119</v>
      </c>
      <c r="I6" s="312" t="s">
        <v>120</v>
      </c>
      <c r="J6" s="312" t="s">
        <v>121</v>
      </c>
      <c r="K6" s="312" t="s">
        <v>122</v>
      </c>
      <c r="L6" s="312" t="s">
        <v>123</v>
      </c>
      <c r="M6" s="312" t="s">
        <v>124</v>
      </c>
      <c r="N6" s="312" t="s">
        <v>125</v>
      </c>
      <c r="O6" s="312" t="s">
        <v>126</v>
      </c>
      <c r="P6" s="312" t="s">
        <v>127</v>
      </c>
      <c r="Q6" s="312" t="s">
        <v>128</v>
      </c>
      <c r="R6" s="312" t="s">
        <v>129</v>
      </c>
      <c r="S6" s="312" t="s">
        <v>188</v>
      </c>
    </row>
    <row r="7" spans="2:19" ht="12">
      <c r="B7" s="108"/>
      <c r="C7" s="109"/>
      <c r="D7" s="109"/>
      <c r="E7" s="293"/>
      <c r="F7" s="109"/>
      <c r="G7" s="110"/>
      <c r="H7" s="111"/>
      <c r="I7" s="112"/>
      <c r="J7" s="113"/>
      <c r="K7" s="114"/>
      <c r="L7" s="115"/>
      <c r="M7" s="116"/>
      <c r="N7" s="117"/>
      <c r="O7" s="116"/>
      <c r="P7" s="118"/>
      <c r="Q7" s="119"/>
      <c r="R7" s="120"/>
      <c r="S7" s="121"/>
    </row>
    <row r="8" spans="2:19" ht="12">
      <c r="B8" s="199" t="s">
        <v>130</v>
      </c>
      <c r="C8" s="123" t="s">
        <v>260</v>
      </c>
      <c r="D8" s="123" t="s">
        <v>533</v>
      </c>
      <c r="E8" s="124" t="s">
        <v>533</v>
      </c>
      <c r="F8" s="123" t="s">
        <v>135</v>
      </c>
      <c r="G8" s="124">
        <v>0.869</v>
      </c>
      <c r="H8" s="125">
        <v>1152000000</v>
      </c>
      <c r="I8" s="126">
        <v>-750000000</v>
      </c>
      <c r="J8" s="125">
        <v>402000000</v>
      </c>
      <c r="K8" s="127" t="s">
        <v>136</v>
      </c>
      <c r="L8" s="128">
        <v>0.0125</v>
      </c>
      <c r="M8" s="24">
        <v>0.01913</v>
      </c>
      <c r="N8" s="357" t="s">
        <v>525</v>
      </c>
      <c r="O8" s="358">
        <v>41170</v>
      </c>
      <c r="P8" s="134">
        <v>1965288.67</v>
      </c>
      <c r="Q8" s="129">
        <v>41699</v>
      </c>
      <c r="R8" s="130">
        <v>56584</v>
      </c>
      <c r="S8" s="131" t="s">
        <v>190</v>
      </c>
    </row>
    <row r="9" spans="2:19" ht="12">
      <c r="B9" s="199" t="s">
        <v>132</v>
      </c>
      <c r="C9" s="123" t="s">
        <v>261</v>
      </c>
      <c r="D9" s="123" t="s">
        <v>533</v>
      </c>
      <c r="E9" s="124" t="s">
        <v>533</v>
      </c>
      <c r="F9" s="123" t="s">
        <v>135</v>
      </c>
      <c r="G9" s="124">
        <v>0.869</v>
      </c>
      <c r="H9" s="125">
        <v>1440000000</v>
      </c>
      <c r="I9" s="126">
        <v>0</v>
      </c>
      <c r="J9" s="125">
        <v>1440000000</v>
      </c>
      <c r="K9" s="127" t="s">
        <v>136</v>
      </c>
      <c r="L9" s="128">
        <v>0.0125</v>
      </c>
      <c r="M9" s="24">
        <v>0.01913</v>
      </c>
      <c r="N9" s="357" t="s">
        <v>525</v>
      </c>
      <c r="O9" s="358">
        <v>41170</v>
      </c>
      <c r="P9" s="134">
        <v>7039840</v>
      </c>
      <c r="Q9" s="129">
        <v>41699</v>
      </c>
      <c r="R9" s="130">
        <v>56584</v>
      </c>
      <c r="S9" s="131" t="s">
        <v>190</v>
      </c>
    </row>
    <row r="10" spans="2:19" ht="12">
      <c r="B10" s="199" t="s">
        <v>134</v>
      </c>
      <c r="C10" s="123" t="s">
        <v>262</v>
      </c>
      <c r="D10" s="123" t="s">
        <v>533</v>
      </c>
      <c r="E10" s="124" t="s">
        <v>533</v>
      </c>
      <c r="F10" s="123" t="s">
        <v>138</v>
      </c>
      <c r="G10" s="124" t="s">
        <v>218</v>
      </c>
      <c r="H10" s="125">
        <v>2500000000</v>
      </c>
      <c r="I10" s="126">
        <v>-2500000000</v>
      </c>
      <c r="J10" s="125">
        <v>0</v>
      </c>
      <c r="K10" s="127" t="s">
        <v>139</v>
      </c>
      <c r="L10" s="128">
        <v>0.012</v>
      </c>
      <c r="M10" s="132" t="s">
        <v>403</v>
      </c>
      <c r="N10" s="132" t="s">
        <v>403</v>
      </c>
      <c r="O10" s="133" t="s">
        <v>403</v>
      </c>
      <c r="P10" s="134" t="s">
        <v>403</v>
      </c>
      <c r="Q10" s="129">
        <v>41791</v>
      </c>
      <c r="R10" s="130">
        <v>56584</v>
      </c>
      <c r="S10" s="131" t="s">
        <v>263</v>
      </c>
    </row>
    <row r="11" spans="2:19" ht="12">
      <c r="B11" s="199" t="s">
        <v>137</v>
      </c>
      <c r="C11" s="123" t="s">
        <v>264</v>
      </c>
      <c r="D11" s="123" t="s">
        <v>533</v>
      </c>
      <c r="E11" s="124" t="s">
        <v>533</v>
      </c>
      <c r="F11" s="123" t="s">
        <v>138</v>
      </c>
      <c r="G11" s="124" t="s">
        <v>218</v>
      </c>
      <c r="H11" s="125">
        <v>2500000000</v>
      </c>
      <c r="I11" s="126">
        <v>-2500000000</v>
      </c>
      <c r="J11" s="125">
        <v>0</v>
      </c>
      <c r="K11" s="127" t="s">
        <v>139</v>
      </c>
      <c r="L11" s="128">
        <v>0.012</v>
      </c>
      <c r="M11" s="132" t="s">
        <v>403</v>
      </c>
      <c r="N11" s="132" t="s">
        <v>403</v>
      </c>
      <c r="O11" s="133" t="s">
        <v>403</v>
      </c>
      <c r="P11" s="134" t="s">
        <v>403</v>
      </c>
      <c r="Q11" s="129">
        <v>41791</v>
      </c>
      <c r="R11" s="130">
        <v>56584</v>
      </c>
      <c r="S11" s="131" t="s">
        <v>263</v>
      </c>
    </row>
    <row r="12" spans="2:19" ht="12">
      <c r="B12" s="199" t="s">
        <v>140</v>
      </c>
      <c r="C12" s="123" t="s">
        <v>265</v>
      </c>
      <c r="D12" s="123" t="s">
        <v>533</v>
      </c>
      <c r="E12" s="124" t="s">
        <v>533</v>
      </c>
      <c r="F12" s="123" t="s">
        <v>138</v>
      </c>
      <c r="G12" s="124" t="s">
        <v>218</v>
      </c>
      <c r="H12" s="125">
        <v>2500000000</v>
      </c>
      <c r="I12" s="126">
        <v>-2500000000</v>
      </c>
      <c r="J12" s="125">
        <v>0</v>
      </c>
      <c r="K12" s="127" t="s">
        <v>139</v>
      </c>
      <c r="L12" s="128">
        <v>0.012</v>
      </c>
      <c r="M12" s="132" t="s">
        <v>403</v>
      </c>
      <c r="N12" s="132" t="s">
        <v>403</v>
      </c>
      <c r="O12" s="133" t="s">
        <v>403</v>
      </c>
      <c r="P12" s="134" t="s">
        <v>403</v>
      </c>
      <c r="Q12" s="129">
        <v>42064</v>
      </c>
      <c r="R12" s="130">
        <v>56584</v>
      </c>
      <c r="S12" s="131" t="s">
        <v>263</v>
      </c>
    </row>
    <row r="13" spans="2:19" ht="12">
      <c r="B13" s="199" t="s">
        <v>148</v>
      </c>
      <c r="C13" s="123" t="s">
        <v>266</v>
      </c>
      <c r="D13" s="123" t="s">
        <v>533</v>
      </c>
      <c r="E13" s="124" t="s">
        <v>533</v>
      </c>
      <c r="F13" s="123" t="s">
        <v>138</v>
      </c>
      <c r="G13" s="124" t="s">
        <v>218</v>
      </c>
      <c r="H13" s="125">
        <v>2500000000</v>
      </c>
      <c r="I13" s="126">
        <v>-2500000000</v>
      </c>
      <c r="J13" s="125">
        <v>0</v>
      </c>
      <c r="K13" s="127" t="s">
        <v>139</v>
      </c>
      <c r="L13" s="128">
        <v>0.012</v>
      </c>
      <c r="M13" s="132" t="s">
        <v>403</v>
      </c>
      <c r="N13" s="132" t="s">
        <v>403</v>
      </c>
      <c r="O13" s="133" t="s">
        <v>403</v>
      </c>
      <c r="P13" s="134" t="s">
        <v>403</v>
      </c>
      <c r="Q13" s="129">
        <v>42064</v>
      </c>
      <c r="R13" s="130">
        <v>56584</v>
      </c>
      <c r="S13" s="131" t="s">
        <v>263</v>
      </c>
    </row>
    <row r="14" spans="2:19" ht="12">
      <c r="B14" s="199" t="s">
        <v>149</v>
      </c>
      <c r="C14" s="123" t="s">
        <v>267</v>
      </c>
      <c r="D14" s="123" t="s">
        <v>533</v>
      </c>
      <c r="E14" s="124" t="s">
        <v>533</v>
      </c>
      <c r="F14" s="123" t="s">
        <v>138</v>
      </c>
      <c r="G14" s="124" t="s">
        <v>218</v>
      </c>
      <c r="H14" s="125">
        <v>1750000000</v>
      </c>
      <c r="I14" s="126">
        <v>-1570000000</v>
      </c>
      <c r="J14" s="125">
        <v>180000000</v>
      </c>
      <c r="K14" s="127" t="s">
        <v>139</v>
      </c>
      <c r="L14" s="128">
        <v>0.012</v>
      </c>
      <c r="M14" s="24">
        <v>0.0213063</v>
      </c>
      <c r="N14" s="357" t="s">
        <v>525</v>
      </c>
      <c r="O14" s="358">
        <v>41170</v>
      </c>
      <c r="P14" s="134">
        <v>966663.9123287671</v>
      </c>
      <c r="Q14" s="129">
        <v>42339</v>
      </c>
      <c r="R14" s="130">
        <v>56584</v>
      </c>
      <c r="S14" s="131" t="s">
        <v>263</v>
      </c>
    </row>
    <row r="15" spans="2:19" ht="12">
      <c r="B15" s="199" t="s">
        <v>143</v>
      </c>
      <c r="C15" s="123" t="s">
        <v>268</v>
      </c>
      <c r="D15" s="124" t="s">
        <v>243</v>
      </c>
      <c r="E15" s="123" t="s">
        <v>243</v>
      </c>
      <c r="F15" s="123" t="s">
        <v>138</v>
      </c>
      <c r="G15" s="124" t="s">
        <v>218</v>
      </c>
      <c r="H15" s="125">
        <v>2500000000</v>
      </c>
      <c r="I15" s="126">
        <v>-2096999993.4</v>
      </c>
      <c r="J15" s="125">
        <v>403000006.5999999</v>
      </c>
      <c r="K15" s="127" t="s">
        <v>139</v>
      </c>
      <c r="L15" s="128">
        <v>0.009</v>
      </c>
      <c r="M15" s="24">
        <v>0.018306299999999998</v>
      </c>
      <c r="N15" s="357" t="s">
        <v>525</v>
      </c>
      <c r="O15" s="358">
        <v>41170</v>
      </c>
      <c r="P15" s="134">
        <v>1859518.8764810557</v>
      </c>
      <c r="Q15" s="129">
        <v>42705</v>
      </c>
      <c r="R15" s="130">
        <v>56584</v>
      </c>
      <c r="S15" s="131" t="s">
        <v>190</v>
      </c>
    </row>
    <row r="16" spans="2:19" ht="12.75" thickBot="1">
      <c r="B16" s="135"/>
      <c r="C16" s="136"/>
      <c r="D16" s="137"/>
      <c r="E16" s="136"/>
      <c r="F16" s="136"/>
      <c r="G16" s="137"/>
      <c r="H16" s="136"/>
      <c r="I16" s="137"/>
      <c r="J16" s="136"/>
      <c r="K16" s="137"/>
      <c r="L16" s="136"/>
      <c r="M16" s="137"/>
      <c r="N16" s="136"/>
      <c r="O16" s="137"/>
      <c r="P16" s="138"/>
      <c r="Q16" s="137"/>
      <c r="R16" s="136"/>
      <c r="S16" s="139"/>
    </row>
    <row r="17" spans="2:18" ht="12">
      <c r="B17" s="104" t="s">
        <v>191</v>
      </c>
      <c r="C17" s="103"/>
      <c r="D17" s="103"/>
      <c r="E17" s="103"/>
      <c r="F17" s="103"/>
      <c r="G17" s="140"/>
      <c r="H17" s="124"/>
      <c r="I17" s="124"/>
      <c r="J17" s="124"/>
      <c r="K17" s="124"/>
      <c r="L17" s="124"/>
      <c r="M17" s="141"/>
      <c r="N17" s="141"/>
      <c r="O17" s="142"/>
      <c r="P17" s="143"/>
      <c r="Q17" s="103"/>
      <c r="R17" s="144"/>
    </row>
    <row r="18" spans="2:18" ht="12.75" thickBot="1">
      <c r="B18" s="100"/>
      <c r="C18" s="124"/>
      <c r="D18" s="124"/>
      <c r="E18" s="124"/>
      <c r="F18" s="124"/>
      <c r="G18" s="145"/>
      <c r="H18" s="146"/>
      <c r="I18" s="147"/>
      <c r="J18" s="147"/>
      <c r="K18" s="148"/>
      <c r="L18" s="45"/>
      <c r="M18" s="149"/>
      <c r="N18" s="150"/>
      <c r="O18" s="151"/>
      <c r="P18" s="129"/>
      <c r="Q18" s="152"/>
      <c r="R18" s="153"/>
    </row>
    <row r="19" spans="2:18" ht="12">
      <c r="B19" s="154" t="s">
        <v>269</v>
      </c>
      <c r="C19" s="312" t="s">
        <v>22</v>
      </c>
      <c r="D19" s="155" t="s">
        <v>150</v>
      </c>
      <c r="E19" s="312" t="s">
        <v>151</v>
      </c>
      <c r="F19" s="156" t="s">
        <v>152</v>
      </c>
      <c r="G19" s="145"/>
      <c r="H19" s="146"/>
      <c r="I19" s="147"/>
      <c r="J19" s="147"/>
      <c r="K19" s="148"/>
      <c r="L19" s="45"/>
      <c r="M19" s="149"/>
      <c r="N19" s="150"/>
      <c r="O19" s="151"/>
      <c r="P19" s="129"/>
      <c r="Q19" s="152"/>
      <c r="R19" s="153"/>
    </row>
    <row r="20" spans="2:18" ht="12.75" thickBot="1">
      <c r="B20" s="157"/>
      <c r="C20" s="313" t="s">
        <v>18</v>
      </c>
      <c r="D20" s="158"/>
      <c r="E20" s="313" t="s">
        <v>153</v>
      </c>
      <c r="F20" s="159" t="s">
        <v>154</v>
      </c>
      <c r="G20" s="145"/>
      <c r="H20" s="146"/>
      <c r="I20" s="147"/>
      <c r="J20" s="147"/>
      <c r="K20" s="148"/>
      <c r="L20" s="45"/>
      <c r="M20" s="149"/>
      <c r="N20" s="150"/>
      <c r="O20" s="151"/>
      <c r="P20" s="129"/>
      <c r="Q20" s="152"/>
      <c r="R20" s="153"/>
    </row>
    <row r="21" spans="2:18" ht="12">
      <c r="B21" s="122"/>
      <c r="C21" s="123"/>
      <c r="D21" s="124"/>
      <c r="E21" s="123"/>
      <c r="F21" s="160"/>
      <c r="G21" s="145"/>
      <c r="H21" s="146"/>
      <c r="I21" s="147"/>
      <c r="J21" s="147"/>
      <c r="K21" s="148"/>
      <c r="L21" s="45"/>
      <c r="M21" s="149"/>
      <c r="N21" s="150"/>
      <c r="O21" s="151"/>
      <c r="P21" s="129"/>
      <c r="Q21" s="152"/>
      <c r="R21" s="153"/>
    </row>
    <row r="22" spans="2:18" ht="12">
      <c r="B22" s="122" t="s">
        <v>219</v>
      </c>
      <c r="C22" s="125">
        <v>349137000</v>
      </c>
      <c r="D22" s="161">
        <v>0.15995083278975566</v>
      </c>
      <c r="E22" s="162">
        <v>0.18462719983830708</v>
      </c>
      <c r="F22" s="163">
        <v>0.20500949260824047</v>
      </c>
      <c r="G22" s="164"/>
      <c r="H22" s="146"/>
      <c r="I22" s="146"/>
      <c r="J22" s="146"/>
      <c r="K22" s="146"/>
      <c r="L22" s="45"/>
      <c r="M22" s="149"/>
      <c r="N22" s="150"/>
      <c r="O22" s="150"/>
      <c r="P22" s="146"/>
      <c r="Q22" s="152"/>
      <c r="R22" s="152"/>
    </row>
    <row r="23" spans="2:18" ht="12">
      <c r="B23" s="122" t="s">
        <v>220</v>
      </c>
      <c r="C23" s="125">
        <v>1250640000</v>
      </c>
      <c r="D23" s="161">
        <v>0.57295820700808</v>
      </c>
      <c r="E23" s="162">
        <v>0.18462719983830708</v>
      </c>
      <c r="F23" s="163">
        <v>0.20500949260824047</v>
      </c>
      <c r="G23" s="140"/>
      <c r="H23" s="146"/>
      <c r="I23" s="146"/>
      <c r="J23" s="146"/>
      <c r="K23" s="146"/>
      <c r="L23" s="45"/>
      <c r="M23" s="149"/>
      <c r="N23" s="150"/>
      <c r="O23" s="150"/>
      <c r="P23" s="146"/>
      <c r="Q23" s="152"/>
      <c r="R23" s="152"/>
    </row>
    <row r="24" spans="2:18" ht="12">
      <c r="B24" s="122" t="s">
        <v>221</v>
      </c>
      <c r="C24" s="125">
        <v>0</v>
      </c>
      <c r="D24" s="125">
        <v>0</v>
      </c>
      <c r="E24" s="125">
        <v>0</v>
      </c>
      <c r="F24" s="125">
        <v>0</v>
      </c>
      <c r="G24" s="140"/>
      <c r="H24" s="146"/>
      <c r="I24" s="146"/>
      <c r="J24" s="146"/>
      <c r="K24" s="146"/>
      <c r="L24" s="45"/>
      <c r="M24" s="149"/>
      <c r="N24" s="150"/>
      <c r="O24" s="150"/>
      <c r="P24" s="146"/>
      <c r="Q24" s="152"/>
      <c r="R24" s="152"/>
    </row>
    <row r="25" spans="2:18" ht="12">
      <c r="B25" s="122" t="s">
        <v>222</v>
      </c>
      <c r="C25" s="125">
        <v>0</v>
      </c>
      <c r="D25" s="125">
        <v>0</v>
      </c>
      <c r="E25" s="125">
        <v>0</v>
      </c>
      <c r="F25" s="125">
        <v>0</v>
      </c>
      <c r="G25" s="164"/>
      <c r="H25" s="124"/>
      <c r="I25" s="124"/>
      <c r="J25" s="124"/>
      <c r="K25" s="124"/>
      <c r="L25" s="124"/>
      <c r="M25" s="124"/>
      <c r="N25" s="124"/>
      <c r="O25" s="124"/>
      <c r="P25" s="124"/>
      <c r="Q25" s="124"/>
      <c r="R25" s="124"/>
    </row>
    <row r="26" spans="2:18" ht="12">
      <c r="B26" s="122" t="s">
        <v>223</v>
      </c>
      <c r="C26" s="125">
        <v>0</v>
      </c>
      <c r="D26" s="125">
        <v>0</v>
      </c>
      <c r="E26" s="125">
        <v>0</v>
      </c>
      <c r="F26" s="125">
        <v>0</v>
      </c>
      <c r="G26" s="140"/>
      <c r="H26" s="124"/>
      <c r="I26" s="124"/>
      <c r="J26" s="124"/>
      <c r="K26" s="124"/>
      <c r="L26" s="124"/>
      <c r="M26" s="124"/>
      <c r="N26" s="124"/>
      <c r="O26" s="124"/>
      <c r="P26" s="124"/>
      <c r="Q26" s="124"/>
      <c r="R26" s="124"/>
    </row>
    <row r="27" spans="2:18" ht="12">
      <c r="B27" s="122" t="s">
        <v>224</v>
      </c>
      <c r="C27" s="125">
        <v>0</v>
      </c>
      <c r="D27" s="125">
        <v>0</v>
      </c>
      <c r="E27" s="125">
        <v>0</v>
      </c>
      <c r="F27" s="125">
        <v>0</v>
      </c>
      <c r="G27" s="140"/>
      <c r="H27" s="124"/>
      <c r="I27" s="124"/>
      <c r="J27" s="124"/>
      <c r="K27" s="124"/>
      <c r="L27" s="124"/>
      <c r="M27" s="124"/>
      <c r="N27" s="124"/>
      <c r="O27" s="124"/>
      <c r="P27" s="124"/>
      <c r="Q27" s="124"/>
      <c r="R27" s="124"/>
    </row>
    <row r="28" spans="2:18" ht="12">
      <c r="B28" s="122" t="s">
        <v>225</v>
      </c>
      <c r="C28" s="125">
        <v>180000000</v>
      </c>
      <c r="D28" s="161">
        <v>0.08246376036385723</v>
      </c>
      <c r="E28" s="162">
        <v>0.18462719983830708</v>
      </c>
      <c r="F28" s="163">
        <v>0.20500949260824047</v>
      </c>
      <c r="G28" s="140"/>
      <c r="H28" s="103"/>
      <c r="I28" s="103"/>
      <c r="J28" s="103"/>
      <c r="K28" s="103"/>
      <c r="L28" s="103"/>
      <c r="M28" s="103"/>
      <c r="N28" s="103"/>
      <c r="O28" s="103"/>
      <c r="P28" s="103"/>
      <c r="Q28" s="103"/>
      <c r="R28" s="103"/>
    </row>
    <row r="29" spans="2:18" ht="12">
      <c r="B29" s="122" t="s">
        <v>155</v>
      </c>
      <c r="C29" s="125">
        <v>403000006.5999999</v>
      </c>
      <c r="D29" s="161">
        <v>0.18462719983830708</v>
      </c>
      <c r="E29" s="162">
        <v>0</v>
      </c>
      <c r="F29" s="163">
        <v>0</v>
      </c>
      <c r="G29" s="140"/>
      <c r="H29" s="103"/>
      <c r="I29" s="103"/>
      <c r="J29" s="103"/>
      <c r="K29" s="103"/>
      <c r="L29" s="103"/>
      <c r="M29" s="103"/>
      <c r="N29" s="103"/>
      <c r="O29" s="103"/>
      <c r="P29" s="103"/>
      <c r="Q29" s="103"/>
      <c r="R29" s="103"/>
    </row>
    <row r="30" spans="2:18" ht="12.75" thickBot="1">
      <c r="B30" s="122"/>
      <c r="C30" s="165"/>
      <c r="D30" s="166"/>
      <c r="E30" s="167"/>
      <c r="F30" s="168"/>
      <c r="G30" s="169"/>
      <c r="H30" s="170"/>
      <c r="I30" s="170"/>
      <c r="J30" s="170"/>
      <c r="K30" s="170"/>
      <c r="L30" s="170"/>
      <c r="M30" s="170"/>
      <c r="N30" s="170"/>
      <c r="O30" s="170"/>
      <c r="P30" s="170"/>
      <c r="Q30" s="170"/>
      <c r="R30" s="170"/>
    </row>
    <row r="31" spans="2:18" ht="12">
      <c r="B31" s="122"/>
      <c r="C31" s="831">
        <v>2182777006.6</v>
      </c>
      <c r="D31" s="833">
        <v>1</v>
      </c>
      <c r="E31" s="173"/>
      <c r="F31" s="174"/>
      <c r="G31" s="164"/>
      <c r="H31" s="124"/>
      <c r="I31" s="124"/>
      <c r="J31" s="124"/>
      <c r="K31" s="124"/>
      <c r="L31" s="124"/>
      <c r="M31" s="124"/>
      <c r="N31" s="124"/>
      <c r="O31" s="124"/>
      <c r="P31" s="124"/>
      <c r="Q31" s="124"/>
      <c r="R31" s="124"/>
    </row>
    <row r="32" spans="2:18" ht="12.75" thickBot="1">
      <c r="B32" s="122"/>
      <c r="C32" s="832"/>
      <c r="D32" s="834"/>
      <c r="E32" s="173"/>
      <c r="F32" s="174"/>
      <c r="G32" s="164"/>
      <c r="H32" s="146"/>
      <c r="I32" s="146"/>
      <c r="J32" s="146"/>
      <c r="K32" s="146"/>
      <c r="L32" s="45"/>
      <c r="M32" s="149"/>
      <c r="N32" s="150"/>
      <c r="O32" s="150"/>
      <c r="P32" s="177"/>
      <c r="Q32" s="152"/>
      <c r="R32" s="152"/>
    </row>
    <row r="33" spans="2:18" ht="12">
      <c r="B33" s="178"/>
      <c r="C33" s="179"/>
      <c r="D33" s="180"/>
      <c r="E33" s="179"/>
      <c r="F33" s="181"/>
      <c r="G33" s="164"/>
      <c r="H33" s="146"/>
      <c r="I33" s="146"/>
      <c r="J33" s="146"/>
      <c r="K33" s="146"/>
      <c r="L33" s="45"/>
      <c r="M33" s="149"/>
      <c r="N33" s="150"/>
      <c r="O33" s="150"/>
      <c r="P33" s="177"/>
      <c r="Q33" s="152"/>
      <c r="R33" s="152"/>
    </row>
    <row r="34" spans="2:18" ht="12">
      <c r="B34" s="186" t="s">
        <v>226</v>
      </c>
      <c r="C34" s="187">
        <v>44490000</v>
      </c>
      <c r="D34" s="161">
        <v>0.020382292769933377</v>
      </c>
      <c r="E34" s="173"/>
      <c r="F34" s="174"/>
      <c r="G34" s="124"/>
      <c r="H34" s="124"/>
      <c r="I34" s="124"/>
      <c r="J34" s="124"/>
      <c r="K34" s="124"/>
      <c r="L34" s="124"/>
      <c r="M34" s="124"/>
      <c r="N34" s="124"/>
      <c r="O34" s="124"/>
      <c r="P34" s="124"/>
      <c r="Q34" s="124"/>
      <c r="R34" s="124"/>
    </row>
    <row r="35" spans="2:18" ht="12.75" thickBot="1">
      <c r="B35" s="183"/>
      <c r="C35" s="184"/>
      <c r="D35" s="97"/>
      <c r="E35" s="184"/>
      <c r="F35" s="185"/>
      <c r="G35" s="103"/>
      <c r="H35" s="124"/>
      <c r="I35" s="124"/>
      <c r="J35" s="124"/>
      <c r="K35" s="124"/>
      <c r="L35" s="124"/>
      <c r="M35" s="141"/>
      <c r="N35" s="141"/>
      <c r="O35" s="142"/>
      <c r="P35" s="143"/>
      <c r="Q35" s="103"/>
      <c r="R35" s="144"/>
    </row>
    <row r="36" spans="2:18" ht="12">
      <c r="B36" s="100" t="s">
        <v>482</v>
      </c>
      <c r="C36" s="103"/>
      <c r="D36" s="103"/>
      <c r="E36" s="103"/>
      <c r="F36" s="103"/>
      <c r="G36" s="103"/>
      <c r="H36" s="124"/>
      <c r="I36" s="124"/>
      <c r="J36" s="124"/>
      <c r="K36" s="124"/>
      <c r="L36" s="124"/>
      <c r="M36" s="141"/>
      <c r="N36" s="141"/>
      <c r="O36" s="142"/>
      <c r="P36" s="143"/>
      <c r="Q36" s="103"/>
      <c r="R36" s="144"/>
    </row>
    <row r="37" spans="2:18" ht="12.75" thickBot="1">
      <c r="B37" s="100"/>
      <c r="C37" s="103"/>
      <c r="D37" s="103"/>
      <c r="E37" s="103"/>
      <c r="F37" s="103"/>
      <c r="G37" s="103"/>
      <c r="H37" s="124"/>
      <c r="I37" s="124"/>
      <c r="J37" s="124"/>
      <c r="K37" s="124"/>
      <c r="L37" s="124"/>
      <c r="M37" s="141"/>
      <c r="N37" s="141"/>
      <c r="O37" s="142"/>
      <c r="P37" s="143"/>
      <c r="Q37" s="103"/>
      <c r="R37" s="144"/>
    </row>
    <row r="38" spans="2:18" ht="12">
      <c r="B38" s="154" t="s">
        <v>270</v>
      </c>
      <c r="C38" s="156"/>
      <c r="D38" s="103"/>
      <c r="E38" s="103"/>
      <c r="F38" s="103"/>
      <c r="G38" s="103"/>
      <c r="H38" s="124"/>
      <c r="I38" s="124"/>
      <c r="J38" s="124"/>
      <c r="K38" s="124"/>
      <c r="L38" s="124"/>
      <c r="M38" s="141"/>
      <c r="N38" s="141"/>
      <c r="O38" s="142"/>
      <c r="P38" s="143"/>
      <c r="Q38" s="103"/>
      <c r="R38" s="144"/>
    </row>
    <row r="39" spans="2:18" ht="12.75" thickBot="1">
      <c r="B39" s="157"/>
      <c r="C39" s="159"/>
      <c r="D39" s="100"/>
      <c r="E39" s="100"/>
      <c r="F39" s="100"/>
      <c r="G39" s="100"/>
      <c r="H39" s="100"/>
      <c r="I39" s="100"/>
      <c r="J39" s="100"/>
      <c r="K39" s="100"/>
      <c r="L39" s="100"/>
      <c r="M39" s="100"/>
      <c r="N39" s="100"/>
      <c r="O39" s="100"/>
      <c r="P39" s="100"/>
      <c r="Q39" s="100"/>
      <c r="R39" s="100"/>
    </row>
    <row r="40" spans="2:18" ht="12">
      <c r="B40" s="186" t="s">
        <v>162</v>
      </c>
      <c r="C40" s="187">
        <v>44490000</v>
      </c>
      <c r="D40" s="100"/>
      <c r="E40" s="100"/>
      <c r="F40" s="100"/>
      <c r="G40" s="100"/>
      <c r="H40" s="100"/>
      <c r="I40" s="100"/>
      <c r="J40" s="100"/>
      <c r="K40" s="100"/>
      <c r="L40" s="100"/>
      <c r="M40" s="100"/>
      <c r="N40" s="100"/>
      <c r="O40" s="100"/>
      <c r="P40" s="100"/>
      <c r="Q40" s="100"/>
      <c r="R40" s="100"/>
    </row>
    <row r="41" spans="2:18" ht="12">
      <c r="B41" s="186" t="s">
        <v>163</v>
      </c>
      <c r="C41" s="187">
        <v>0</v>
      </c>
      <c r="D41" s="100"/>
      <c r="E41" s="100"/>
      <c r="F41" s="100"/>
      <c r="G41" s="100"/>
      <c r="H41" s="100"/>
      <c r="I41" s="100"/>
      <c r="J41" s="100"/>
      <c r="K41" s="100"/>
      <c r="L41" s="100"/>
      <c r="M41" s="100"/>
      <c r="N41" s="100"/>
      <c r="O41" s="100"/>
      <c r="P41" s="100"/>
      <c r="Q41" s="100"/>
      <c r="R41" s="100"/>
    </row>
    <row r="42" spans="2:18" ht="12">
      <c r="B42" s="186" t="s">
        <v>164</v>
      </c>
      <c r="C42" s="187">
        <v>0</v>
      </c>
      <c r="D42" s="100"/>
      <c r="E42" s="100"/>
      <c r="F42" s="100"/>
      <c r="G42" s="100"/>
      <c r="H42" s="100"/>
      <c r="I42" s="100"/>
      <c r="J42" s="100"/>
      <c r="K42" s="100"/>
      <c r="L42" s="100"/>
      <c r="M42" s="100"/>
      <c r="N42" s="100"/>
      <c r="O42" s="100"/>
      <c r="P42" s="100"/>
      <c r="Q42" s="100"/>
      <c r="R42" s="100"/>
    </row>
    <row r="43" spans="2:18" ht="12.75" thickBot="1">
      <c r="B43" s="188" t="s">
        <v>165</v>
      </c>
      <c r="C43" s="189">
        <v>44490000</v>
      </c>
      <c r="D43" s="100"/>
      <c r="E43" s="100"/>
      <c r="F43" s="100"/>
      <c r="G43" s="100"/>
      <c r="H43" s="100"/>
      <c r="I43" s="100"/>
      <c r="J43" s="100"/>
      <c r="K43" s="100"/>
      <c r="L43" s="100"/>
      <c r="M43" s="100"/>
      <c r="N43" s="100"/>
      <c r="O43" s="100"/>
      <c r="P43" s="100"/>
      <c r="Q43" s="100"/>
      <c r="R43" s="100"/>
    </row>
    <row r="44" spans="2:18" ht="12.75" thickBot="1">
      <c r="B44" s="104"/>
      <c r="C44" s="104"/>
      <c r="D44" s="100"/>
      <c r="E44" s="100"/>
      <c r="F44" s="100"/>
      <c r="G44" s="100"/>
      <c r="H44" s="100"/>
      <c r="I44" s="100"/>
      <c r="J44" s="100"/>
      <c r="K44" s="100"/>
      <c r="L44" s="100"/>
      <c r="M44" s="100"/>
      <c r="N44" s="100"/>
      <c r="O44" s="100"/>
      <c r="P44" s="100"/>
      <c r="Q44" s="100"/>
      <c r="R44" s="100"/>
    </row>
    <row r="45" spans="2:18" ht="12">
      <c r="B45" s="154" t="s">
        <v>271</v>
      </c>
      <c r="C45" s="312"/>
      <c r="D45" s="100"/>
      <c r="E45" s="100"/>
      <c r="F45" s="100"/>
      <c r="G45" s="100"/>
      <c r="H45" s="100"/>
      <c r="I45" s="100"/>
      <c r="J45" s="100"/>
      <c r="K45" s="100"/>
      <c r="L45" s="100"/>
      <c r="M45" s="100"/>
      <c r="N45" s="100"/>
      <c r="O45" s="100"/>
      <c r="P45" s="100"/>
      <c r="Q45" s="100"/>
      <c r="R45" s="100"/>
    </row>
    <row r="46" spans="2:18" ht="12.75" thickBot="1">
      <c r="B46" s="157"/>
      <c r="C46" s="313"/>
      <c r="D46" s="100"/>
      <c r="E46" s="100"/>
      <c r="F46" s="100"/>
      <c r="G46" s="100"/>
      <c r="H46" s="100"/>
      <c r="I46" s="100"/>
      <c r="J46" s="100"/>
      <c r="K46" s="100"/>
      <c r="L46" s="100"/>
      <c r="M46" s="100"/>
      <c r="N46" s="100"/>
      <c r="O46" s="100"/>
      <c r="P46" s="100"/>
      <c r="Q46" s="100"/>
      <c r="R46" s="100"/>
    </row>
    <row r="47" spans="2:18" ht="12" customHeight="1">
      <c r="B47" s="108"/>
      <c r="C47" s="190"/>
      <c r="D47" s="100"/>
      <c r="E47" s="100"/>
      <c r="F47" s="100"/>
      <c r="G47" s="100"/>
      <c r="H47" s="100"/>
      <c r="I47" s="100"/>
      <c r="J47" s="100"/>
      <c r="K47" s="100"/>
      <c r="L47" s="100"/>
      <c r="M47" s="100"/>
      <c r="N47" s="100"/>
      <c r="O47" s="100"/>
      <c r="P47" s="100"/>
      <c r="Q47" s="100"/>
      <c r="R47" s="100"/>
    </row>
    <row r="48" spans="2:18" ht="12.75" thickBot="1">
      <c r="B48" s="356" t="s">
        <v>497</v>
      </c>
      <c r="C48" s="191">
        <v>0.059048690700725937</v>
      </c>
      <c r="D48" s="100"/>
      <c r="E48" s="100"/>
      <c r="F48" s="100"/>
      <c r="G48" s="100"/>
      <c r="H48" s="100"/>
      <c r="I48" s="100"/>
      <c r="J48" s="100"/>
      <c r="K48" s="100"/>
      <c r="L48" s="100"/>
      <c r="M48" s="100"/>
      <c r="N48" s="100"/>
      <c r="O48" s="100"/>
      <c r="P48" s="100"/>
      <c r="Q48" s="100"/>
      <c r="R48" s="100"/>
    </row>
    <row r="49" spans="2:18" ht="12">
      <c r="B49" s="100" t="s">
        <v>227</v>
      </c>
      <c r="C49" s="100"/>
      <c r="D49" s="100"/>
      <c r="E49" s="100"/>
      <c r="F49" s="100"/>
      <c r="G49" s="100"/>
      <c r="H49" s="100"/>
      <c r="I49" s="100"/>
      <c r="J49" s="100"/>
      <c r="K49" s="100"/>
      <c r="L49" s="100"/>
      <c r="M49" s="100"/>
      <c r="N49" s="100"/>
      <c r="O49" s="100"/>
      <c r="P49" s="100"/>
      <c r="Q49" s="100"/>
      <c r="R49" s="100"/>
    </row>
    <row r="50" spans="2:18" ht="12">
      <c r="B50" s="100" t="s">
        <v>492</v>
      </c>
      <c r="C50" s="100"/>
      <c r="D50" s="100"/>
      <c r="E50" s="100"/>
      <c r="F50" s="100"/>
      <c r="G50" s="100"/>
      <c r="H50" s="100"/>
      <c r="I50" s="100"/>
      <c r="J50" s="100"/>
      <c r="K50" s="100"/>
      <c r="L50" s="100"/>
      <c r="M50" s="100"/>
      <c r="N50" s="100"/>
      <c r="O50" s="100"/>
      <c r="P50" s="100"/>
      <c r="Q50" s="100"/>
      <c r="R50" s="100"/>
    </row>
    <row r="51" spans="2:18" ht="12">
      <c r="B51" s="100"/>
      <c r="C51" s="100"/>
      <c r="D51" s="100"/>
      <c r="E51" s="100"/>
      <c r="F51" s="100"/>
      <c r="G51" s="100"/>
      <c r="H51" s="100"/>
      <c r="I51" s="100"/>
      <c r="J51" s="100"/>
      <c r="K51" s="100"/>
      <c r="L51" s="100"/>
      <c r="M51" s="100"/>
      <c r="N51" s="100"/>
      <c r="O51" s="100"/>
      <c r="P51" s="100"/>
      <c r="Q51" s="100"/>
      <c r="R51" s="100"/>
    </row>
    <row r="52" spans="2:18" ht="12">
      <c r="B52" s="100"/>
      <c r="C52" s="100"/>
      <c r="D52" s="100"/>
      <c r="E52" s="100"/>
      <c r="F52" s="100"/>
      <c r="G52" s="100"/>
      <c r="H52" s="100"/>
      <c r="I52" s="100"/>
      <c r="J52" s="100"/>
      <c r="K52" s="100"/>
      <c r="L52" s="100"/>
      <c r="M52" s="100"/>
      <c r="N52" s="100"/>
      <c r="O52" s="100"/>
      <c r="P52" s="100"/>
      <c r="Q52" s="100"/>
      <c r="R52" s="100"/>
    </row>
    <row r="53" spans="2:18" ht="12">
      <c r="B53" s="100"/>
      <c r="C53" s="100"/>
      <c r="D53" s="100"/>
      <c r="E53" s="100"/>
      <c r="F53" s="100"/>
      <c r="G53" s="100"/>
      <c r="H53" s="100"/>
      <c r="I53" s="100"/>
      <c r="J53" s="100"/>
      <c r="K53" s="100"/>
      <c r="L53" s="100"/>
      <c r="M53" s="100"/>
      <c r="N53" s="100"/>
      <c r="O53" s="100"/>
      <c r="P53" s="100"/>
      <c r="Q53" s="100"/>
      <c r="R53" s="100"/>
    </row>
    <row r="54" spans="2:18" ht="12">
      <c r="B54" s="100"/>
      <c r="C54" s="100"/>
      <c r="D54" s="100"/>
      <c r="E54" s="100"/>
      <c r="F54" s="100"/>
      <c r="G54" s="100"/>
      <c r="H54" s="100"/>
      <c r="I54" s="100"/>
      <c r="J54" s="100"/>
      <c r="K54" s="100"/>
      <c r="L54" s="100"/>
      <c r="M54" s="100"/>
      <c r="N54" s="100"/>
      <c r="O54" s="100"/>
      <c r="P54" s="100"/>
      <c r="Q54" s="100"/>
      <c r="R54" s="100"/>
    </row>
    <row r="55" spans="2:18" ht="12">
      <c r="B55" s="100"/>
      <c r="C55" s="100"/>
      <c r="D55" s="100"/>
      <c r="E55" s="100"/>
      <c r="F55" s="100"/>
      <c r="G55" s="100"/>
      <c r="H55" s="100"/>
      <c r="I55" s="100"/>
      <c r="J55" s="100"/>
      <c r="K55" s="100"/>
      <c r="L55" s="100"/>
      <c r="M55" s="100"/>
      <c r="N55" s="100"/>
      <c r="O55" s="100"/>
      <c r="P55" s="100"/>
      <c r="Q55" s="100"/>
      <c r="R55" s="100"/>
    </row>
    <row r="56" spans="2:18" ht="12">
      <c r="B56" s="100"/>
      <c r="C56" s="100"/>
      <c r="D56" s="100"/>
      <c r="E56" s="100"/>
      <c r="F56" s="100"/>
      <c r="G56" s="100"/>
      <c r="H56" s="100"/>
      <c r="I56" s="100"/>
      <c r="J56" s="100"/>
      <c r="K56" s="100"/>
      <c r="L56" s="100"/>
      <c r="M56" s="100"/>
      <c r="N56" s="100"/>
      <c r="O56" s="100"/>
      <c r="P56" s="100"/>
      <c r="Q56" s="100"/>
      <c r="R56" s="100"/>
    </row>
    <row r="57" spans="2:18" ht="12">
      <c r="B57" s="100"/>
      <c r="C57" s="100"/>
      <c r="D57" s="100"/>
      <c r="E57" s="100"/>
      <c r="F57" s="100"/>
      <c r="G57" s="100"/>
      <c r="H57" s="100"/>
      <c r="I57" s="100"/>
      <c r="J57" s="100"/>
      <c r="K57" s="100"/>
      <c r="L57" s="100"/>
      <c r="M57" s="100"/>
      <c r="N57" s="100"/>
      <c r="O57" s="100"/>
      <c r="P57" s="100"/>
      <c r="Q57" s="100"/>
      <c r="R57" s="100"/>
    </row>
    <row r="58" spans="2:18" ht="12">
      <c r="B58" s="100"/>
      <c r="C58" s="100"/>
      <c r="D58" s="100"/>
      <c r="E58" s="100"/>
      <c r="F58" s="100"/>
      <c r="G58" s="100"/>
      <c r="H58" s="100"/>
      <c r="I58" s="100"/>
      <c r="J58" s="100"/>
      <c r="K58" s="100"/>
      <c r="L58" s="100"/>
      <c r="M58" s="100"/>
      <c r="N58" s="100"/>
      <c r="O58" s="100"/>
      <c r="P58" s="100"/>
      <c r="Q58" s="100"/>
      <c r="R58" s="100"/>
    </row>
    <row r="59" spans="2:18" ht="12">
      <c r="B59" s="100"/>
      <c r="C59" s="100"/>
      <c r="D59" s="100"/>
      <c r="E59" s="100"/>
      <c r="F59" s="100"/>
      <c r="G59" s="100"/>
      <c r="H59" s="100"/>
      <c r="I59" s="100"/>
      <c r="J59" s="100"/>
      <c r="K59" s="100"/>
      <c r="L59" s="100"/>
      <c r="M59" s="100"/>
      <c r="N59" s="100"/>
      <c r="O59" s="100"/>
      <c r="P59" s="100"/>
      <c r="Q59" s="100"/>
      <c r="R59" s="100"/>
    </row>
    <row r="60" spans="2:18" ht="12">
      <c r="B60" s="100"/>
      <c r="C60" s="100"/>
      <c r="D60" s="100"/>
      <c r="E60" s="100"/>
      <c r="F60" s="100"/>
      <c r="G60" s="100"/>
      <c r="H60" s="100"/>
      <c r="I60" s="100"/>
      <c r="J60" s="100"/>
      <c r="K60" s="100"/>
      <c r="L60" s="100"/>
      <c r="M60" s="100"/>
      <c r="N60" s="100"/>
      <c r="O60" s="100"/>
      <c r="P60" s="100"/>
      <c r="Q60" s="100"/>
      <c r="R60" s="100"/>
    </row>
    <row r="61" spans="4:18" ht="12">
      <c r="D61" s="100"/>
      <c r="E61" s="100"/>
      <c r="F61" s="100"/>
      <c r="G61" s="100"/>
      <c r="H61" s="100"/>
      <c r="I61" s="100"/>
      <c r="J61" s="100"/>
      <c r="K61" s="100"/>
      <c r="L61" s="100"/>
      <c r="M61" s="100"/>
      <c r="N61" s="100"/>
      <c r="O61" s="100"/>
      <c r="P61" s="100"/>
      <c r="Q61" s="100"/>
      <c r="R61" s="100"/>
    </row>
    <row r="62" spans="2:18" ht="12">
      <c r="B62" s="100"/>
      <c r="C62" s="100"/>
      <c r="D62" s="100"/>
      <c r="E62" s="100"/>
      <c r="F62" s="100"/>
      <c r="G62" s="100"/>
      <c r="H62" s="100"/>
      <c r="I62" s="100"/>
      <c r="J62" s="100"/>
      <c r="K62" s="100"/>
      <c r="L62" s="100"/>
      <c r="M62" s="100"/>
      <c r="N62" s="100"/>
      <c r="O62" s="100"/>
      <c r="P62" s="100"/>
      <c r="Q62" s="100"/>
      <c r="R62" s="100"/>
    </row>
    <row r="63" spans="2:18" ht="12">
      <c r="B63" s="100"/>
      <c r="C63" s="100"/>
      <c r="D63" s="100"/>
      <c r="E63" s="100"/>
      <c r="F63" s="100"/>
      <c r="G63" s="100"/>
      <c r="H63" s="100"/>
      <c r="I63" s="100"/>
      <c r="J63" s="100"/>
      <c r="K63" s="100"/>
      <c r="L63" s="100"/>
      <c r="M63" s="100"/>
      <c r="N63" s="100"/>
      <c r="O63" s="100"/>
      <c r="P63" s="100"/>
      <c r="Q63" s="100"/>
      <c r="R63" s="100"/>
    </row>
    <row r="64" spans="2:18" ht="12">
      <c r="B64" s="100"/>
      <c r="C64" s="100"/>
      <c r="D64" s="100"/>
      <c r="E64" s="100"/>
      <c r="F64" s="100"/>
      <c r="G64" s="100"/>
      <c r="H64" s="100"/>
      <c r="I64" s="100"/>
      <c r="J64" s="100"/>
      <c r="K64" s="100"/>
      <c r="L64" s="100"/>
      <c r="M64" s="100"/>
      <c r="N64" s="100"/>
      <c r="O64" s="100"/>
      <c r="P64" s="100"/>
      <c r="Q64" s="100"/>
      <c r="R64" s="100"/>
    </row>
  </sheetData>
  <sheetProtection/>
  <mergeCells count="2">
    <mergeCell ref="C31:C32"/>
    <mergeCell ref="D31:D3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9" r:id="rId1"/>
  <headerFooter>
    <oddHeader>&amp;CLangton Investors' Report - August 2012</oddHeader>
    <oddFooter>&amp;CPage 8</oddFooter>
  </headerFooter>
</worksheet>
</file>

<file path=xl/worksheets/sheet9.xml><?xml version="1.0" encoding="utf-8"?>
<worksheet xmlns="http://schemas.openxmlformats.org/spreadsheetml/2006/main" xmlns:r="http://schemas.openxmlformats.org/officeDocument/2006/relationships">
  <dimension ref="B2:J58"/>
  <sheetViews>
    <sheetView view="pageLayout" zoomScale="70" zoomScalePageLayoutView="70" workbookViewId="0" topLeftCell="A1">
      <selection activeCell="A1" sqref="A1"/>
    </sheetView>
  </sheetViews>
  <sheetFormatPr defaultColWidth="9.140625" defaultRowHeight="12"/>
  <cols>
    <col min="1" max="1" width="8.57421875" style="99" customWidth="1"/>
    <col min="2" max="2" width="50.140625" style="99" customWidth="1"/>
    <col min="3" max="3" width="16.7109375" style="99" customWidth="1"/>
    <col min="4" max="4" width="9.140625" style="99" customWidth="1"/>
    <col min="5" max="5" width="46.28125" style="99" customWidth="1"/>
    <col min="6" max="6" width="16.7109375" style="99" customWidth="1"/>
    <col min="7" max="7" width="8.00390625" style="99" customWidth="1"/>
    <col min="8" max="8" width="46.28125" style="99" bestFit="1" customWidth="1"/>
    <col min="9" max="9" width="16.7109375" style="99" customWidth="1"/>
    <col min="10" max="10" width="9.140625" style="99" customWidth="1"/>
    <col min="11" max="11" width="12.28125" style="99" bestFit="1" customWidth="1"/>
    <col min="12" max="16384" width="9.140625" style="99" customWidth="1"/>
  </cols>
  <sheetData>
    <row r="2" spans="2:10" ht="12.75" thickBot="1">
      <c r="B2" s="258" t="s">
        <v>284</v>
      </c>
      <c r="C2" s="489"/>
      <c r="D2" s="489"/>
      <c r="E2" s="489"/>
      <c r="F2" s="489"/>
      <c r="G2" s="489"/>
      <c r="H2" s="489"/>
      <c r="I2" s="489"/>
      <c r="J2" s="489"/>
    </row>
    <row r="3" spans="2:7" ht="12.75" thickBot="1">
      <c r="B3" s="23"/>
      <c r="C3" s="23"/>
      <c r="D3" s="490"/>
      <c r="E3" s="20"/>
      <c r="F3" s="23"/>
      <c r="G3" s="20"/>
    </row>
    <row r="4" spans="2:7" ht="12">
      <c r="B4" s="721" t="s">
        <v>156</v>
      </c>
      <c r="C4" s="491">
        <v>0</v>
      </c>
      <c r="D4" s="124"/>
      <c r="E4" s="124"/>
      <c r="F4" s="124"/>
      <c r="G4" s="124"/>
    </row>
    <row r="5" spans="2:7" ht="12">
      <c r="B5" s="722" t="s">
        <v>157</v>
      </c>
      <c r="C5" s="492">
        <v>0</v>
      </c>
      <c r="D5" s="490"/>
      <c r="E5" s="24"/>
      <c r="F5" s="124"/>
      <c r="G5" s="124"/>
    </row>
    <row r="6" spans="2:7" ht="12">
      <c r="B6" s="722" t="s">
        <v>158</v>
      </c>
      <c r="C6" s="492">
        <v>0</v>
      </c>
      <c r="D6" s="490"/>
      <c r="E6" s="103"/>
      <c r="F6" s="103"/>
      <c r="G6" s="103"/>
    </row>
    <row r="7" spans="2:7" ht="12">
      <c r="B7" s="722" t="s">
        <v>159</v>
      </c>
      <c r="C7" s="492">
        <v>0</v>
      </c>
      <c r="D7" s="490"/>
      <c r="E7" s="103"/>
      <c r="F7" s="103"/>
      <c r="G7" s="103"/>
    </row>
    <row r="8" spans="2:7" ht="12">
      <c r="B8" s="722" t="s">
        <v>160</v>
      </c>
      <c r="C8" s="492">
        <v>0</v>
      </c>
      <c r="D8" s="490"/>
      <c r="E8" s="24"/>
      <c r="F8" s="124"/>
      <c r="G8" s="124"/>
    </row>
    <row r="9" spans="2:7" ht="12.75" thickBot="1">
      <c r="B9" s="493" t="s">
        <v>161</v>
      </c>
      <c r="C9" s="656">
        <v>0</v>
      </c>
      <c r="D9" s="490"/>
      <c r="E9" s="24"/>
      <c r="F9" s="124"/>
      <c r="G9" s="124"/>
    </row>
    <row r="10" spans="2:7" ht="12">
      <c r="B10" s="494"/>
      <c r="C10" s="494"/>
      <c r="D10" s="495"/>
      <c r="E10" s="25"/>
      <c r="F10" s="124"/>
      <c r="G10" s="124"/>
    </row>
    <row r="11" spans="2:7" ht="12.75" thickBot="1">
      <c r="B11" s="23"/>
      <c r="C11" s="23"/>
      <c r="D11" s="490"/>
      <c r="E11" s="20"/>
      <c r="F11" s="23"/>
      <c r="G11" s="20"/>
    </row>
    <row r="12" spans="2:6" ht="12">
      <c r="B12" s="248" t="s">
        <v>285</v>
      </c>
      <c r="C12" s="496"/>
      <c r="D12" s="103"/>
      <c r="E12" s="344" t="s">
        <v>286</v>
      </c>
      <c r="F12" s="657">
        <v>0</v>
      </c>
    </row>
    <row r="13" spans="2:6" ht="12.75" thickBot="1">
      <c r="B13" s="497"/>
      <c r="C13" s="498"/>
      <c r="D13" s="103"/>
      <c r="E13" s="499"/>
      <c r="F13" s="286"/>
    </row>
    <row r="14" spans="2:4" ht="12">
      <c r="B14" s="722" t="s">
        <v>162</v>
      </c>
      <c r="C14" s="658">
        <v>20450000</v>
      </c>
      <c r="D14" s="103"/>
    </row>
    <row r="15" spans="2:4" ht="12">
      <c r="B15" s="722" t="s">
        <v>163</v>
      </c>
      <c r="C15" s="500"/>
      <c r="D15" s="103"/>
    </row>
    <row r="16" spans="2:4" ht="12">
      <c r="B16" s="722" t="s">
        <v>164</v>
      </c>
      <c r="C16" s="500"/>
      <c r="D16" s="103"/>
    </row>
    <row r="17" spans="2:7" ht="12.75" thickBot="1">
      <c r="B17" s="724" t="s">
        <v>165</v>
      </c>
      <c r="C17" s="501">
        <v>20450000</v>
      </c>
      <c r="D17" s="103"/>
      <c r="E17" s="20"/>
      <c r="F17" s="23"/>
      <c r="G17" s="502"/>
    </row>
    <row r="18" spans="2:7" ht="12">
      <c r="B18" s="103"/>
      <c r="C18" s="103"/>
      <c r="D18" s="490"/>
      <c r="E18" s="103"/>
      <c r="F18" s="103"/>
      <c r="G18" s="103"/>
    </row>
    <row r="19" spans="2:7" ht="12.75" thickBot="1">
      <c r="B19" s="103"/>
      <c r="C19" s="103"/>
      <c r="D19" s="103"/>
      <c r="E19" s="103"/>
      <c r="F19" s="103"/>
      <c r="G19" s="502"/>
    </row>
    <row r="20" spans="2:7" ht="12">
      <c r="B20" s="248" t="s">
        <v>287</v>
      </c>
      <c r="C20" s="503"/>
      <c r="D20" s="502"/>
      <c r="E20" s="502"/>
      <c r="F20" s="502"/>
      <c r="G20" s="103"/>
    </row>
    <row r="21" spans="2:7" ht="12.75" thickBot="1">
      <c r="B21" s="497"/>
      <c r="C21" s="504"/>
      <c r="D21" s="502"/>
      <c r="E21" s="502"/>
      <c r="F21" s="502"/>
      <c r="G21" s="103"/>
    </row>
    <row r="22" spans="2:7" ht="12">
      <c r="B22" s="505"/>
      <c r="C22" s="26"/>
      <c r="D22" s="502"/>
      <c r="E22" s="506"/>
      <c r="F22" s="506"/>
      <c r="G22" s="494"/>
    </row>
    <row r="23" spans="2:7" ht="12.75" thickBot="1">
      <c r="B23" s="188" t="s">
        <v>497</v>
      </c>
      <c r="C23" s="27">
        <v>0.0789979214724732</v>
      </c>
      <c r="D23" s="502"/>
      <c r="E23" s="506"/>
      <c r="F23" s="506"/>
      <c r="G23" s="494"/>
    </row>
    <row r="24" spans="2:7" ht="12">
      <c r="B24" s="502" t="s">
        <v>227</v>
      </c>
      <c r="C24" s="124"/>
      <c r="D24" s="502"/>
      <c r="E24" s="24"/>
      <c r="F24" s="24"/>
      <c r="G24" s="24"/>
    </row>
    <row r="25" ht="12">
      <c r="B25" s="100" t="s">
        <v>492</v>
      </c>
    </row>
    <row r="29" spans="2:4" ht="12">
      <c r="B29" s="103"/>
      <c r="C29" s="103"/>
      <c r="D29" s="507"/>
    </row>
    <row r="30" spans="2:4" ht="12">
      <c r="B30" s="507"/>
      <c r="C30" s="507"/>
      <c r="D30" s="507"/>
    </row>
    <row r="31" spans="2:4" ht="12">
      <c r="B31" s="507"/>
      <c r="C31" s="507"/>
      <c r="D31" s="507"/>
    </row>
    <row r="32" spans="2:4" ht="12">
      <c r="B32" s="507"/>
      <c r="C32" s="507"/>
      <c r="D32" s="507"/>
    </row>
    <row r="33" spans="2:4" ht="12">
      <c r="B33" s="507"/>
      <c r="C33" s="507"/>
      <c r="D33" s="507"/>
    </row>
    <row r="34" spans="2:4" ht="18" customHeight="1">
      <c r="B34" s="507"/>
      <c r="C34" s="507"/>
      <c r="D34" s="507"/>
    </row>
    <row r="35" spans="2:4" ht="12">
      <c r="B35" s="507"/>
      <c r="C35" s="507"/>
      <c r="D35" s="507"/>
    </row>
    <row r="36" spans="2:4" ht="12">
      <c r="B36" s="507"/>
      <c r="C36" s="507"/>
      <c r="D36" s="507"/>
    </row>
    <row r="37" spans="2:4" ht="12">
      <c r="B37" s="507"/>
      <c r="C37" s="507"/>
      <c r="D37" s="507"/>
    </row>
    <row r="38" spans="2:4" ht="12">
      <c r="B38" s="507"/>
      <c r="C38" s="507"/>
      <c r="D38" s="507"/>
    </row>
    <row r="39" spans="2:4" ht="12">
      <c r="B39" s="507"/>
      <c r="C39" s="507"/>
      <c r="D39" s="507"/>
    </row>
    <row r="40" spans="2:4" ht="12">
      <c r="B40" s="507"/>
      <c r="C40" s="507"/>
      <c r="D40" s="507"/>
    </row>
    <row r="41" spans="2:4" ht="12.75" customHeight="1">
      <c r="B41" s="507"/>
      <c r="C41" s="507"/>
      <c r="D41" s="507"/>
    </row>
    <row r="42" spans="2:4" ht="12">
      <c r="B42" s="507"/>
      <c r="C42" s="507"/>
      <c r="D42" s="507"/>
    </row>
    <row r="43" spans="2:4" ht="12">
      <c r="B43" s="507"/>
      <c r="C43" s="507"/>
      <c r="D43" s="507"/>
    </row>
    <row r="44" spans="2:4" ht="12">
      <c r="B44" s="507"/>
      <c r="C44" s="507"/>
      <c r="D44" s="507"/>
    </row>
    <row r="45" spans="2:4" ht="12">
      <c r="B45" s="507"/>
      <c r="C45" s="507"/>
      <c r="D45" s="507"/>
    </row>
    <row r="46" spans="2:4" ht="12">
      <c r="B46" s="507"/>
      <c r="C46" s="507"/>
      <c r="D46" s="507"/>
    </row>
    <row r="47" spans="2:4" ht="12">
      <c r="B47" s="507"/>
      <c r="C47" s="507"/>
      <c r="D47" s="507"/>
    </row>
    <row r="48" spans="2:4" ht="12">
      <c r="B48" s="103"/>
      <c r="C48" s="103"/>
      <c r="D48" s="507"/>
    </row>
    <row r="49" spans="2:4" ht="12">
      <c r="B49" s="508"/>
      <c r="C49" s="103"/>
      <c r="D49" s="509"/>
    </row>
    <row r="50" spans="2:4" ht="12">
      <c r="B50" s="103"/>
      <c r="C50" s="103"/>
      <c r="D50" s="509"/>
    </row>
    <row r="51" spans="2:4" ht="12">
      <c r="B51" s="103"/>
      <c r="C51" s="103"/>
      <c r="D51" s="509"/>
    </row>
    <row r="52" spans="2:4" ht="12">
      <c r="B52" s="103"/>
      <c r="C52" s="103"/>
      <c r="D52" s="509"/>
    </row>
    <row r="53" spans="2:4" ht="12">
      <c r="B53" s="103"/>
      <c r="C53" s="103"/>
      <c r="D53" s="509"/>
    </row>
    <row r="54" spans="2:4" ht="12">
      <c r="B54" s="103"/>
      <c r="C54" s="103"/>
      <c r="D54" s="509"/>
    </row>
    <row r="55" spans="2:4" ht="12">
      <c r="B55" s="103"/>
      <c r="C55" s="103"/>
      <c r="D55" s="509"/>
    </row>
    <row r="56" spans="2:4" ht="12">
      <c r="B56" s="103"/>
      <c r="C56" s="103"/>
      <c r="D56" s="509"/>
    </row>
    <row r="57" spans="2:4" ht="12">
      <c r="B57" s="103"/>
      <c r="C57" s="103"/>
      <c r="D57" s="509"/>
    </row>
    <row r="58" spans="2:4" ht="12">
      <c r="B58" s="103"/>
      <c r="C58" s="103"/>
      <c r="D58" s="509"/>
    </row>
  </sheetData>
  <sheetProtection/>
  <printOptions/>
  <pageMargins left="0.7086614173228347" right="0.7086614173228347" top="0.7480314960629921" bottom="0.7480314960629921" header="0.31496062992125984" footer="0.31496062992125984"/>
  <pageSetup horizontalDpi="600" verticalDpi="600" orientation="landscape" paperSize="9" scale="53" r:id="rId1"/>
  <headerFooter>
    <oddHeader>&amp;CLangton Investors' Report - August 2012</oddHeader>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Santander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kpend5</dc:creator>
  <cp:keywords/>
  <dc:description/>
  <cp:lastModifiedBy>x341139</cp:lastModifiedBy>
  <cp:lastPrinted>2012-11-02T15:31:09Z</cp:lastPrinted>
  <dcterms:created xsi:type="dcterms:W3CDTF">2011-08-15T10:47:16Z</dcterms:created>
  <dcterms:modified xsi:type="dcterms:W3CDTF">2014-03-21T09:49:59Z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