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75" windowWidth="15180" windowHeight="8580" activeTab="0"/>
  </bookViews>
  <sheets>
    <sheet name="Page 1" sheetId="1" r:id="rId1"/>
    <sheet name="Page 2" sheetId="2" r:id="rId2"/>
    <sheet name="Page 3" sheetId="3" r:id="rId3"/>
    <sheet name="Page 4" sheetId="4" r:id="rId4"/>
    <sheet name="Page 5" sheetId="5" r:id="rId5"/>
    <sheet name="Page 6" sheetId="6" r:id="rId6"/>
    <sheet name="Page 7" sheetId="7" r:id="rId7"/>
    <sheet name="Page 8" sheetId="8" r:id="rId8"/>
    <sheet name="Page 9" sheetId="9" r:id="rId9"/>
    <sheet name="Page 10" sheetId="10" r:id="rId10"/>
    <sheet name="Page 11" sheetId="11" r:id="rId11"/>
    <sheet name="Page 12" sheetId="12" r:id="rId12"/>
    <sheet name="Page 13" sheetId="13" r:id="rId13"/>
  </sheets>
  <externalReferences>
    <externalReference r:id="rId16"/>
    <externalReference r:id="rId17"/>
    <externalReference r:id="rId18"/>
  </externalReferences>
  <definedNames>
    <definedName name="CPRMonthly">'[1]CPRfrom TrustCalcs'!$C$10</definedName>
    <definedName name="TCDate">'[2]Inputs'!$I$2</definedName>
  </definedNames>
  <calcPr fullCalcOnLoad="1"/>
</workbook>
</file>

<file path=xl/sharedStrings.xml><?xml version="1.0" encoding="utf-8"?>
<sst xmlns="http://schemas.openxmlformats.org/spreadsheetml/2006/main" count="1170" uniqueCount="532">
  <si>
    <t>Report Date:</t>
  </si>
  <si>
    <t>Reporting Period:</t>
  </si>
  <si>
    <t>01-Jul-13 to 31-Jul-13</t>
  </si>
  <si>
    <t>Trust Calculation Date:</t>
  </si>
  <si>
    <r>
      <t xml:space="preserve">Investors (or other appropriate third parties) can register at https://boeportal.co.uk/SantanderUK  (Internet Explorer version 5.5 SP1 or higher required) to download further disclosures in accordance with the Bank of England Market Notice </t>
    </r>
    <r>
      <rPr>
        <b/>
        <i/>
        <sz val="10"/>
        <rFont val="Arial"/>
        <family val="2"/>
      </rPr>
      <t>Detailed eligibility requirements for residential mortgage backed securities and covered bonds backed by residential mortgages</t>
    </r>
    <r>
      <rPr>
        <b/>
        <sz val="10"/>
        <rFont val="Arial"/>
        <family val="2"/>
      </rPr>
      <t xml:space="preserve"> dated 30th November 2010. </t>
    </r>
  </si>
  <si>
    <t>DISCLAIMER: The following document has been prepared by Santander UK. The document is provided to you for information purposes only.  The document is not intended as an offer or solicitation for the purchase or sale of any financial instrument.  Whilst every effort has been taken to ensure that the document is accurate, current, complete, fit for its intended purpose and compliant with the relevant United Kingdom legislation and regulations as at the date of issue, Santander UK does not warrant that this document is accurate, current, complete, fit for its intended purpose and compliant with the relevant United Kingdom legislation and regulations as errors might occur due to circumstances which are beyond our control.  In particular, Santander UK does not warrant that any market data or prices are complete or accurate.  Any opinions or estimates expressed in the documents may be subject to change without notice and Santander UK is under no obligation to update its opinions, estimates or other of its affiliates, accept any liability whatsoever for any direct or consequential loss arising from any use of this document or its contents.  Please remember that past performance is not necessarily a guide for future performance.  The value of instruments and the income from them can go down as well as up.</t>
  </si>
  <si>
    <t>Contacts:</t>
  </si>
  <si>
    <t>All queries should be directed to:</t>
  </si>
  <si>
    <t>Secured Funding Team</t>
  </si>
  <si>
    <t>0207 756 6165</t>
  </si>
  <si>
    <t>MBF@santander.co.uk</t>
  </si>
  <si>
    <t>MAIN PARTIES TO THE STRUCTURE, RATINGS AND TRIGGERS (IF APPLICABLE)</t>
  </si>
  <si>
    <t xml:space="preserve">Fitch/Moody's/Long Term Rating </t>
  </si>
  <si>
    <t xml:space="preserve">Fitch/Moody's/Short Term Rating </t>
  </si>
  <si>
    <t>Applicable Trigger (loss of)</t>
  </si>
  <si>
    <t>Consequence</t>
  </si>
  <si>
    <t>Issuer</t>
  </si>
  <si>
    <t>Langton Securities (2008-1) plc</t>
  </si>
  <si>
    <t>Langton Securities (2010-1) plc</t>
  </si>
  <si>
    <t>Langton Securities (2010-2) plc</t>
  </si>
  <si>
    <t>Funding</t>
  </si>
  <si>
    <t>Langton Funding (No. 1) Limited</t>
  </si>
  <si>
    <t xml:space="preserve">Mortgages Trustee  </t>
  </si>
  <si>
    <t>Langton Mortgages Trustee Limited</t>
  </si>
  <si>
    <t>Seller</t>
  </si>
  <si>
    <t>Santander UK</t>
  </si>
  <si>
    <t xml:space="preserve">A / A2 </t>
  </si>
  <si>
    <t xml:space="preserve">F1 / P-1 </t>
  </si>
  <si>
    <t>A3</t>
  </si>
  <si>
    <t>Establish a liquidity reserve - see definition of "issuer liquidity reserve fund rating event" in the relevant prospectus for more detail</t>
  </si>
  <si>
    <t xml:space="preserve">BBB- / Baa3 </t>
  </si>
  <si>
    <t>Completion of legal assignment of mortgages to Mortgages Trust (if loss of Fitch rating) or otherwise notice given to Borrowers of transfer of equitable and beneficial interest</t>
  </si>
  <si>
    <t xml:space="preserve">F2 / P-2 </t>
  </si>
  <si>
    <t>Seller unable to sell in new mortgages, Funding Companies unable to make Initial Contributions, Further Contributions or Refinancing Contributions</t>
  </si>
  <si>
    <t>Adjustment to Minimum Seller Share</t>
  </si>
  <si>
    <t>Servicer</t>
  </si>
  <si>
    <t>Cash Manager</t>
  </si>
  <si>
    <t>Each Start-up Loan Provider</t>
  </si>
  <si>
    <t>Mortgages Trustee Account Bank</t>
  </si>
  <si>
    <t>A or F1 / P-1  (or such other rating as may be satisfactory to the respective rating agencies)</t>
  </si>
  <si>
    <t xml:space="preserve">Remedial action required – either (a) obtaining guarantor with required ratings and obtaining confirmation from Ratings Agencies that outstanding notes will not be downgraded; or (b) replacement of Mortgages Trustee Account Bank with financial institution having the required ratings </t>
  </si>
  <si>
    <t>Funding 1 Account Bank</t>
  </si>
  <si>
    <t xml:space="preserve">A or F1 </t>
  </si>
  <si>
    <t xml:space="preserve">Remedial action required – either (a) obtaining guarantor with required ratings within 30 days and obtaining confirmation from Ratings Agencies that outstanding notes will not be downgraded; or (b)  replacement of Funding 1 Account Bank with financial institution having the required ratings </t>
  </si>
  <si>
    <t>If amount standing to credit of General Reserve Ledger exceeds 5% of Funding 1 Share, Funding 1 Account Bank must transfer the excess to a financial institution with the required ratings.</t>
  </si>
  <si>
    <t xml:space="preserve">Each Issuer Account Bank </t>
  </si>
  <si>
    <t xml:space="preserve">A or F1 / P-1 </t>
  </si>
  <si>
    <t>Remedial action required – either (a) obtaining guarantor with required ratings within 30 days and obtaining confirmation from Ratings Agencies that outstanding notes will not be downgraded; or (b) replacement of Issuer Account Bank with financial institution having the required ratings - see page 103 of the prospectus for a summary</t>
  </si>
  <si>
    <t>Funding Swap Provider</t>
  </si>
  <si>
    <t xml:space="preserve">A or F1 / A2 or P-1 (or A1 if not ST rating) </t>
  </si>
  <si>
    <t>Remedial action required including posting collateral or possibility of obtaining guarantor or transfer to eligible transferee - see swap agreement for more detail</t>
  </si>
  <si>
    <t xml:space="preserve">BBB- or F3 / A3 or P-2 (or A3 if no ST rating) </t>
  </si>
  <si>
    <t>Further remedial action required including the possibility of obtaining a guarantee or replacement - see swap agreement for more detail</t>
  </si>
  <si>
    <t>Each Issuer Swap Provider</t>
  </si>
  <si>
    <t>Abbey National Treasury Services plc</t>
  </si>
  <si>
    <t xml:space="preserve">A or F1 / A2 or P-1 (or A1 if no ST rating) </t>
  </si>
  <si>
    <t>Remedial action required including posting collateral or possibility of obtaining guarantor or transfer to eligible transferee - see individual swap agreements for more detail</t>
  </si>
  <si>
    <t>Further remedial action required including the possibility of obtaining a guarantee or replacement – see individual swap agreements for more detail</t>
  </si>
  <si>
    <t>Each Paying Agent and related roles</t>
  </si>
  <si>
    <t>Citibank NA</t>
  </si>
  <si>
    <t>A / A3</t>
  </si>
  <si>
    <t>F1 / P-2</t>
  </si>
  <si>
    <t>Each  Corporate Services Provider</t>
  </si>
  <si>
    <t>Structured Finance Management Limited</t>
  </si>
  <si>
    <t>Jersey Corporate Services Provider</t>
  </si>
  <si>
    <t>State Street Secretaries (Jersey) Limited</t>
  </si>
  <si>
    <t>Each Note Trustee and Each Security Trustee</t>
  </si>
  <si>
    <t>Citicorp Trustee Company Limited (Langton Securities 2008-1, Langton Securities 2010-1)  Citibank N.A. (Langton Securities 2010-2)</t>
  </si>
  <si>
    <t>The table above is a summary only and investors are advised to read the relevant transaction documents to understand  precisely the legal terms and conditions associated with these roles.</t>
  </si>
  <si>
    <t>COLLATERAL REPORT</t>
  </si>
  <si>
    <t>Mortgage Loan Profile</t>
  </si>
  <si>
    <t>Trust Assets</t>
  </si>
  <si>
    <t>Original number of Mortgage Loans in Pool</t>
  </si>
  <si>
    <t>Current value of Mortgage Loans in Pool at 31-Jul-13</t>
  </si>
  <si>
    <t>Original current value of Mortgage Loans in Pool</t>
  </si>
  <si>
    <t>Last months Closing Trust Assets at 30-Jun-13</t>
  </si>
  <si>
    <t>Current number of Mortgage Loans in Pool</t>
  </si>
  <si>
    <t>Mortgage collections - Interest</t>
  </si>
  <si>
    <t xml:space="preserve">Current value of Mortgage Loans in Pool </t>
  </si>
  <si>
    <t>Mortgage collections - Principal (Scheduled)</t>
  </si>
  <si>
    <t>Weighted Average Yield (Pre-Swap)</t>
  </si>
  <si>
    <t>Mortgage collections - Principal (Unscheduled)</t>
  </si>
  <si>
    <t>Principal Ledger as calculated on 1-Aug-13</t>
  </si>
  <si>
    <t>Funding Share as calculated on 1-Aug-13</t>
  </si>
  <si>
    <t>Funding Share % as calculated on 1-Aug-13</t>
  </si>
  <si>
    <t>Seller Share as calculated on 1-Aug-13</t>
  </si>
  <si>
    <t>Seller Share % as calculated on 1-Aug-13</t>
  </si>
  <si>
    <t>Minimum Seller Share (Amount) on 31-Jul-13</t>
  </si>
  <si>
    <t>X</t>
  </si>
  <si>
    <t>Y</t>
  </si>
  <si>
    <t>Z</t>
  </si>
  <si>
    <t>Minimum Seller Share (Amount)</t>
  </si>
  <si>
    <t>Minimum Seller Share (% of Total)</t>
  </si>
  <si>
    <t>Arrears Analysis of Non Repossessed Mortgage Loans</t>
  </si>
  <si>
    <t>Number</t>
  </si>
  <si>
    <t>Current balance
(£)</t>
  </si>
  <si>
    <t>Arrears 
(£)</t>
  </si>
  <si>
    <t>By Number
(%)</t>
  </si>
  <si>
    <t>By current 
balance (%)</t>
  </si>
  <si>
    <t>£</t>
  </si>
  <si>
    <t>Less than 1 month in arrears</t>
  </si>
  <si>
    <t>1&lt;=2 months in arrears</t>
  </si>
  <si>
    <t>2&lt;=3 months in arrears</t>
  </si>
  <si>
    <t>3&lt;=4 months in arrears</t>
  </si>
  <si>
    <t>4&lt;=5 months in arrears</t>
  </si>
  <si>
    <t>5&lt;=6 months in arrears</t>
  </si>
  <si>
    <t>6&lt;=7 months in arrears</t>
  </si>
  <si>
    <t>7&lt;=8 months in arrears</t>
  </si>
  <si>
    <t>8&lt;=9 months in arrears</t>
  </si>
  <si>
    <t>9&lt;=10 months in arrears</t>
  </si>
  <si>
    <t>10&lt;=11 months in arrears</t>
  </si>
  <si>
    <t>11&lt;=12 months in arrears</t>
  </si>
  <si>
    <t>More than 12 months in arrears</t>
  </si>
  <si>
    <t>Total</t>
  </si>
  <si>
    <t>Arrears are calculated in accordance with standard market practice in the UK. A mortgage is identified as being in arrears when, on any due date, the overdue amounts which were due on previous dates equal one or more full monthly payments and the total of arrears across all sub-accounts exceeds £150.</t>
  </si>
  <si>
    <t>Arrears Capitalised</t>
  </si>
  <si>
    <t>Amount 
(£)</t>
  </si>
  <si>
    <t>Capitalisation cases (In Month)</t>
  </si>
  <si>
    <t>Capitalisation cases (Cumulative)</t>
  </si>
  <si>
    <t>Includes properties in possession cases, cases no longer in arrears but excludes any loans repurchased from the portfolio or loans that have been redeemed since January 2008</t>
  </si>
  <si>
    <t>Losses on Properties in Possession</t>
  </si>
  <si>
    <t>Loss Amount
(£)</t>
  </si>
  <si>
    <t>Total Loss on Sale Brought Forward</t>
  </si>
  <si>
    <t>Losses Recorded this Period</t>
  </si>
  <si>
    <t>Total Loss on Sale Carried Forward</t>
  </si>
  <si>
    <t>Recoveries</t>
  </si>
  <si>
    <t>Properties in Possession</t>
  </si>
  <si>
    <t>Total Properties in Possession Since Inception</t>
  </si>
  <si>
    <t xml:space="preserve">Repossessed (In Month) </t>
  </si>
  <si>
    <t>Sold (In Month)</t>
  </si>
  <si>
    <t>Current Number in Possession</t>
  </si>
  <si>
    <t>Total Properties Sold Since Inception</t>
  </si>
  <si>
    <t>Product Breakdown
(By Balance)</t>
  </si>
  <si>
    <t xml:space="preserve">No of 
accounts </t>
  </si>
  <si>
    <t>% 
by number</t>
  </si>
  <si>
    <t xml:space="preserve">Current balance
£ </t>
  </si>
  <si>
    <t>% 
by balance</t>
  </si>
  <si>
    <t>Substitution, redemptions and repurchases</t>
  </si>
  <si>
    <t>Number of accounts
this period</t>
  </si>
  <si>
    <t>Current balance
this period (£)</t>
  </si>
  <si>
    <t>Bank of England Base Rate Tracker Loans</t>
  </si>
  <si>
    <t>Substitution &amp; Top up</t>
  </si>
  <si>
    <t>Fixed Rate Loans</t>
  </si>
  <si>
    <t>Redeemed this period*</t>
  </si>
  <si>
    <t>Discounted SVR Loans</t>
  </si>
  <si>
    <t>Repurchases this period</t>
  </si>
  <si>
    <t>Standard Variable Loans</t>
  </si>
  <si>
    <t>Other</t>
  </si>
  <si>
    <t>Unknown</t>
  </si>
  <si>
    <t>Payment Type
(By Balance)</t>
  </si>
  <si>
    <t>CPR Analysis</t>
  </si>
  <si>
    <t>1 Month CPR
(%)</t>
  </si>
  <si>
    <t>3 Month Average
CPR (%)</t>
  </si>
  <si>
    <t>12 Month CPR
(Annualised) (%)</t>
  </si>
  <si>
    <t>Repayment</t>
  </si>
  <si>
    <t>Total (including unscheduled repayments and repurchases from the trust)</t>
  </si>
  <si>
    <t>Interest only and Combined repayment &amp; int-only</t>
  </si>
  <si>
    <t>Current month</t>
  </si>
  <si>
    <t>Previous month</t>
  </si>
  <si>
    <t>Unscheduled repayments and repurchases from the trust only</t>
  </si>
  <si>
    <t>Use Of Proceeds
(By Balance)</t>
  </si>
  <si>
    <t>House Purchase</t>
  </si>
  <si>
    <t>Remortgage</t>
  </si>
  <si>
    <t>Analysis of Mortgage loan size at reporting date
£</t>
  </si>
  <si>
    <t>Standard Variable Rate - Applicable to underwritten Santander UK mortgages</t>
  </si>
  <si>
    <t>0 to &lt;=50,000</t>
  </si>
  <si>
    <t>Existing Borrowers SVR</t>
  </si>
  <si>
    <t>&gt;50,000 to &lt;=100,000</t>
  </si>
  <si>
    <t>Effective Date Of Change</t>
  </si>
  <si>
    <t>&gt;100,000 to &lt;=150,000</t>
  </si>
  <si>
    <t>Previous Existing Borrowers SVR</t>
  </si>
  <si>
    <t>&gt;150,000 to &lt;=200,000</t>
  </si>
  <si>
    <t>Effective Date of Change</t>
  </si>
  <si>
    <t>&gt;200,000 to &lt;=250,000</t>
  </si>
  <si>
    <t>&gt;250,000 to &lt;=300,000</t>
  </si>
  <si>
    <t>&gt;300,000 to &lt;=350,000</t>
  </si>
  <si>
    <t>&gt;350,000 to &lt;=400,000</t>
  </si>
  <si>
    <t>&gt;400,000 to &lt;=450,000</t>
  </si>
  <si>
    <t>&gt;450,000 to &lt;=500,000</t>
  </si>
  <si>
    <t>&gt;500,000 to &lt;=550,000</t>
  </si>
  <si>
    <t>&gt;550,000 to &lt;=600,000</t>
  </si>
  <si>
    <t>&gt;600,000 to &lt;=650,000</t>
  </si>
  <si>
    <t>&gt;650,000 to &lt;=700,000</t>
  </si>
  <si>
    <t>&gt;700,000 to &lt;=750,000</t>
  </si>
  <si>
    <t>&gt;750,000 to &lt;=800,000</t>
  </si>
  <si>
    <t>&gt;800,000 to &lt;=850,000</t>
  </si>
  <si>
    <t>&gt;850,000 to &lt;=900,000</t>
  </si>
  <si>
    <t>&gt;900,000 to &lt;=950,000</t>
  </si>
  <si>
    <t>&gt;950,000 to &lt;=1,000,000</t>
  </si>
  <si>
    <t>&gt; 1,000,000</t>
  </si>
  <si>
    <t>Remaining Term</t>
  </si>
  <si>
    <t>%</t>
  </si>
  <si>
    <t>Current balance</t>
  </si>
  <si>
    <t>Indexed Current Loan to Value</t>
  </si>
  <si>
    <t>of accounts</t>
  </si>
  <si>
    <t>by number</t>
  </si>
  <si>
    <t>by balance</t>
  </si>
  <si>
    <t xml:space="preserve">Using current capital balance and HPI indexed latest valuation </t>
  </si>
  <si>
    <t>0 to &lt;5</t>
  </si>
  <si>
    <t>&gt;0% =&lt;25%</t>
  </si>
  <si>
    <t>&gt;= 5 to &lt; 10</t>
  </si>
  <si>
    <t>&gt;25% =&lt;50%</t>
  </si>
  <si>
    <t>&gt;= 10 to &lt; 15</t>
  </si>
  <si>
    <t>&gt;50% =&lt;75%</t>
  </si>
  <si>
    <t>&gt;=15 to &lt; 20</t>
  </si>
  <si>
    <t>&gt;75% =&lt;80%</t>
  </si>
  <si>
    <t>&gt;= 20 to &lt; 25</t>
  </si>
  <si>
    <t>&gt;80% =&lt;85%</t>
  </si>
  <si>
    <t>&gt;= 25 to &lt; 30</t>
  </si>
  <si>
    <t>&gt;85% =&lt;90%</t>
  </si>
  <si>
    <t>&gt;= 30 to &lt; 35</t>
  </si>
  <si>
    <t>&gt;90% =&lt;95%</t>
  </si>
  <si>
    <t>&gt;= 35 to &lt; 40</t>
  </si>
  <si>
    <t>&gt;95%</t>
  </si>
  <si>
    <t>&gt;= 40 to &lt; 45</t>
  </si>
  <si>
    <t>Seasoning</t>
  </si>
  <si>
    <t>Loan to Value at Last Valuation</t>
  </si>
  <si>
    <t xml:space="preserve">Using current capital balance and unindexed latest valuation </t>
  </si>
  <si>
    <t>0 to &lt;6</t>
  </si>
  <si>
    <t>&gt;= 6 to &lt; 12</t>
  </si>
  <si>
    <t>&gt;= 12 to &lt; 18</t>
  </si>
  <si>
    <t>&gt;= 18 to &lt; 24</t>
  </si>
  <si>
    <t>&gt;= 24 to &lt; 30</t>
  </si>
  <si>
    <t>&gt;= 30 to &lt; 36</t>
  </si>
  <si>
    <t>&gt;= 36 to &lt; 42</t>
  </si>
  <si>
    <t>&gt;= 42 to &lt; 48</t>
  </si>
  <si>
    <t>&gt;=48 to &lt; 54</t>
  </si>
  <si>
    <t>&gt;=54 to &lt; 60</t>
  </si>
  <si>
    <t>&gt;= 60 to &lt; 66</t>
  </si>
  <si>
    <t>&gt;= 66 to &lt; 72</t>
  </si>
  <si>
    <t>Original Loan to Value</t>
  </si>
  <si>
    <t>&gt;= 72 to &lt; 78</t>
  </si>
  <si>
    <t>&gt;= 78 to &lt; 84</t>
  </si>
  <si>
    <t>&gt;= 84 to &lt; 90</t>
  </si>
  <si>
    <t>&gt;= 90 to &lt; 96</t>
  </si>
  <si>
    <t>&gt;= 96 to &lt; 102</t>
  </si>
  <si>
    <t>&gt;= 102 to &lt; 108</t>
  </si>
  <si>
    <t>&gt;= 108 to &lt; 114</t>
  </si>
  <si>
    <t>&gt;= 114 to &lt; 120</t>
  </si>
  <si>
    <t>&gt;= 120 to &lt; 126</t>
  </si>
  <si>
    <t>&gt;= 126 to &lt; 132</t>
  </si>
  <si>
    <t>&gt;= 132 to &lt; 138</t>
  </si>
  <si>
    <t>&gt;= 138 to &lt; 144</t>
  </si>
  <si>
    <t>&gt;= 144 to &lt; 150</t>
  </si>
  <si>
    <t>&gt;= 150 to &lt; 156</t>
  </si>
  <si>
    <t>&gt;= 156 to &lt; 162</t>
  </si>
  <si>
    <t>&gt;= 162 to &lt; 168</t>
  </si>
  <si>
    <t>&gt;= 168 to &lt; 174</t>
  </si>
  <si>
    <t>&gt;= 174 to &lt; 180</t>
  </si>
  <si>
    <t>&gt;= 180</t>
  </si>
  <si>
    <t>Geographical Analysis By Region</t>
  </si>
  <si>
    <t>East Anglia</t>
  </si>
  <si>
    <t>East Midlands</t>
  </si>
  <si>
    <t>Greater London</t>
  </si>
  <si>
    <t>Northern England</t>
  </si>
  <si>
    <t>North West</t>
  </si>
  <si>
    <t>South East</t>
  </si>
  <si>
    <t>South West</t>
  </si>
  <si>
    <t>West Midlands</t>
  </si>
  <si>
    <t>Yorkshire &amp; Humberside</t>
  </si>
  <si>
    <t>Scotland</t>
  </si>
  <si>
    <t>Wales</t>
  </si>
  <si>
    <t>Northern Ireland</t>
  </si>
  <si>
    <t>LOAN NOTE REPORT</t>
  </si>
  <si>
    <t>Closing date</t>
  </si>
  <si>
    <t>Series 2010-1 Notes</t>
  </si>
  <si>
    <t>2010-1</t>
  </si>
  <si>
    <t>ISIN</t>
  </si>
  <si>
    <t>Current Ratings
Moody's/Fitch</t>
  </si>
  <si>
    <t>Currency</t>
  </si>
  <si>
    <t>Applicable Exchange Rate</t>
  </si>
  <si>
    <t>Original Balance</t>
  </si>
  <si>
    <t>Repaid</t>
  </si>
  <si>
    <t>Outstanding</t>
  </si>
  <si>
    <t>Reference rate</t>
  </si>
  <si>
    <t>Margin p.a.%</t>
  </si>
  <si>
    <t>Current interest rate  p.a.%</t>
  </si>
  <si>
    <t>Accrual Period</t>
  </si>
  <si>
    <t>Next coupon date</t>
  </si>
  <si>
    <t>Interest next coupon</t>
  </si>
  <si>
    <t>Step up Date</t>
  </si>
  <si>
    <t>Legal Maturity</t>
  </si>
  <si>
    <t>Bond Type</t>
  </si>
  <si>
    <t>A1</t>
  </si>
  <si>
    <t>XS0546217109</t>
  </si>
  <si>
    <t>Aaa/AAA</t>
  </si>
  <si>
    <t>GBP</t>
  </si>
  <si>
    <t>n/a</t>
  </si>
  <si>
    <t>3M GBP LIBOR</t>
  </si>
  <si>
    <t>-</t>
  </si>
  <si>
    <t>Sched AM</t>
  </si>
  <si>
    <t>A2</t>
  </si>
  <si>
    <t>XS0546217794</t>
  </si>
  <si>
    <t>XS0546218172</t>
  </si>
  <si>
    <t>A4</t>
  </si>
  <si>
    <t>XS0546218503</t>
  </si>
  <si>
    <t>18/06/13-18/09/13</t>
  </si>
  <si>
    <t>18/09/2013</t>
  </si>
  <si>
    <t>A5</t>
  </si>
  <si>
    <t>XS0546218842</t>
  </si>
  <si>
    <t>P-Through</t>
  </si>
  <si>
    <t>A6</t>
  </si>
  <si>
    <t>XS0546219063</t>
  </si>
  <si>
    <t>A7</t>
  </si>
  <si>
    <t>XS0546219220</t>
  </si>
  <si>
    <t>A8</t>
  </si>
  <si>
    <t>XS0546219493</t>
  </si>
  <si>
    <t>A9</t>
  </si>
  <si>
    <t>XS0546219816</t>
  </si>
  <si>
    <t>A10</t>
  </si>
  <si>
    <t>XS0546220319</t>
  </si>
  <si>
    <t>Z1</t>
  </si>
  <si>
    <t>XS0546220665</t>
  </si>
  <si>
    <t>NR</t>
  </si>
  <si>
    <t>Z2</t>
  </si>
  <si>
    <t>XS0546221390</t>
  </si>
  <si>
    <t>*All bonds are listed on the London Stock Exchange unless designated otherwise</t>
  </si>
  <si>
    <t>2010-1 Credit Enhancement</t>
  </si>
  <si>
    <t>Total
(£)</t>
  </si>
  <si>
    <t>% of Total</t>
  </si>
  <si>
    <t>Current note
subordination</t>
  </si>
  <si>
    <t>Subordination
+Reserve Fund</t>
  </si>
  <si>
    <t>Class A1 Notes</t>
  </si>
  <si>
    <t>Class A2 Notes</t>
  </si>
  <si>
    <t>Class A3 Notes</t>
  </si>
  <si>
    <t>Class A4 Notes</t>
  </si>
  <si>
    <t>Class A5 Notes</t>
  </si>
  <si>
    <t>Class A6 Notes</t>
  </si>
  <si>
    <t>Class A7 Notes</t>
  </si>
  <si>
    <t>Class A8 Notes</t>
  </si>
  <si>
    <t>Class A9 Notes</t>
  </si>
  <si>
    <t>Class A10 Notes</t>
  </si>
  <si>
    <t>Class Z1 Notes</t>
  </si>
  <si>
    <t>Class Z2 Notes</t>
  </si>
  <si>
    <t>Issuer Reserve Fund Requirement*</t>
  </si>
  <si>
    <t>*Each issuer is entitled to its pro rata share of Funding Reserve</t>
  </si>
  <si>
    <t>Langton 2010-1 Reserve Fund</t>
  </si>
  <si>
    <t>Balance Brought Forward</t>
  </si>
  <si>
    <t>Drawings</t>
  </si>
  <si>
    <t>Top Up</t>
  </si>
  <si>
    <t>Balance Carried Forward</t>
  </si>
  <si>
    <t>Excess Spread 2010-1</t>
  </si>
  <si>
    <t>Excess Spread for the period ended 18 June 13 Annualised</t>
  </si>
  <si>
    <t>Excess spread is calculated on each quarterly interest payment date and includes all payments lower in priority than the credit to the Class Z PDL.</t>
  </si>
  <si>
    <t>Series 2010-2 Notes</t>
  </si>
  <si>
    <t>2010-2</t>
  </si>
  <si>
    <t xml:space="preserve"> Current Ratings
Moody's/Fitch</t>
  </si>
  <si>
    <t>XS0548535565</t>
  </si>
  <si>
    <t>USD</t>
  </si>
  <si>
    <t>3M USD LIBOR</t>
  </si>
  <si>
    <t>XS0548536290</t>
  </si>
  <si>
    <t>XS0548540052</t>
  </si>
  <si>
    <t>EUR</t>
  </si>
  <si>
    <t>3M EURIBOR</t>
  </si>
  <si>
    <t>P-through</t>
  </si>
  <si>
    <t>XS0548542777</t>
  </si>
  <si>
    <t>XS0548544120</t>
  </si>
  <si>
    <t>Series 2011-2 Notes</t>
  </si>
  <si>
    <t>2011-2</t>
  </si>
  <si>
    <t>XS0654644201</t>
  </si>
  <si>
    <t>1M USD LIBOR</t>
  </si>
  <si>
    <t>XS0654644623</t>
  </si>
  <si>
    <t>XS0654645273</t>
  </si>
  <si>
    <t>XS0654645513</t>
  </si>
  <si>
    <t>XS0654645604</t>
  </si>
  <si>
    <t>XS0654646164</t>
  </si>
  <si>
    <t>XS0654646677</t>
  </si>
  <si>
    <t>XS0654646834</t>
  </si>
  <si>
    <t>XS0654647212</t>
  </si>
  <si>
    <t>XS0654658250</t>
  </si>
  <si>
    <t>2010-2 / 2011-2 Credit Enhancement</t>
  </si>
  <si>
    <t>Class Z Notes</t>
  </si>
  <si>
    <t>Langton 2010-2 / 2011-2 Reserve Fund</t>
  </si>
  <si>
    <t>Excess Spread 2010-2 / 2011-2</t>
  </si>
  <si>
    <t>Series 2011-1 Notes</t>
  </si>
  <si>
    <t>2011-1</t>
  </si>
  <si>
    <t>XS0607443198</t>
  </si>
  <si>
    <t>XS0607449559</t>
  </si>
  <si>
    <t>XS0607450136</t>
  </si>
  <si>
    <t>Sched-AM</t>
  </si>
  <si>
    <t>XS0607450649</t>
  </si>
  <si>
    <t>XS0607451027</t>
  </si>
  <si>
    <t>XS0607452009</t>
  </si>
  <si>
    <t>XS0607452181</t>
  </si>
  <si>
    <t>XS0607452348</t>
  </si>
  <si>
    <t>2011-1 Credit Enhancement</t>
  </si>
  <si>
    <t>Langton 2011-1 Reserve Fund</t>
  </si>
  <si>
    <t>Excess Spread 2011-1</t>
  </si>
  <si>
    <t>FUNDING 1</t>
  </si>
  <si>
    <t>Interest shortfall in period</t>
  </si>
  <si>
    <t>Cumulative interest shortfall</t>
  </si>
  <si>
    <t>Principal shortfall in period</t>
  </si>
  <si>
    <t>Cumulative principal shortfall</t>
  </si>
  <si>
    <t>Cumulative net loss</t>
  </si>
  <si>
    <t>Excess principal paid in current period</t>
  </si>
  <si>
    <t>Funding 1 Reserve Fund</t>
  </si>
  <si>
    <t>Funding 1 Principal Ledger</t>
  </si>
  <si>
    <t>Excess Spread Total for all Issuer vehicles</t>
  </si>
  <si>
    <t>WATERFALLS</t>
  </si>
  <si>
    <t>MORTGAGES TRUSTEE REVENUE WATERFALL</t>
  </si>
  <si>
    <t>MORTGAGES TRUSTEE PRINCIPAL WATERFALL</t>
  </si>
  <si>
    <t>FUNDING REVENUE WATERFALL</t>
  </si>
  <si>
    <t>FUNDING PRINCIPAL WATERFALL</t>
  </si>
  <si>
    <t>Mortgages Trustee Fees</t>
  </si>
  <si>
    <t>Funding Security Trustee Fees</t>
  </si>
  <si>
    <t>Repayment of AAA loan tranches</t>
  </si>
  <si>
    <t xml:space="preserve">Other third party payments </t>
  </si>
  <si>
    <t>Other third party payments</t>
  </si>
  <si>
    <t>Repayment of AA loan tranches</t>
  </si>
  <si>
    <t>Repayment of A loan tranches</t>
  </si>
  <si>
    <t>Repayment of BBB loan tranches</t>
  </si>
  <si>
    <t>Servicer Fees</t>
  </si>
  <si>
    <t>Cash Manager Fees</t>
  </si>
  <si>
    <t>Funding 1 Corporate Services Fees</t>
  </si>
  <si>
    <t>Mortgages Trustee Corporate Services Fees</t>
  </si>
  <si>
    <t>Account Bank Fees etc</t>
  </si>
  <si>
    <t>Repayment of NR loan tranches</t>
  </si>
  <si>
    <t>Account Bank Fees</t>
  </si>
  <si>
    <t>Payment to Funding 1 Swap Provider</t>
  </si>
  <si>
    <t>Credit to Cash Accumulation Ledger</t>
  </si>
  <si>
    <t>Funding 1</t>
  </si>
  <si>
    <t>Payments due and payable under the Intercompany loan agreement</t>
  </si>
  <si>
    <t>(other than principal and the funding start-up loan)</t>
  </si>
  <si>
    <t>Credit to Funding 1 reserve ledger</t>
  </si>
  <si>
    <t>Further payments to Funding 1 issuers</t>
  </si>
  <si>
    <t>Excluded Swap Payments and other fees under the Intercompany Loan Agreement</t>
  </si>
  <si>
    <t>Deferred Consideration</t>
  </si>
  <si>
    <t>Retained amounts</t>
  </si>
  <si>
    <t>Balance to Funding 1</t>
  </si>
  <si>
    <t>ISSUER 2011-1 REVENUE WATERFALL</t>
  </si>
  <si>
    <t>ISSUER 2010-1 REVENUE WATERFALL</t>
  </si>
  <si>
    <t>ISSUER 2010-2/2011-2 REVENUE WATERFALL</t>
  </si>
  <si>
    <t>(a)</t>
  </si>
  <si>
    <t>Issuer Security Trustee Fees</t>
  </si>
  <si>
    <t>Note Trustee Fees</t>
  </si>
  <si>
    <t>Agent bank fees etc.</t>
  </si>
  <si>
    <t>(b)</t>
  </si>
  <si>
    <t>(c)</t>
  </si>
  <si>
    <t>Issuer Cash Manager Fees</t>
  </si>
  <si>
    <t>Issuer Corporate Services Fees</t>
  </si>
  <si>
    <t>Issuer Account Bank Fees</t>
  </si>
  <si>
    <t>(d)</t>
  </si>
  <si>
    <t>Interest on Class A notes</t>
  </si>
  <si>
    <t>(including payments to Class A Issuer Swap Providers)</t>
  </si>
  <si>
    <t>(e)</t>
  </si>
  <si>
    <t>Credit to the AAA principal deficiency ledger</t>
  </si>
  <si>
    <t>(f)</t>
  </si>
  <si>
    <t>Credit to issuer reserve fund</t>
  </si>
  <si>
    <t>(g)</t>
  </si>
  <si>
    <t>Credit to class Z principal deficiency ledger</t>
  </si>
  <si>
    <t>(h)</t>
  </si>
  <si>
    <t>Interest on Class Z notes</t>
  </si>
  <si>
    <t>(i)</t>
  </si>
  <si>
    <t>Excluded Issuer Swap Payments</t>
  </si>
  <si>
    <t>(j)</t>
  </si>
  <si>
    <t xml:space="preserve">Issuer profit </t>
  </si>
  <si>
    <t>(k)</t>
  </si>
  <si>
    <t>Repayment of the issuer start-up loan</t>
  </si>
  <si>
    <t>(l)</t>
  </si>
  <si>
    <t>Balance payable to the issuer</t>
  </si>
  <si>
    <t>ISSUER 2011-1 PRINCIPAL WATERFALL</t>
  </si>
  <si>
    <t>ISSUER 2010-1 PRINCIPAL WATERFALL</t>
  </si>
  <si>
    <t>ISSUER 2010-2/2011-2  PRINCIPAL WATERFALL</t>
  </si>
  <si>
    <t>Repayment of Class A Notes</t>
  </si>
  <si>
    <t>(including principal payments to class A swap providers)</t>
  </si>
  <si>
    <t>Repayment of Class Z Notes</t>
  </si>
  <si>
    <t>SWAP PAYMENTS</t>
  </si>
  <si>
    <t>Note</t>
  </si>
  <si>
    <t>Counterparty</t>
  </si>
  <si>
    <t>Currency Notional</t>
  </si>
  <si>
    <t>Receive Reference Rate</t>
  </si>
  <si>
    <t xml:space="preserve">Receive margin </t>
  </si>
  <si>
    <t xml:space="preserve">Receive Rate </t>
  </si>
  <si>
    <t>Received</t>
  </si>
  <si>
    <t>£ Notional</t>
  </si>
  <si>
    <t>Pay reference rate</t>
  </si>
  <si>
    <t xml:space="preserve">Pay margin </t>
  </si>
  <si>
    <t>Pay rate</t>
  </si>
  <si>
    <t>Paid</t>
  </si>
  <si>
    <t>ANTS</t>
  </si>
  <si>
    <t>2010-2T2 A1</t>
  </si>
  <si>
    <t>2010-2T2 A2</t>
  </si>
  <si>
    <t>2010-2T2 A3</t>
  </si>
  <si>
    <t>2010-2T2 A4</t>
  </si>
  <si>
    <t>2010-2T2 A5</t>
  </si>
  <si>
    <t>2010-2T2 A6</t>
  </si>
  <si>
    <t>2010-2T2 A7</t>
  </si>
  <si>
    <t>2010-2T2 A8</t>
  </si>
  <si>
    <t>2010-2T2 A9</t>
  </si>
  <si>
    <t>COLLATERAL</t>
  </si>
  <si>
    <t>Collateral Postings</t>
  </si>
  <si>
    <t>TRIGGER EVENTS</t>
  </si>
  <si>
    <t xml:space="preserve">Asset </t>
  </si>
  <si>
    <t xml:space="preserve">   Amount debited to AAA principal deficiency sub ledger (Funding programme notes outstanding)</t>
  </si>
  <si>
    <t xml:space="preserve">Non Asset </t>
  </si>
  <si>
    <t xml:space="preserve">   Insolvency event occurs in relation to Seller.</t>
  </si>
  <si>
    <t xml:space="preserve">   Sellers role as administrator terminated &amp; new administrator is not appointed within 60 days.</t>
  </si>
  <si>
    <t xml:space="preserve">   The then current Seller Share is less than the adjusted Minimum Seller Share for two consecutive Trust Calculation Dates.</t>
  </si>
  <si>
    <t xml:space="preserve">   The aggregate outstanding principal balance of loans in the Trust is less than the required loan balance on two consecutive Trust Calculation Dates.</t>
  </si>
  <si>
    <t xml:space="preserve">   Full details of all trigger events can be found within the Langton Securities (2011-2) plc offering circular</t>
  </si>
  <si>
    <t>Notes</t>
  </si>
  <si>
    <t>Current value of mortgages</t>
  </si>
  <si>
    <t>Includes all amounts of principal, interest and fees as yet unpaid by the borrower. Current Value of Mortgage Loans in Pool in 'Mortgage Loan Profile' and 'Trust Asset' is different due to the 'Mortgage Loan Profile' value including the accrued interest over the reporting period.</t>
  </si>
  <si>
    <t>Funding Share</t>
  </si>
  <si>
    <t>The percentage funding share is calculated net of accrued interest.</t>
  </si>
  <si>
    <t>Remaining term</t>
  </si>
  <si>
    <t>This is the remaining term of the loan at the report date in months .</t>
  </si>
  <si>
    <t>Product breakdown</t>
  </si>
  <si>
    <t>Bank of England Base Rate Tracker Loans includes loans issued at a discount or premium to base rate.</t>
  </si>
  <si>
    <t>All loans in the Discount category are linked to SVR.</t>
  </si>
  <si>
    <t>Payment Type</t>
  </si>
  <si>
    <t>Most loans that are not fully repayment mortgages comprise an interest only portion, on which there are no scheduled principal repayments and a repayment portion for which there is a scheduled amortisation.</t>
  </si>
  <si>
    <t>Loan to Value (LTV) at Last Valuation</t>
  </si>
  <si>
    <t>Prior to 2008, further advances may be made on existing loans based on the indexed LTV without carrying out a formal valuation.  This occasionally gives rise to the unindexed LTV recording an unrealistically high LTV.  Indexed and unindexed LTVs include a all further advances on a loan - but exclude flexible drawdown reservoir</t>
  </si>
  <si>
    <t>Defaults</t>
  </si>
  <si>
    <t xml:space="preserve">For the purposes of the Bank of England Market Notice dated 30th November 2010 "defaults" is defined as properties having been taken into possession.     
</t>
  </si>
  <si>
    <t>CPR</t>
  </si>
  <si>
    <t>The splits between scheduled and unscheduled principal receipts for a given month are derived from a forecast of scheduled principal receipts from the earlier month and therefore may not necessarily equal the actual amount of scheduled principal receipts during the period.  For a period in which a trust replenishment occurs, a straight-lining method is used to estimate the scheduled principal receipts received on the replenished pool for the remainder of the month.</t>
  </si>
  <si>
    <t xml:space="preserve">Calculation of Minimum Seller Share (as per page 3)  </t>
  </si>
  <si>
    <t>X = Current balance of loans in the trust property multiplied by 4%</t>
  </si>
  <si>
    <t>Y = Flexible draw capacity (Flexible drawdown reservoir of live sub-accounts), multiplied by 8%, multiplied by 3</t>
  </si>
  <si>
    <t>Z = Balance of Flexible redraws and further advances covered by CCA</t>
  </si>
  <si>
    <t>Calculation of Excess Spread</t>
  </si>
  <si>
    <t>Excess spread for each of the individual issuer vehicles is calculated by dividing [excess cash available for payment below the reserve fund in the waterfall] by [the issuer's outstanding intercompany loans]. Excess spread for the Funding vehicle is calculated similarly, by dividing [the sum of all excess cash available for payments below each of the issuer's reserve funds in their respective waterfalls] by [the sum of all intercompany loans outstanding]</t>
  </si>
  <si>
    <t>As at the report date, the maximum remaining term for a loan was 471.00 months, the minimum remaining term was -49.00 months and the weighted average remaining term was 186.60 months.</t>
  </si>
  <si>
    <t>As at the report date, the maximum original LTV was 109.20,the minimum LTV at origination was 1.10 and the weighted average LTV at origination was 68.80.</t>
  </si>
  <si>
    <t>As at the report date, the maximum seasoning for a loan was 215.00 months, the minimum seasoning was 35.00 months and the weighted average seasoning was 83.37 months.</t>
  </si>
  <si>
    <t>18/07/13-19/08/13</t>
  </si>
  <si>
    <t>Funding 1 issuer post reserve payments</t>
  </si>
  <si>
    <t>As at the report date, the maximum loan size was £ 981,592.14, the minimum loan size was £ -24,626.9 and the average loan size was £ 99,679.43.</t>
  </si>
  <si>
    <t>As at the report date, the maximum indexed LTV was 328.30, the minimum indexed LTV was 0.00 and the weighted average indexed LTV was 65.28.</t>
  </si>
  <si>
    <t>As at the report date, the maximum unindexed LTV was 246.89, the minimum unindexed LTV was 0.00 and the weighted average unindexed LTV was 64.22.</t>
  </si>
</sst>
</file>

<file path=xl/styles.xml><?xml version="1.0" encoding="utf-8"?>
<styleSheet xmlns="http://schemas.openxmlformats.org/spreadsheetml/2006/main">
  <numFmts count="48">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0;[Red]\-&quot;£&quot;#,##0"/>
    <numFmt numFmtId="165" formatCode="_-* #,##0_-;\-* #,##0_-;_-* &quot;-&quot;_-;_-@_-"/>
    <numFmt numFmtId="166" formatCode="_-&quot;£&quot;* #,##0.00_-;\-&quot;£&quot;* #,##0.00_-;_-&quot;£&quot;* &quot;-&quot;??_-;_-@_-"/>
    <numFmt numFmtId="167" formatCode="_-* #,##0.00_-;\-* #,##0.00_-;_-* &quot;-&quot;??_-;_-@_-"/>
    <numFmt numFmtId="168" formatCode="_(* #,##0.00_);_(* \(#,##0.00\);_(* &quot;-&quot;??_);_(@_)"/>
    <numFmt numFmtId="169" formatCode="_-* #,##0_-;\-* #,##0_-;_-* &quot;-&quot;??_-;_-@_-"/>
    <numFmt numFmtId="170" formatCode="&quot;£&quot;_(* #,##0_);_(* \(&quot;£&quot;#,##0\);_(* &quot;-&quot;_);_(@_)"/>
    <numFmt numFmtId="171" formatCode="_(* #,##0_);_(* \(#,##0\);_(* &quot;0&quot;_);_(@_)"/>
    <numFmt numFmtId="172" formatCode="0.000%"/>
    <numFmt numFmtId="173" formatCode="0.00000%"/>
    <numFmt numFmtId="174" formatCode="&quot;£&quot;#,##0"/>
    <numFmt numFmtId="175" formatCode="#,##0_ ;\-#,##0\ "/>
    <numFmt numFmtId="176" formatCode="_(* #,##0_);_(* \(#,##0\);_(* &quot;-&quot;??_);_(@_)"/>
    <numFmt numFmtId="177" formatCode="mmm\-yyyy"/>
    <numFmt numFmtId="178" formatCode="dd/mm/yyyy;@"/>
    <numFmt numFmtId="179" formatCode="0.0000%"/>
    <numFmt numFmtId="180" formatCode="[$-F800]dddd\,\ mmmm\ dd\,\ yyyy"/>
    <numFmt numFmtId="181" formatCode="0.0000000%"/>
    <numFmt numFmtId="182" formatCode="0.0000"/>
    <numFmt numFmtId="183" formatCode="_(* #,##0.000_);_(* \(#,##0.000\);_(* &quot;0&quot;_);_(@_)"/>
    <numFmt numFmtId="184" formatCode="_(* #,##0.00000_);_(* \(#,##0.00000\);_(* &quot;0&quot;_);_(@_)"/>
    <numFmt numFmtId="185" formatCode="_(* #,##0.00_);_(* \(#,##0.00\);_(* &quot;0&quot;_);_(@_)"/>
    <numFmt numFmtId="186" formatCode="&quot;$&quot;#,##0_);[Red]\(&quot;$&quot;#,##0\);&quot;-&quot;"/>
    <numFmt numFmtId="187" formatCode="#,##0&quot;R$&quot;_);\(#,##0&quot;R$&quot;\)"/>
    <numFmt numFmtId="188" formatCode="#,##0_%_);\(#,##0\)_%;#,##0_%_);@_%_)"/>
    <numFmt numFmtId="189" formatCode="#,##0.00_%_);\(#,##0.00\)_%;#,##0.00_%_);@_%_)"/>
    <numFmt numFmtId="190" formatCode="_-* #,##0.0000_-;\-* #,##0.0000_-;_-* &quot;-&quot;??_-;_-@_-"/>
    <numFmt numFmtId="191" formatCode="\£#,##0_);[Red]\(\£#,##0\)"/>
    <numFmt numFmtId="192" formatCode="&quot;$&quot;#,##0_%_);\(&quot;$&quot;#,##0\)_%;&quot;$&quot;#,##0_%_);@_%_)"/>
    <numFmt numFmtId="193" formatCode="&quot;$&quot;#,##0.00_%_);\(&quot;$&quot;#,##0.00\)_%;&quot;$&quot;#,##0.00_%_);@_%_)"/>
    <numFmt numFmtId="194" formatCode="m/d/yy_%_)"/>
    <numFmt numFmtId="195" formatCode="0_%_);\(0\)_%;0_%_);@_%_)"/>
    <numFmt numFmtId="196" formatCode="_-[$€-2]* #,##0.00_-;\-[$€-2]* #,##0.00_-;_-[$€-2]* &quot;-&quot;??_-"/>
    <numFmt numFmtId="197" formatCode="_([$€]* #,##0.00_);_([$€]* \(#,##0.00\);_([$€]* &quot;-&quot;??_);_(@_)"/>
    <numFmt numFmtId="198" formatCode="0.0\%_);\(0.0\%\);0.0\%_);@_%_)"/>
    <numFmt numFmtId="199" formatCode="0.0\x_)_);&quot;NM&quot;_x_)_);0.0\x_)_);@_%_)"/>
    <numFmt numFmtId="200" formatCode="0.00_)"/>
    <numFmt numFmtId="201" formatCode="&quot;¥&quot;#,##0.00;[Red]\-&quot;¥&quot;#,##0.00"/>
    <numFmt numFmtId="202" formatCode="#,##0.00_ ;[Red]\-#,##0.00\ "/>
    <numFmt numFmtId="203" formatCode="#,###,;\(#,###,\)"/>
  </numFmts>
  <fonts count="80">
    <font>
      <sz val="11"/>
      <color indexed="8"/>
      <name val="Calibri"/>
      <family val="2"/>
    </font>
    <font>
      <sz val="9"/>
      <color indexed="8"/>
      <name val="arial"/>
      <family val="2"/>
    </font>
    <font>
      <b/>
      <u val="single"/>
      <sz val="10"/>
      <name val="Arial"/>
      <family val="2"/>
    </font>
    <font>
      <sz val="10"/>
      <name val="Arial"/>
      <family val="2"/>
    </font>
    <font>
      <sz val="10"/>
      <color indexed="51"/>
      <name val="Arial"/>
      <family val="2"/>
    </font>
    <font>
      <sz val="10"/>
      <color indexed="9"/>
      <name val="Arial"/>
      <family val="2"/>
    </font>
    <font>
      <b/>
      <u val="single"/>
      <sz val="10"/>
      <color indexed="9"/>
      <name val="Arial"/>
      <family val="2"/>
    </font>
    <font>
      <u val="single"/>
      <sz val="10"/>
      <color indexed="8"/>
      <name val="Arial"/>
      <family val="2"/>
    </font>
    <font>
      <b/>
      <u val="single"/>
      <sz val="10"/>
      <color indexed="8"/>
      <name val="Arial"/>
      <family val="2"/>
    </font>
    <font>
      <sz val="10"/>
      <color indexed="8"/>
      <name val="Arial"/>
      <family val="2"/>
    </font>
    <font>
      <b/>
      <sz val="10"/>
      <color indexed="9"/>
      <name val="Arial"/>
      <family val="2"/>
    </font>
    <font>
      <b/>
      <sz val="10"/>
      <color indexed="8"/>
      <name val="ARIAL"/>
      <family val="2"/>
    </font>
    <font>
      <b/>
      <sz val="10"/>
      <name val="Arial"/>
      <family val="2"/>
    </font>
    <font>
      <b/>
      <sz val="14"/>
      <name val="Arial"/>
      <family val="2"/>
    </font>
    <font>
      <b/>
      <i/>
      <sz val="10"/>
      <name val="Arial"/>
      <family val="2"/>
    </font>
    <font>
      <u val="single"/>
      <sz val="10"/>
      <color indexed="12"/>
      <name val="Arial"/>
      <family val="2"/>
    </font>
    <font>
      <sz val="9"/>
      <name val="Arial"/>
      <family val="2"/>
    </font>
    <font>
      <b/>
      <sz val="9"/>
      <name val="Arial"/>
      <family val="2"/>
    </font>
    <font>
      <u val="single"/>
      <sz val="9"/>
      <color indexed="12"/>
      <name val="Arial"/>
      <family val="2"/>
    </font>
    <font>
      <b/>
      <sz val="10"/>
      <color indexed="8"/>
      <name val="arial"/>
      <family val="2"/>
    </font>
    <font>
      <b/>
      <sz val="9"/>
      <color indexed="9"/>
      <name val="arial"/>
      <family val="2"/>
    </font>
    <font>
      <sz val="9"/>
      <color indexed="9"/>
      <name val="arial"/>
      <family val="2"/>
    </font>
    <font>
      <b/>
      <sz val="9"/>
      <color indexed="8"/>
      <name val="arial"/>
      <family val="2"/>
    </font>
    <font>
      <b/>
      <i/>
      <sz val="9"/>
      <name val="Arial"/>
      <family val="2"/>
    </font>
    <font>
      <b/>
      <sz val="9"/>
      <color indexed="8"/>
      <name val="Calibri"/>
      <family val="2"/>
    </font>
    <font>
      <sz val="9"/>
      <color indexed="8"/>
      <name val="Calibri"/>
      <family val="2"/>
    </font>
    <font>
      <sz val="9"/>
      <color indexed="10"/>
      <name val="Arial"/>
      <family val="2"/>
    </font>
    <font>
      <b/>
      <sz val="9"/>
      <color indexed="10"/>
      <name val="Arial"/>
      <family val="2"/>
    </font>
    <font>
      <b/>
      <sz val="9"/>
      <color indexed="26"/>
      <name val="arial"/>
      <family val="2"/>
    </font>
    <font>
      <b/>
      <sz val="9"/>
      <color indexed="9"/>
      <name val="Arial"/>
      <family val="2"/>
    </font>
    <font>
      <sz val="11"/>
      <color indexed="9"/>
      <name val="Calibri"/>
      <family val="2"/>
    </font>
    <font>
      <sz val="11"/>
      <color indexed="20"/>
      <name val="Calibri"/>
      <family val="2"/>
    </font>
    <font>
      <sz val="10"/>
      <name val="Times New Roman"/>
      <family val="1"/>
    </font>
    <font>
      <sz val="10"/>
      <name val="MS Sans Serif"/>
      <family val="2"/>
    </font>
    <font>
      <b/>
      <sz val="11"/>
      <color indexed="52"/>
      <name val="Calibri"/>
      <family val="2"/>
    </font>
    <font>
      <b/>
      <sz val="11"/>
      <color indexed="9"/>
      <name val="Calibri"/>
      <family val="2"/>
    </font>
    <font>
      <b/>
      <sz val="8"/>
      <color indexed="9"/>
      <name val="Arial"/>
      <family val="2"/>
    </font>
    <font>
      <b/>
      <sz val="8"/>
      <color indexed="8"/>
      <name val="Arial"/>
      <family val="2"/>
    </font>
    <font>
      <b/>
      <sz val="8"/>
      <color indexed="8"/>
      <name val="Courier New"/>
      <family val="3"/>
    </font>
    <font>
      <sz val="8"/>
      <name val="Palatino"/>
      <family val="1"/>
    </font>
    <font>
      <sz val="10"/>
      <name val="Helvetica"/>
      <family val="2"/>
    </font>
    <font>
      <b/>
      <sz val="10"/>
      <name val="Times New Roman"/>
      <family val="1"/>
    </font>
    <font>
      <i/>
      <sz val="11"/>
      <color indexed="23"/>
      <name val="Calibri"/>
      <family val="2"/>
    </font>
    <font>
      <sz val="8"/>
      <name val="Times New Roman"/>
      <family val="1"/>
    </font>
    <font>
      <sz val="11"/>
      <color indexed="17"/>
      <name val="Calibri"/>
      <family val="2"/>
    </font>
    <font>
      <sz val="6"/>
      <color indexed="16"/>
      <name val="Palatino"/>
      <family val="1"/>
    </font>
    <font>
      <b/>
      <sz val="12"/>
      <name val="Arial"/>
      <family val="2"/>
    </font>
    <font>
      <b/>
      <sz val="15"/>
      <color indexed="56"/>
      <name val="Calibri"/>
      <family val="2"/>
    </font>
    <font>
      <b/>
      <sz val="13"/>
      <color indexed="56"/>
      <name val="Calibri"/>
      <family val="2"/>
    </font>
    <font>
      <b/>
      <sz val="11"/>
      <color indexed="56"/>
      <name val="Calibri"/>
      <family val="2"/>
    </font>
    <font>
      <u val="single"/>
      <sz val="7.5"/>
      <color indexed="12"/>
      <name val="Arial"/>
      <family val="2"/>
    </font>
    <font>
      <sz val="11"/>
      <color indexed="62"/>
      <name val="Calibri"/>
      <family val="2"/>
    </font>
    <font>
      <b/>
      <sz val="10"/>
      <color indexed="48"/>
      <name val="Arial"/>
      <family val="2"/>
    </font>
    <font>
      <b/>
      <i/>
      <sz val="10"/>
      <name val="Times New Roman"/>
      <family val="1"/>
    </font>
    <font>
      <sz val="11"/>
      <color indexed="52"/>
      <name val="Calibri"/>
      <family val="2"/>
    </font>
    <font>
      <sz val="11"/>
      <color indexed="60"/>
      <name val="Calibri"/>
      <family val="2"/>
    </font>
    <font>
      <b/>
      <i/>
      <sz val="16"/>
      <name val="Helvetica"/>
      <family val="2"/>
    </font>
    <font>
      <b/>
      <sz val="11"/>
      <color indexed="63"/>
      <name val="Calibri"/>
      <family val="2"/>
    </font>
    <font>
      <sz val="11"/>
      <color indexed="8"/>
      <name val="Times New Roman"/>
      <family val="1"/>
    </font>
    <font>
      <b/>
      <i/>
      <sz val="11"/>
      <color indexed="8"/>
      <name val="Times New Roman"/>
      <family val="1"/>
    </font>
    <font>
      <b/>
      <sz val="11"/>
      <color indexed="16"/>
      <name val="Times New Roman"/>
      <family val="1"/>
    </font>
    <font>
      <b/>
      <sz val="22"/>
      <color indexed="8"/>
      <name val="Times New Roman"/>
      <family val="1"/>
    </font>
    <font>
      <sz val="10"/>
      <color indexed="16"/>
      <name val="Helvetica-Black"/>
      <family val="0"/>
    </font>
    <font>
      <sz val="8"/>
      <name val="Arial"/>
      <family val="2"/>
    </font>
    <font>
      <sz val="9"/>
      <name val="Times New Roman"/>
      <family val="1"/>
    </font>
    <font>
      <sz val="8"/>
      <name val="Helvetica"/>
      <family val="2"/>
    </font>
    <font>
      <b/>
      <sz val="10"/>
      <color indexed="8"/>
      <name val="Arial Narrow"/>
      <family val="2"/>
    </font>
    <font>
      <b/>
      <sz val="12"/>
      <color indexed="8"/>
      <name val="Arial"/>
      <family val="2"/>
    </font>
    <font>
      <sz val="8"/>
      <color indexed="8"/>
      <name val="Arial"/>
      <family val="2"/>
    </font>
    <font>
      <b/>
      <sz val="14"/>
      <color indexed="9"/>
      <name val="MS Sans Serif"/>
      <family val="2"/>
    </font>
    <font>
      <sz val="8"/>
      <color indexed="12"/>
      <name val="Arial"/>
      <family val="2"/>
    </font>
    <font>
      <sz val="9"/>
      <color indexed="8"/>
      <name val="Times New Roman"/>
      <family val="1"/>
    </font>
    <font>
      <b/>
      <sz val="9"/>
      <name val="Palatino"/>
      <family val="1"/>
    </font>
    <font>
      <sz val="9"/>
      <color indexed="21"/>
      <name val="Helvetica-Black"/>
      <family val="0"/>
    </font>
    <font>
      <b/>
      <sz val="8"/>
      <name val="Arial"/>
      <family val="2"/>
    </font>
    <font>
      <b/>
      <sz val="18"/>
      <color indexed="56"/>
      <name val="Cambria"/>
      <family val="2"/>
    </font>
    <font>
      <b/>
      <sz val="11"/>
      <color indexed="8"/>
      <name val="Calibri"/>
      <family val="2"/>
    </font>
    <font>
      <sz val="8"/>
      <color indexed="8"/>
      <name val="Wingdings"/>
      <family val="0"/>
    </font>
    <font>
      <sz val="11"/>
      <color indexed="10"/>
      <name val="Calibri"/>
      <family val="2"/>
    </font>
    <font>
      <sz val="18"/>
      <color indexed="9"/>
      <name val="Calibri"/>
      <family val="2"/>
    </font>
  </fonts>
  <fills count="31">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12"/>
        <bgColor indexed="64"/>
      </patternFill>
    </fill>
    <fill>
      <patternFill patternType="solid">
        <fgColor indexed="9"/>
        <bgColor indexed="64"/>
      </patternFill>
    </fill>
    <fill>
      <patternFill patternType="solid">
        <fgColor indexed="9"/>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
      <patternFill patternType="mediumGray">
        <fgColor indexed="42"/>
        <bgColor indexed="31"/>
      </patternFill>
    </fill>
    <fill>
      <patternFill patternType="solid">
        <fgColor indexed="16"/>
        <bgColor indexed="64"/>
      </patternFill>
    </fill>
    <fill>
      <patternFill patternType="solid">
        <fgColor indexed="8"/>
        <bgColor indexed="64"/>
      </patternFill>
    </fill>
  </fills>
  <borders count="50">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double">
        <color indexed="52"/>
      </bottom>
    </border>
    <border>
      <left style="thin"/>
      <right/>
      <top/>
      <bottom style="thin"/>
    </border>
    <border>
      <left/>
      <right/>
      <top style="double"/>
      <bottom style="double"/>
    </border>
    <border>
      <left/>
      <right/>
      <top/>
      <bottom style="dotted"/>
    </border>
    <border>
      <left/>
      <right/>
      <top style="thin"/>
      <bottom style="thin"/>
    </border>
    <border>
      <left/>
      <right/>
      <top style="medium"/>
      <bottom style="medium"/>
    </border>
    <border>
      <left/>
      <right/>
      <top/>
      <bottom style="thick">
        <color indexed="62"/>
      </bottom>
    </border>
    <border>
      <left/>
      <right/>
      <top/>
      <bottom style="thick">
        <color indexed="22"/>
      </bottom>
    </border>
    <border>
      <left/>
      <right/>
      <top/>
      <bottom style="medium">
        <color indexed="30"/>
      </bottom>
    </border>
    <border>
      <left style="hair">
        <color indexed="8"/>
      </left>
      <right style="hair">
        <color indexed="8"/>
      </right>
      <top style="hair">
        <color indexed="8"/>
      </top>
      <bottom style="hair">
        <color indexed="8"/>
      </bottom>
    </border>
    <border>
      <left/>
      <right/>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right style="thin"/>
      <top/>
      <bottom/>
    </border>
    <border>
      <left/>
      <right/>
      <top/>
      <bottom style="medium">
        <color indexed="45"/>
      </bottom>
    </border>
    <border>
      <left style="thin"/>
      <right style="thin"/>
      <top/>
      <bottom/>
    </border>
    <border>
      <left/>
      <right/>
      <top/>
      <bottom style="thin">
        <color indexed="45"/>
      </bottom>
    </border>
    <border>
      <left/>
      <right/>
      <top style="medium">
        <color indexed="45"/>
      </top>
      <bottom/>
    </border>
    <border>
      <left/>
      <right/>
      <top/>
      <bottom style="double">
        <color indexed="45"/>
      </bottom>
    </border>
    <border>
      <left/>
      <right/>
      <top/>
      <bottom style="thick">
        <color indexed="32"/>
      </bottom>
    </border>
    <border>
      <left/>
      <right/>
      <top/>
      <bottom style="thin"/>
    </border>
    <border>
      <left style="thin"/>
      <right/>
      <top/>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right/>
      <top style="thin">
        <color indexed="62"/>
      </top>
      <bottom style="double">
        <color indexed="62"/>
      </bottom>
    </border>
    <border>
      <left style="thin"/>
      <right/>
      <top style="thin"/>
      <bottom/>
    </border>
    <border>
      <left/>
      <right/>
      <top style="thin"/>
      <bottom/>
    </border>
    <border>
      <left/>
      <right style="thin"/>
      <top style="thin"/>
      <bottom/>
    </border>
    <border>
      <left/>
      <right style="thin"/>
      <top/>
      <bottom style="thin"/>
    </border>
    <border>
      <left/>
      <right/>
      <top style="thick"/>
      <bottom style="medium"/>
    </border>
    <border>
      <left style="medium"/>
      <right/>
      <top style="medium"/>
      <bottom/>
    </border>
    <border>
      <left style="medium"/>
      <right style="medium"/>
      <top style="medium"/>
      <bottom/>
    </border>
    <border>
      <left style="medium"/>
      <right style="medium"/>
      <top/>
      <bottom/>
    </border>
    <border>
      <left style="medium"/>
      <right style="medium"/>
      <top/>
      <bottom style="medium"/>
    </border>
    <border>
      <left/>
      <right/>
      <top/>
      <bottom style="medium"/>
    </border>
    <border>
      <left/>
      <right/>
      <top style="medium"/>
      <bottom/>
    </border>
    <border>
      <left/>
      <right style="medium"/>
      <top style="medium"/>
      <bottom/>
    </border>
    <border>
      <left/>
      <right style="medium"/>
      <top/>
      <bottom/>
    </border>
    <border>
      <left/>
      <right style="medium"/>
      <top/>
      <bottom style="medium"/>
    </border>
    <border>
      <left style="medium"/>
      <right/>
      <top/>
      <bottom/>
    </border>
    <border>
      <left style="medium"/>
      <right/>
      <top/>
      <bottom style="medium"/>
    </border>
    <border>
      <left style="medium"/>
      <right/>
      <top style="medium"/>
      <bottom style="medium"/>
    </border>
    <border>
      <left/>
      <right style="medium"/>
      <top style="medium"/>
      <bottom style="medium"/>
    </border>
    <border>
      <left style="medium"/>
      <right style="medium"/>
      <top style="medium"/>
      <bottom style="medium"/>
    </border>
    <border>
      <left/>
      <right/>
      <top/>
      <bottom style="double"/>
    </border>
  </borders>
  <cellStyleXfs count="13682">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pplyNumberFormat="0" applyFill="0" applyBorder="0" applyAlignment="0" applyProtection="0"/>
    <xf numFmtId="0" fontId="3" fillId="0" borderId="0">
      <alignment horizontal="left" wrapText="1"/>
      <protection/>
    </xf>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3" fillId="0" borderId="0" applyNumberFormat="0" applyFill="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7" borderId="0" applyNumberFormat="0" applyBorder="0" applyAlignment="0" applyProtection="0"/>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11"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5" borderId="0" applyNumberFormat="0" applyBorder="0" applyAlignment="0" applyProtection="0"/>
    <xf numFmtId="0" fontId="0" fillId="8" borderId="0" applyNumberFormat="0" applyBorder="0" applyAlignment="0" applyProtection="0"/>
    <xf numFmtId="0" fontId="0" fillId="11"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5" borderId="0" applyNumberFormat="0" applyBorder="0" applyAlignment="0" applyProtection="0"/>
    <xf numFmtId="0" fontId="30" fillId="12" borderId="0" applyNumberFormat="0" applyBorder="0" applyAlignment="0" applyProtection="0"/>
    <xf numFmtId="0" fontId="30" fillId="9" borderId="0" applyNumberFormat="0" applyBorder="0" applyAlignment="0" applyProtection="0"/>
    <xf numFmtId="0" fontId="30" fillId="10"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5"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0" fillId="19"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0" fontId="31" fillId="3" borderId="0" applyNumberFormat="0" applyBorder="0" applyAlignment="0" applyProtection="0"/>
    <xf numFmtId="186" fontId="32" fillId="0" borderId="0" applyFont="0" applyFill="0" applyBorder="0" applyAlignment="0" applyProtection="0"/>
    <xf numFmtId="0" fontId="44" fillId="4" borderId="0" applyNumberFormat="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187" fontId="3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4" fillId="20" borderId="1" applyNumberFormat="0" applyAlignment="0" applyProtection="0"/>
    <xf numFmtId="0" fontId="35" fillId="21" borderId="2" applyNumberFormat="0" applyAlignment="0" applyProtection="0"/>
    <xf numFmtId="0" fontId="54" fillId="0" borderId="3" applyNumberFormat="0" applyFill="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35" fillId="21" borderId="2" applyNumberFormat="0" applyAlignment="0" applyProtection="0"/>
    <xf numFmtId="0" fontId="10" fillId="22" borderId="0">
      <alignment horizontal="left"/>
      <protection/>
    </xf>
    <xf numFmtId="0" fontId="36" fillId="22" borderId="0">
      <alignment horizontal="right"/>
      <protection/>
    </xf>
    <xf numFmtId="0" fontId="37" fillId="23" borderId="0">
      <alignment horizontal="center"/>
      <protection/>
    </xf>
    <xf numFmtId="0" fontId="36" fillId="22" borderId="0">
      <alignment horizontal="right"/>
      <protection/>
    </xf>
    <xf numFmtId="0" fontId="38" fillId="23" borderId="0">
      <alignment horizontal="left"/>
      <protection/>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88" fontId="39"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3"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68" fontId="0" fillId="0" borderId="0" applyFont="0" applyFill="0" applyBorder="0" applyAlignment="0" applyProtection="0"/>
    <xf numFmtId="189" fontId="39" fillId="0" borderId="0" applyFont="0" applyFill="0" applyBorder="0" applyAlignment="0" applyProtection="0"/>
    <xf numFmtId="167"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68" fontId="0"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9" fontId="39"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89" fontId="39"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71" fontId="3" fillId="0" borderId="0" applyFont="0" applyFill="0" applyBorder="0" applyAlignment="0" applyProtection="0"/>
    <xf numFmtId="167"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0"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67" fontId="1" fillId="0" borderId="0" applyFont="0" applyFill="0" applyBorder="0" applyAlignment="0" applyProtection="0"/>
    <xf numFmtId="190" fontId="3" fillId="0" borderId="0" applyFont="0" applyFill="0" applyBorder="0" applyAlignment="0" applyProtection="0"/>
    <xf numFmtId="168" fontId="33" fillId="0" borderId="0" applyFont="0" applyFill="0" applyBorder="0" applyAlignment="0" applyProtection="0"/>
    <xf numFmtId="167" fontId="1"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8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71" fontId="3" fillId="0" borderId="0" applyFont="0" applyFill="0" applyBorder="0" applyAlignment="0" applyProtection="0"/>
    <xf numFmtId="190"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71"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7" fontId="3"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8" fontId="0" fillId="0" borderId="0" applyFont="0" applyFill="0" applyBorder="0" applyAlignment="0" applyProtection="0"/>
    <xf numFmtId="167" fontId="3" fillId="0" borderId="0" applyFont="0" applyFill="0" applyBorder="0" applyAlignment="0" applyProtection="0"/>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0" fontId="3" fillId="0" borderId="0">
      <alignment/>
      <protection/>
    </xf>
    <xf numFmtId="191" fontId="40" fillId="0" borderId="0">
      <alignment/>
      <protection/>
    </xf>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192"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93" fontId="39"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166" fontId="3" fillId="0" borderId="0" applyFont="0" applyFill="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0" fontId="33" fillId="24" borderId="4" applyNumberFormat="0" applyFont="0" applyBorder="0" applyAlignment="0" applyProtection="0"/>
    <xf numFmtId="14" fontId="41" fillId="0" borderId="0">
      <alignment/>
      <protection/>
    </xf>
    <xf numFmtId="194" fontId="39" fillId="0" borderId="0" applyFont="0" applyFill="0" applyBorder="0" applyAlignment="0" applyProtection="0"/>
    <xf numFmtId="14" fontId="9" fillId="0" borderId="0" applyFill="0" applyBorder="0" applyAlignment="0">
      <protection/>
    </xf>
    <xf numFmtId="14" fontId="41" fillId="0" borderId="0">
      <alignment/>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38" fontId="33" fillId="0" borderId="5">
      <alignment vertical="center"/>
      <protection/>
    </xf>
    <xf numFmtId="195" fontId="39" fillId="0" borderId="6" applyNumberFormat="0" applyFont="0" applyFill="0" applyAlignment="0" applyProtection="0"/>
    <xf numFmtId="0" fontId="49" fillId="0" borderId="0" applyNumberFormat="0" applyFill="0" applyBorder="0" applyAlignment="0" applyProtection="0"/>
    <xf numFmtId="0" fontId="30" fillId="16" borderId="0" applyNumberFormat="0" applyBorder="0" applyAlignment="0" applyProtection="0"/>
    <xf numFmtId="0" fontId="30" fillId="17" borderId="0" applyNumberFormat="0" applyBorder="0" applyAlignment="0" applyProtection="0"/>
    <xf numFmtId="0" fontId="30" fillId="18" borderId="0" applyNumberFormat="0" applyBorder="0" applyAlignment="0" applyProtection="0"/>
    <xf numFmtId="0" fontId="30" fillId="13" borderId="0" applyNumberFormat="0" applyBorder="0" applyAlignment="0" applyProtection="0"/>
    <xf numFmtId="0" fontId="30" fillId="14" borderId="0" applyNumberFormat="0" applyBorder="0" applyAlignment="0" applyProtection="0"/>
    <xf numFmtId="0" fontId="30" fillId="19" borderId="0" applyNumberFormat="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51" fillId="7" borderId="1" applyNumberFormat="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6"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197" fontId="3" fillId="0" borderId="0" applyFon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2" fillId="0" borderId="0" applyNumberFormat="0" applyFill="0" applyBorder="0" applyAlignment="0" applyProtection="0"/>
    <xf numFmtId="0" fontId="43" fillId="0" borderId="0" applyFill="0" applyBorder="0" applyProtection="0">
      <alignment horizontal="left"/>
    </xf>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44" fillId="4" borderId="0" applyNumberFormat="0" applyBorder="0"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0" fontId="12" fillId="21" borderId="7" applyAlignment="0" applyProtection="0"/>
    <xf numFmtId="198" fontId="39" fillId="0" borderId="0" applyFont="0" applyFill="0" applyBorder="0" applyAlignment="0" applyProtection="0"/>
    <xf numFmtId="0" fontId="45" fillId="0" borderId="0" applyProtection="0">
      <alignment horizontal="right"/>
    </xf>
    <xf numFmtId="0" fontId="46" fillId="0" borderId="8" applyNumberFormat="0" applyAlignment="0" applyProtection="0"/>
    <xf numFmtId="0" fontId="46" fillId="0" borderId="7">
      <alignment horizontal="left" vertical="center"/>
      <protection/>
    </xf>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7" fillId="0" borderId="9"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8" fillId="0" borderId="10"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11" applyNumberFormat="0" applyFill="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49" fillId="0" borderId="0" applyNumberFormat="0" applyFill="0" applyBorder="0" applyAlignment="0" applyProtection="0"/>
    <xf numFmtId="0" fontId="15" fillId="0" borderId="0" applyNumberFormat="0" applyFill="0" applyBorder="0" applyAlignment="0" applyProtection="0"/>
    <xf numFmtId="0" fontId="50" fillId="0" borderId="0" applyNumberFormat="0" applyFill="0" applyBorder="0" applyAlignment="0" applyProtection="0"/>
    <xf numFmtId="0" fontId="31" fillId="3" borderId="0" applyNumberFormat="0" applyBorder="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3" borderId="12" applyNumberFormat="0">
      <alignment horizontal="right"/>
      <protection/>
    </xf>
    <xf numFmtId="0" fontId="52" fillId="23" borderId="12" applyNumberFormat="0">
      <alignment horizontal="right"/>
      <protection/>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3" borderId="12" applyNumberFormat="0">
      <alignment horizontal="right"/>
      <protection/>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1" fillId="7" borderId="1" applyNumberFormat="0" applyAlignment="0" applyProtection="0"/>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2" fillId="23" borderId="12" applyNumberFormat="0">
      <alignment horizontal="right"/>
      <protection/>
    </xf>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1" fillId="7" borderId="1" applyNumberFormat="0" applyAlignment="0" applyProtection="0"/>
    <xf numFmtId="0" fontId="53" fillId="0" borderId="0">
      <alignment/>
      <protection/>
    </xf>
    <xf numFmtId="0" fontId="10" fillId="22" borderId="0">
      <alignment horizontal="left"/>
      <protection/>
    </xf>
    <xf numFmtId="0" fontId="11" fillId="23" borderId="0">
      <alignment horizontal="left"/>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0" fontId="54" fillId="0" borderId="13" applyNumberFormat="0" applyFill="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199" fontId="39" fillId="0" borderId="0" applyFont="0" applyFill="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0" fontId="55" fillId="25" borderId="0" applyNumberFormat="0" applyBorder="0" applyAlignment="0" applyProtection="0"/>
    <xf numFmtId="200" fontId="56"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 fillId="0" borderId="0">
      <alignment/>
      <protection/>
    </xf>
    <xf numFmtId="0" fontId="3"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horizontal="left" wrapText="1"/>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horizontal="left" wrapText="1"/>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33" fillId="0" borderId="0">
      <alignment/>
      <protection/>
    </xf>
    <xf numFmtId="0" fontId="3" fillId="0" borderId="0">
      <alignment/>
      <protection/>
    </xf>
    <xf numFmtId="0" fontId="3"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3" fillId="0" borderId="0">
      <alignment/>
      <protection/>
    </xf>
    <xf numFmtId="0" fontId="33" fillId="0" borderId="0">
      <alignment/>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1"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3" fillId="0" borderId="0">
      <alignment/>
      <protection/>
    </xf>
    <xf numFmtId="0" fontId="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0" fillId="0" borderId="0">
      <alignment/>
      <protection/>
    </xf>
    <xf numFmtId="0" fontId="3" fillId="0" borderId="0">
      <alignment/>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protection/>
    </xf>
    <xf numFmtId="0" fontId="0" fillId="0" borderId="0">
      <alignment horizontal="left" wrapText="1"/>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33" fillId="0" borderId="0">
      <alignment/>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3"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0" borderId="0">
      <alignment horizontal="left" wrapText="1"/>
      <protection/>
    </xf>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16"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0" fontId="0" fillId="26" borderId="14" applyNumberFormat="0" applyFont="0" applyAlignment="0" applyProtection="0"/>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37" fontId="3" fillId="0" borderId="0">
      <alignment/>
      <protection/>
    </xf>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0" fontId="57" fillId="20" borderId="15" applyNumberFormat="0" applyAlignment="0" applyProtection="0"/>
    <xf numFmtId="40" fontId="58" fillId="23" borderId="0">
      <alignment horizontal="right"/>
      <protection/>
    </xf>
    <xf numFmtId="0" fontId="59" fillId="23" borderId="0">
      <alignment horizontal="right"/>
      <protection/>
    </xf>
    <xf numFmtId="0" fontId="60" fillId="23" borderId="16">
      <alignment/>
      <protection/>
    </xf>
    <xf numFmtId="0" fontId="60" fillId="0" borderId="0" applyBorder="0">
      <alignment horizontal="centerContinuous"/>
      <protection/>
    </xf>
    <xf numFmtId="0" fontId="61" fillId="0" borderId="0" applyBorder="0">
      <alignment horizontal="centerContinuous"/>
      <protection/>
    </xf>
    <xf numFmtId="1" fontId="62" fillId="0" borderId="0" applyProtection="0">
      <alignment horizontal="right" vertical="center"/>
    </xf>
    <xf numFmtId="0" fontId="41" fillId="0" borderId="17" applyNumberFormat="0" applyAlignment="0" applyProtection="0"/>
    <xf numFmtId="0" fontId="32" fillId="4" borderId="0"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27"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63" fillId="8" borderId="18" applyNumberFormat="0" applyFont="0" applyBorder="0" applyAlignment="0" applyProtection="0"/>
    <xf numFmtId="0" fontId="32" fillId="0" borderId="19" applyNumberFormat="0" applyAlignment="0" applyProtection="0"/>
    <xf numFmtId="0" fontId="32" fillId="0" borderId="20" applyNumberFormat="0" applyAlignment="0" applyProtection="0"/>
    <xf numFmtId="0" fontId="41" fillId="0" borderId="21" applyNumberFormat="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10" fontId="3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0" fontId="3"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201" fontId="64"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0" fillId="0" borderId="0" applyFont="0" applyFill="0" applyBorder="0" applyAlignment="0" applyProtection="0"/>
    <xf numFmtId="9" fontId="3" fillId="0" borderId="0" applyFont="0" applyFill="0" applyBorder="0" applyAlignment="0" applyProtection="0"/>
    <xf numFmtId="9" fontId="3" fillId="0" borderId="0" applyFont="0" applyFill="0" applyBorder="0" applyAlignment="0" applyProtection="0"/>
    <xf numFmtId="10" fontId="65" fillId="0" borderId="0">
      <alignment/>
      <protection/>
    </xf>
    <xf numFmtId="9" fontId="3" fillId="0" borderId="0" applyFont="0" applyFill="0" applyBorder="0" applyAlignment="0" applyProtection="0"/>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66" fillId="20" borderId="0">
      <alignment/>
      <protection/>
    </xf>
    <xf numFmtId="0" fontId="11" fillId="25" borderId="0">
      <alignment horizontal="center"/>
      <protection/>
    </xf>
    <xf numFmtId="49" fontId="67" fillId="23" borderId="0">
      <alignment horizontal="center"/>
      <protection/>
    </xf>
    <xf numFmtId="0" fontId="36" fillId="22" borderId="0">
      <alignment horizontal="center"/>
      <protection/>
    </xf>
    <xf numFmtId="0" fontId="36" fillId="22" borderId="0">
      <alignment horizontal="centerContinuous"/>
      <protection/>
    </xf>
    <xf numFmtId="0" fontId="68" fillId="23" borderId="0">
      <alignment horizontal="left"/>
      <protection/>
    </xf>
    <xf numFmtId="49" fontId="68" fillId="23" borderId="0">
      <alignment horizontal="center"/>
      <protection/>
    </xf>
    <xf numFmtId="0" fontId="10" fillId="22" borderId="0">
      <alignment horizontal="left"/>
      <protection/>
    </xf>
    <xf numFmtId="49" fontId="68" fillId="23" borderId="0">
      <alignment horizontal="left"/>
      <protection/>
    </xf>
    <xf numFmtId="0" fontId="10" fillId="22" borderId="0">
      <alignment horizontal="centerContinuous"/>
      <protection/>
    </xf>
    <xf numFmtId="0" fontId="10" fillId="22" borderId="0">
      <alignment horizontal="right"/>
      <protection/>
    </xf>
    <xf numFmtId="49" fontId="11" fillId="23" borderId="0">
      <alignment horizontal="left"/>
      <protection/>
    </xf>
    <xf numFmtId="0" fontId="36" fillId="22" borderId="0">
      <alignment horizontal="right"/>
      <protection/>
    </xf>
    <xf numFmtId="202" fontId="69" fillId="28" borderId="22" applyFont="0" applyBorder="0" applyAlignment="0" applyProtection="0"/>
    <xf numFmtId="0" fontId="57" fillId="20" borderId="15" applyNumberFormat="0" applyAlignment="0" applyProtection="0"/>
    <xf numFmtId="0" fontId="68" fillId="7" borderId="0">
      <alignment horizontal="center"/>
      <protection/>
    </xf>
    <xf numFmtId="0" fontId="70" fillId="7" borderId="0">
      <alignment horizontal="center"/>
      <protection/>
    </xf>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203" fontId="71" fillId="0" borderId="0" applyFont="0" applyFill="0" applyBorder="0" applyAlignment="0" applyProtection="0"/>
    <xf numFmtId="191" fontId="40" fillId="0" borderId="0" applyFont="0" applyFill="0" applyBorder="0" applyAlignment="0" applyProtection="0"/>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3" fillId="0" borderId="0">
      <alignment horizontal="left" wrapText="1"/>
      <protection/>
    </xf>
    <xf numFmtId="0" fontId="72" fillId="0" borderId="0" applyBorder="0" applyProtection="0">
      <alignment vertical="center"/>
    </xf>
    <xf numFmtId="195" fontId="72" fillId="0" borderId="23" applyBorder="0" applyProtection="0">
      <alignment horizontal="right" vertical="center"/>
    </xf>
    <xf numFmtId="0" fontId="73" fillId="29" borderId="0" applyBorder="0" applyProtection="0">
      <alignment horizontal="centerContinuous" vertical="center"/>
    </xf>
    <xf numFmtId="0" fontId="73" fillId="30" borderId="23" applyBorder="0" applyProtection="0">
      <alignment horizontal="centerContinuous" vertical="center"/>
    </xf>
    <xf numFmtId="0" fontId="74" fillId="0" borderId="0" applyBorder="0" applyProtection="0">
      <alignment horizontal="left"/>
    </xf>
    <xf numFmtId="0" fontId="17" fillId="0" borderId="0" applyFill="0" applyBorder="0" applyProtection="0">
      <alignment horizontal="left"/>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0" fontId="63" fillId="0" borderId="24" applyFill="0" applyBorder="0" applyProtection="0">
      <alignment horizontal="left" vertical="top"/>
    </xf>
    <xf numFmtId="49" fontId="9"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3" fillId="0" borderId="0" applyFill="0" applyBorder="0" applyAlignment="0">
      <protection/>
    </xf>
    <xf numFmtId="0" fontId="78" fillId="0" borderId="0" applyNumberFormat="0" applyFill="0" applyBorder="0" applyAlignment="0" applyProtection="0"/>
    <xf numFmtId="0" fontId="42"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75" fillId="0" borderId="0" applyNumberFormat="0" applyFill="0" applyBorder="0" applyAlignment="0" applyProtection="0"/>
    <xf numFmtId="0" fontId="47" fillId="0" borderId="25" applyNumberFormat="0" applyFill="0" applyAlignment="0" applyProtection="0"/>
    <xf numFmtId="0" fontId="48" fillId="0" borderId="26" applyNumberFormat="0" applyFill="0" applyAlignment="0" applyProtection="0"/>
    <xf numFmtId="0" fontId="49" fillId="0" borderId="27" applyNumberFormat="0" applyFill="0" applyAlignment="0" applyProtection="0"/>
    <xf numFmtId="0" fontId="76" fillId="0" borderId="28"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6" fillId="0" borderId="29" applyNumberFormat="0" applyFill="0" applyAlignment="0" applyProtection="0"/>
    <xf numFmtId="0" fontId="77" fillId="23" borderId="0">
      <alignment horizontal="center"/>
      <protection/>
    </xf>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0" fontId="78" fillId="0" borderId="0" applyNumberFormat="0" applyFill="0" applyBorder="0" applyAlignment="0" applyProtection="0"/>
    <xf numFmtId="14" fontId="32" fillId="0" borderId="0" applyFont="0" applyFill="0" applyBorder="0" applyProtection="0">
      <alignment/>
    </xf>
  </cellStyleXfs>
  <cellXfs count="810">
    <xf numFmtId="0" fontId="0" fillId="0" borderId="0" xfId="0" applyAlignment="1">
      <alignment/>
    </xf>
    <xf numFmtId="0" fontId="2" fillId="0" borderId="0" xfId="0" applyFont="1" applyFill="1" applyBorder="1" applyAlignment="1">
      <alignment wrapText="1"/>
    </xf>
    <xf numFmtId="0" fontId="3" fillId="0" borderId="0" xfId="0" applyFont="1" applyFill="1" applyAlignment="1">
      <alignment/>
    </xf>
    <xf numFmtId="0" fontId="3" fillId="0" borderId="0" xfId="0" applyFont="1" applyFill="1" applyBorder="1" applyAlignment="1">
      <alignment/>
    </xf>
    <xf numFmtId="0" fontId="4" fillId="0" borderId="0" xfId="0" applyFont="1" applyFill="1" applyBorder="1" applyAlignment="1">
      <alignment horizontal="right"/>
    </xf>
    <xf numFmtId="0" fontId="3" fillId="0" borderId="0" xfId="0" applyFont="1" applyFill="1" applyBorder="1" applyAlignment="1">
      <alignment horizontal="left"/>
    </xf>
    <xf numFmtId="0" fontId="3" fillId="0" borderId="0" xfId="0" applyFont="1" applyBorder="1" applyAlignment="1">
      <alignment horizontal="left"/>
    </xf>
    <xf numFmtId="0" fontId="1" fillId="0" borderId="0" xfId="0" applyFont="1" applyAlignment="1">
      <alignment/>
    </xf>
    <xf numFmtId="0" fontId="5" fillId="0" borderId="0" xfId="0" applyFont="1" applyFill="1" applyBorder="1" applyAlignment="1">
      <alignment/>
    </xf>
    <xf numFmtId="0" fontId="3" fillId="0" borderId="0" xfId="0" applyFont="1" applyFill="1" applyAlignment="1">
      <alignment/>
    </xf>
    <xf numFmtId="0" fontId="1" fillId="0" borderId="0" xfId="0" applyFont="1" applyFill="1" applyAlignment="1">
      <alignment/>
    </xf>
    <xf numFmtId="0" fontId="6" fillId="0" borderId="0" xfId="0" applyFont="1" applyFill="1" applyAlignment="1">
      <alignment/>
    </xf>
    <xf numFmtId="0" fontId="7" fillId="0" borderId="0" xfId="0" applyFont="1" applyFill="1" applyAlignment="1">
      <alignment/>
    </xf>
    <xf numFmtId="0" fontId="8" fillId="0" borderId="0" xfId="0" applyFont="1" applyFill="1" applyAlignment="1">
      <alignment/>
    </xf>
    <xf numFmtId="0" fontId="9" fillId="0" borderId="0" xfId="0" applyFont="1" applyFill="1" applyAlignment="1">
      <alignment/>
    </xf>
    <xf numFmtId="0" fontId="10" fillId="0" borderId="0" xfId="0" applyFont="1" applyFill="1" applyAlignment="1">
      <alignment/>
    </xf>
    <xf numFmtId="0" fontId="11" fillId="0" borderId="0" xfId="0" applyFont="1" applyFill="1" applyAlignment="1">
      <alignment/>
    </xf>
    <xf numFmtId="0" fontId="9" fillId="0" borderId="0" xfId="0" applyFont="1" applyFill="1" applyAlignment="1">
      <alignment/>
    </xf>
    <xf numFmtId="0" fontId="12" fillId="0" borderId="30" xfId="0" applyFont="1" applyFill="1" applyBorder="1" applyAlignment="1">
      <alignment horizontal="left"/>
    </xf>
    <xf numFmtId="0" fontId="12" fillId="0" borderId="31" xfId="0" applyFont="1" applyFill="1" applyBorder="1" applyAlignment="1">
      <alignment horizontal="left"/>
    </xf>
    <xf numFmtId="15" fontId="12" fillId="23" borderId="32" xfId="0" applyNumberFormat="1" applyFont="1" applyFill="1" applyBorder="1" applyAlignment="1">
      <alignment horizontal="right"/>
    </xf>
    <xf numFmtId="15" fontId="12" fillId="0" borderId="0" xfId="0" applyNumberFormat="1" applyFont="1" applyFill="1" applyBorder="1" applyAlignment="1">
      <alignment horizontal="right"/>
    </xf>
    <xf numFmtId="15" fontId="12" fillId="0" borderId="0" xfId="0" applyNumberFormat="1" applyFont="1" applyFill="1" applyBorder="1" applyAlignment="1">
      <alignment/>
    </xf>
    <xf numFmtId="0" fontId="3" fillId="0" borderId="0" xfId="0" applyFont="1" applyFill="1" applyAlignment="1">
      <alignment horizontal="left"/>
    </xf>
    <xf numFmtId="0" fontId="3" fillId="0" borderId="0" xfId="0" applyFont="1" applyAlignment="1">
      <alignment horizontal="left"/>
    </xf>
    <xf numFmtId="0" fontId="12" fillId="0" borderId="24" xfId="0" applyFont="1" applyFill="1" applyBorder="1" applyAlignment="1">
      <alignment horizontal="left"/>
    </xf>
    <xf numFmtId="0" fontId="12" fillId="0" borderId="0" xfId="0" applyFont="1" applyFill="1" applyBorder="1" applyAlignment="1">
      <alignment horizontal="left"/>
    </xf>
    <xf numFmtId="15" fontId="12" fillId="23" borderId="16" xfId="0" applyNumberFormat="1" applyFont="1" applyFill="1" applyBorder="1" applyAlignment="1">
      <alignment horizontal="right"/>
    </xf>
    <xf numFmtId="0" fontId="12" fillId="0" borderId="4" xfId="0" applyFont="1" applyFill="1" applyBorder="1" applyAlignment="1">
      <alignment horizontal="left"/>
    </xf>
    <xf numFmtId="0" fontId="12" fillId="0" borderId="23" xfId="0" applyFont="1" applyFill="1" applyBorder="1" applyAlignment="1">
      <alignment horizontal="left"/>
    </xf>
    <xf numFmtId="0" fontId="13" fillId="23" borderId="33" xfId="0"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3" fillId="0" borderId="0" xfId="0" applyFont="1" applyFill="1" applyAlignment="1">
      <alignment vertical="top" wrapText="1"/>
    </xf>
    <xf numFmtId="0" fontId="3" fillId="0" borderId="0" xfId="0" applyFont="1" applyFill="1" applyBorder="1" applyAlignment="1" applyProtection="1">
      <alignment/>
      <protection/>
    </xf>
    <xf numFmtId="0" fontId="15" fillId="0" borderId="0" xfId="0" applyFont="1" applyFill="1" applyBorder="1" applyAlignment="1" applyProtection="1">
      <alignment/>
      <protection/>
    </xf>
    <xf numFmtId="0" fontId="3" fillId="0" borderId="0" xfId="0" applyFont="1" applyAlignment="1">
      <alignment/>
    </xf>
    <xf numFmtId="0" fontId="15" fillId="0" borderId="0" xfId="0" applyFill="1" applyBorder="1" applyAlignment="1" applyProtection="1">
      <alignment/>
      <protection/>
    </xf>
    <xf numFmtId="0" fontId="12" fillId="0" borderId="0" xfId="0" applyFont="1" applyFill="1" applyBorder="1" applyAlignment="1">
      <alignment vertical="top"/>
    </xf>
    <xf numFmtId="0" fontId="12" fillId="0" borderId="0" xfId="0" applyFont="1" applyFill="1" applyBorder="1" applyAlignment="1">
      <alignment/>
    </xf>
    <xf numFmtId="0" fontId="16" fillId="0" borderId="0" xfId="0" applyFont="1" applyFill="1" applyBorder="1" applyAlignment="1">
      <alignment wrapText="1"/>
    </xf>
    <xf numFmtId="0" fontId="16" fillId="0" borderId="0" xfId="0" applyFont="1" applyFill="1" applyBorder="1" applyAlignment="1">
      <alignment/>
    </xf>
    <xf numFmtId="0" fontId="17" fillId="0" borderId="0" xfId="0" applyFont="1" applyFill="1" applyBorder="1" applyAlignment="1">
      <alignment vertical="top"/>
    </xf>
    <xf numFmtId="0" fontId="16" fillId="0" borderId="0" xfId="0" applyFont="1" applyFill="1" applyAlignment="1">
      <alignment/>
    </xf>
    <xf numFmtId="0" fontId="16" fillId="0" borderId="0" xfId="0" applyFont="1" applyFill="1" applyBorder="1" applyAlignment="1">
      <alignment horizontal="left"/>
    </xf>
    <xf numFmtId="0" fontId="16" fillId="0" borderId="0" xfId="0" applyFont="1" applyBorder="1" applyAlignment="1">
      <alignment horizontal="left"/>
    </xf>
    <xf numFmtId="0" fontId="16" fillId="0" borderId="0" xfId="0" applyFont="1" applyFill="1" applyBorder="1" applyAlignment="1" applyProtection="1">
      <alignment/>
      <protection/>
    </xf>
    <xf numFmtId="0" fontId="18" fillId="0" borderId="0" xfId="0" applyFont="1" applyFill="1" applyBorder="1" applyAlignment="1" applyProtection="1">
      <alignment/>
      <protection/>
    </xf>
    <xf numFmtId="0" fontId="16" fillId="0" borderId="0" xfId="0" applyFont="1" applyFill="1" applyAlignment="1">
      <alignment horizontal="left"/>
    </xf>
    <xf numFmtId="0" fontId="16" fillId="0" borderId="0" xfId="0" applyFont="1" applyAlignment="1">
      <alignment horizontal="left"/>
    </xf>
    <xf numFmtId="0" fontId="17" fillId="0" borderId="0" xfId="0" applyFont="1" applyFill="1" applyBorder="1" applyAlignment="1">
      <alignment/>
    </xf>
    <xf numFmtId="0" fontId="16" fillId="0" borderId="0" xfId="0" applyFont="1" applyAlignment="1">
      <alignment/>
    </xf>
    <xf numFmtId="0" fontId="16" fillId="0" borderId="0" xfId="0" applyFont="1" applyAlignment="1">
      <alignment horizontal="center"/>
    </xf>
    <xf numFmtId="0" fontId="16" fillId="0" borderId="0" xfId="0" applyFont="1" applyFill="1" applyBorder="1" applyAlignment="1">
      <alignment horizontal="center"/>
    </xf>
    <xf numFmtId="0" fontId="16" fillId="0" borderId="0" xfId="0" applyFont="1" applyFill="1" applyBorder="1" applyAlignment="1">
      <alignment/>
    </xf>
    <xf numFmtId="0" fontId="1" fillId="0" borderId="0" xfId="0" applyFont="1" applyAlignment="1">
      <alignment/>
    </xf>
    <xf numFmtId="0" fontId="17" fillId="0" borderId="34" xfId="0" applyFont="1" applyFill="1" applyBorder="1" applyAlignment="1">
      <alignment/>
    </xf>
    <xf numFmtId="0" fontId="16" fillId="0" borderId="34" xfId="0" applyFont="1" applyBorder="1" applyAlignment="1">
      <alignment/>
    </xf>
    <xf numFmtId="0" fontId="16" fillId="0" borderId="34" xfId="0" applyFont="1" applyBorder="1" applyAlignment="1">
      <alignment horizontal="center"/>
    </xf>
    <xf numFmtId="0" fontId="16" fillId="0" borderId="34" xfId="0" applyFont="1" applyFill="1" applyBorder="1" applyAlignment="1">
      <alignment horizontal="center"/>
    </xf>
    <xf numFmtId="0" fontId="16" fillId="0" borderId="34" xfId="0" applyFont="1" applyFill="1" applyBorder="1" applyAlignment="1">
      <alignment/>
    </xf>
    <xf numFmtId="0" fontId="10" fillId="17" borderId="35" xfId="0" applyFont="1" applyFill="1" applyBorder="1" applyAlignment="1">
      <alignment horizontal="center"/>
    </xf>
    <xf numFmtId="0" fontId="10" fillId="17" borderId="35" xfId="0" applyFont="1" applyFill="1" applyBorder="1" applyAlignment="1">
      <alignment horizontal="center" vertical="center" wrapText="1"/>
    </xf>
    <xf numFmtId="0" fontId="10" fillId="17" borderId="36" xfId="0" applyFont="1" applyFill="1" applyBorder="1" applyAlignment="1">
      <alignment horizontal="center" vertical="center" wrapText="1"/>
    </xf>
    <xf numFmtId="0" fontId="9" fillId="0" borderId="36" xfId="0" applyFont="1" applyBorder="1" applyAlignment="1">
      <alignment horizontal="center" vertical="center"/>
    </xf>
    <xf numFmtId="0" fontId="9" fillId="0" borderId="36" xfId="0" applyFont="1" applyBorder="1" applyAlignment="1">
      <alignment horizontal="center" vertical="center" wrapText="1"/>
    </xf>
    <xf numFmtId="0" fontId="9" fillId="0" borderId="36" xfId="0" applyFont="1" applyBorder="1" applyAlignment="1">
      <alignment vertical="center"/>
    </xf>
    <xf numFmtId="0" fontId="9" fillId="0" borderId="37" xfId="0" applyFont="1" applyBorder="1" applyAlignment="1">
      <alignment horizontal="center" vertical="center"/>
    </xf>
    <xf numFmtId="0" fontId="9" fillId="0" borderId="37" xfId="0" applyFont="1" applyBorder="1" applyAlignment="1">
      <alignment horizontal="center" vertical="center" wrapText="1"/>
    </xf>
    <xf numFmtId="0" fontId="9" fillId="0" borderId="37" xfId="0" applyFont="1" applyBorder="1" applyAlignment="1">
      <alignment vertical="center"/>
    </xf>
    <xf numFmtId="0" fontId="19"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9" fillId="20" borderId="37" xfId="0" applyFont="1" applyFill="1" applyBorder="1" applyAlignment="1">
      <alignment horizontal="center" vertical="center" wrapText="1"/>
    </xf>
    <xf numFmtId="0" fontId="9" fillId="20" borderId="37" xfId="0" applyFont="1" applyFill="1" applyBorder="1" applyAlignment="1">
      <alignment horizontal="left" vertical="center" wrapText="1"/>
    </xf>
    <xf numFmtId="0" fontId="19" fillId="0" borderId="37" xfId="0" applyFont="1" applyBorder="1" applyAlignment="1">
      <alignment horizontal="center" vertical="center"/>
    </xf>
    <xf numFmtId="0" fontId="9" fillId="0" borderId="37" xfId="0" applyFont="1" applyBorder="1" applyAlignment="1">
      <alignment horizontal="left" vertical="center" wrapText="1"/>
    </xf>
    <xf numFmtId="0" fontId="3" fillId="20" borderId="37" xfId="0" applyFont="1" applyFill="1" applyBorder="1" applyAlignment="1">
      <alignment horizontal="left" vertical="center" wrapText="1"/>
    </xf>
    <xf numFmtId="0" fontId="3" fillId="20" borderId="37" xfId="0" applyFont="1" applyFill="1" applyBorder="1" applyAlignment="1">
      <alignment horizontal="center" vertical="center" wrapText="1"/>
    </xf>
    <xf numFmtId="0" fontId="19" fillId="20" borderId="38" xfId="0" applyFont="1" applyFill="1" applyBorder="1" applyAlignment="1">
      <alignment horizontal="center" vertical="center" wrapText="1"/>
    </xf>
    <xf numFmtId="0" fontId="9" fillId="20" borderId="38" xfId="0" applyFont="1" applyFill="1" applyBorder="1" applyAlignment="1">
      <alignment horizontal="center" vertical="center" wrapText="1"/>
    </xf>
    <xf numFmtId="0" fontId="9" fillId="20" borderId="38" xfId="0" applyFont="1" applyFill="1" applyBorder="1" applyAlignment="1">
      <alignment horizontal="center" vertical="center"/>
    </xf>
    <xf numFmtId="0" fontId="17" fillId="0" borderId="39" xfId="0" applyFont="1" applyFill="1" applyBorder="1" applyAlignment="1">
      <alignment/>
    </xf>
    <xf numFmtId="0" fontId="20" fillId="17" borderId="40" xfId="0" applyFont="1" applyFill="1" applyBorder="1" applyAlignment="1">
      <alignment horizontal="left"/>
    </xf>
    <xf numFmtId="0" fontId="21" fillId="17" borderId="40" xfId="0" applyFont="1" applyFill="1" applyBorder="1" applyAlignment="1">
      <alignment/>
    </xf>
    <xf numFmtId="0" fontId="21" fillId="17" borderId="41" xfId="0" applyFont="1" applyFill="1" applyBorder="1" applyAlignment="1">
      <alignment/>
    </xf>
    <xf numFmtId="0" fontId="20" fillId="17" borderId="40" xfId="0" applyFont="1" applyFill="1" applyBorder="1" applyAlignment="1">
      <alignment wrapText="1"/>
    </xf>
    <xf numFmtId="0" fontId="20" fillId="17" borderId="41" xfId="0" applyFont="1" applyFill="1" applyBorder="1" applyAlignment="1">
      <alignment wrapText="1"/>
    </xf>
    <xf numFmtId="0" fontId="21" fillId="17" borderId="0" xfId="0" applyFont="1" applyFill="1" applyBorder="1" applyAlignment="1">
      <alignment/>
    </xf>
    <xf numFmtId="0" fontId="21" fillId="17" borderId="42" xfId="0" applyFont="1" applyFill="1" applyBorder="1" applyAlignment="1">
      <alignment/>
    </xf>
    <xf numFmtId="0" fontId="20" fillId="17" borderId="39" xfId="0" applyFont="1" applyFill="1" applyBorder="1" applyAlignment="1">
      <alignment wrapText="1"/>
    </xf>
    <xf numFmtId="0" fontId="20" fillId="17" borderId="43" xfId="0" applyFont="1" applyFill="1" applyBorder="1" applyAlignment="1">
      <alignment wrapText="1"/>
    </xf>
    <xf numFmtId="0" fontId="17" fillId="0" borderId="35" xfId="0" applyFont="1" applyFill="1" applyBorder="1" applyAlignment="1">
      <alignment horizontal="left"/>
    </xf>
    <xf numFmtId="0" fontId="17" fillId="0" borderId="40" xfId="0" applyFont="1" applyFill="1" applyBorder="1" applyAlignment="1">
      <alignment horizontal="left"/>
    </xf>
    <xf numFmtId="0" fontId="17" fillId="0" borderId="40" xfId="0" applyFont="1" applyFill="1" applyBorder="1" applyAlignment="1">
      <alignment/>
    </xf>
    <xf numFmtId="0" fontId="17" fillId="0" borderId="41" xfId="0" applyFont="1" applyFill="1" applyBorder="1" applyAlignment="1">
      <alignment/>
    </xf>
    <xf numFmtId="169" fontId="17" fillId="0" borderId="36" xfId="3950" applyNumberFormat="1" applyFont="1" applyFill="1" applyBorder="1" applyAlignment="1">
      <alignment horizontal="right"/>
    </xf>
    <xf numFmtId="0" fontId="17" fillId="0" borderId="44" xfId="0" applyFont="1" applyFill="1" applyBorder="1" applyAlignment="1">
      <alignment/>
    </xf>
    <xf numFmtId="0" fontId="17" fillId="0" borderId="0" xfId="0" applyFont="1" applyFill="1" applyBorder="1" applyAlignment="1">
      <alignment/>
    </xf>
    <xf numFmtId="0" fontId="17" fillId="0" borderId="42" xfId="0" applyFont="1" applyFill="1" applyBorder="1" applyAlignment="1">
      <alignment/>
    </xf>
    <xf numFmtId="170" fontId="17" fillId="0" borderId="37" xfId="0" applyNumberFormat="1" applyFont="1" applyFill="1" applyBorder="1" applyAlignment="1">
      <alignment/>
    </xf>
    <xf numFmtId="0" fontId="17" fillId="0" borderId="45" xfId="0" applyFont="1" applyFill="1" applyBorder="1" applyAlignment="1">
      <alignment horizontal="left"/>
    </xf>
    <xf numFmtId="0" fontId="17" fillId="0" borderId="39" xfId="0" applyFont="1" applyFill="1" applyBorder="1" applyAlignment="1">
      <alignment horizontal="left"/>
    </xf>
    <xf numFmtId="0" fontId="17" fillId="0" borderId="39" xfId="0" applyFont="1" applyFill="1" applyBorder="1" applyAlignment="1">
      <alignment/>
    </xf>
    <xf numFmtId="0" fontId="17" fillId="0" borderId="43" xfId="0" applyFont="1" applyFill="1" applyBorder="1" applyAlignment="1">
      <alignment/>
    </xf>
    <xf numFmtId="170" fontId="17" fillId="0" borderId="38" xfId="3950" applyNumberFormat="1" applyFont="1" applyFill="1" applyBorder="1" applyAlignment="1">
      <alignment horizontal="right"/>
    </xf>
    <xf numFmtId="0" fontId="17" fillId="0" borderId="45" xfId="0" applyFont="1" applyFill="1" applyBorder="1" applyAlignment="1">
      <alignment/>
    </xf>
    <xf numFmtId="0" fontId="17" fillId="0" borderId="39" xfId="0" applyFont="1" applyFill="1" applyBorder="1" applyAlignment="1">
      <alignment/>
    </xf>
    <xf numFmtId="0" fontId="17" fillId="0" borderId="43" xfId="0" applyFont="1" applyFill="1" applyBorder="1" applyAlignment="1">
      <alignment/>
    </xf>
    <xf numFmtId="170" fontId="17" fillId="0" borderId="38" xfId="0" applyNumberFormat="1" applyFont="1" applyFill="1" applyBorder="1" applyAlignment="1">
      <alignment/>
    </xf>
    <xf numFmtId="169" fontId="17" fillId="0" borderId="36" xfId="3344" applyNumberFormat="1" applyFont="1" applyFill="1" applyBorder="1" applyAlignment="1">
      <alignment horizontal="right"/>
    </xf>
    <xf numFmtId="0" fontId="17" fillId="0" borderId="35" xfId="0" applyFont="1" applyFill="1" applyBorder="1" applyAlignment="1">
      <alignment horizontal="left"/>
    </xf>
    <xf numFmtId="0" fontId="17" fillId="0" borderId="40" xfId="0" applyFont="1" applyFill="1" applyBorder="1" applyAlignment="1">
      <alignment/>
    </xf>
    <xf numFmtId="0" fontId="17" fillId="0" borderId="44" xfId="0" applyFont="1" applyFill="1" applyBorder="1" applyAlignment="1">
      <alignment horizontal="left"/>
    </xf>
    <xf numFmtId="0" fontId="17" fillId="0" borderId="0" xfId="0" applyFont="1" applyFill="1" applyBorder="1" applyAlignment="1">
      <alignment horizontal="left"/>
    </xf>
    <xf numFmtId="0" fontId="17" fillId="0" borderId="0" xfId="0" applyFont="1" applyFill="1" applyBorder="1" applyAlignment="1">
      <alignment/>
    </xf>
    <xf numFmtId="0" fontId="17" fillId="0" borderId="42" xfId="0" applyFont="1" applyFill="1" applyBorder="1" applyAlignment="1">
      <alignment/>
    </xf>
    <xf numFmtId="170" fontId="17" fillId="0" borderId="37" xfId="3344" applyNumberFormat="1" applyFont="1" applyFill="1" applyBorder="1" applyAlignment="1">
      <alignment horizontal="right"/>
    </xf>
    <xf numFmtId="0" fontId="1" fillId="0" borderId="0" xfId="0" applyFont="1" applyBorder="1" applyAlignment="1">
      <alignment/>
    </xf>
    <xf numFmtId="0" fontId="17" fillId="0" borderId="44" xfId="0" applyFont="1" applyFill="1" applyBorder="1" applyAlignment="1">
      <alignment horizontal="left"/>
    </xf>
    <xf numFmtId="0" fontId="22" fillId="0" borderId="46" xfId="0" applyFont="1" applyBorder="1" applyAlignment="1">
      <alignment/>
    </xf>
    <xf numFmtId="0" fontId="1" fillId="0" borderId="8" xfId="0" applyFont="1" applyBorder="1" applyAlignment="1">
      <alignment/>
    </xf>
    <xf numFmtId="0" fontId="1" fillId="0" borderId="47" xfId="0" applyFont="1" applyBorder="1" applyAlignment="1">
      <alignment/>
    </xf>
    <xf numFmtId="172" fontId="22" fillId="0" borderId="48" xfId="0" applyNumberFormat="1" applyFont="1" applyBorder="1" applyAlignment="1">
      <alignment horizontal="right"/>
    </xf>
    <xf numFmtId="0" fontId="16" fillId="0" borderId="0" xfId="0" applyFont="1" applyFill="1" applyBorder="1" applyAlignment="1">
      <alignment vertical="top" wrapText="1"/>
    </xf>
    <xf numFmtId="0" fontId="17" fillId="0" borderId="35" xfId="0" applyFont="1" applyFill="1" applyBorder="1" applyAlignment="1">
      <alignment/>
    </xf>
    <xf numFmtId="169" fontId="17" fillId="0" borderId="0" xfId="3342" applyNumberFormat="1" applyFont="1" applyFill="1" applyBorder="1" applyAlignment="1">
      <alignment horizontal="right"/>
    </xf>
    <xf numFmtId="173" fontId="17" fillId="0" borderId="37" xfId="0" applyNumberFormat="1" applyFont="1" applyFill="1" applyBorder="1" applyAlignment="1">
      <alignment/>
    </xf>
    <xf numFmtId="0" fontId="22" fillId="0" borderId="0" xfId="0" applyFont="1" applyBorder="1" applyAlignment="1">
      <alignment/>
    </xf>
    <xf numFmtId="9" fontId="17" fillId="0" borderId="0" xfId="0" applyNumberFormat="1" applyFont="1" applyFill="1" applyBorder="1" applyAlignment="1">
      <alignment/>
    </xf>
    <xf numFmtId="0" fontId="23" fillId="0" borderId="44" xfId="0" applyFont="1" applyFill="1" applyBorder="1" applyAlignment="1">
      <alignment/>
    </xf>
    <xf numFmtId="0" fontId="17" fillId="0" borderId="0" xfId="0" applyFont="1" applyFill="1" applyBorder="1" applyAlignment="1">
      <alignment/>
    </xf>
    <xf numFmtId="0" fontId="1" fillId="0" borderId="42" xfId="0" applyFont="1" applyBorder="1" applyAlignment="1">
      <alignment/>
    </xf>
    <xf numFmtId="0" fontId="23" fillId="0" borderId="0" xfId="0" applyFont="1" applyFill="1" applyBorder="1" applyAlignment="1">
      <alignment/>
    </xf>
    <xf numFmtId="9" fontId="17" fillId="0" borderId="42" xfId="0" applyNumberFormat="1" applyFont="1" applyFill="1" applyBorder="1" applyAlignment="1">
      <alignment/>
    </xf>
    <xf numFmtId="173" fontId="17" fillId="0" borderId="38" xfId="0" applyNumberFormat="1" applyFont="1" applyFill="1" applyBorder="1" applyAlignment="1">
      <alignment/>
    </xf>
    <xf numFmtId="0" fontId="1" fillId="0" borderId="40" xfId="0" applyFont="1" applyBorder="1" applyAlignment="1">
      <alignment/>
    </xf>
    <xf numFmtId="0" fontId="20" fillId="0" borderId="0" xfId="0" applyFont="1" applyFill="1" applyBorder="1" applyAlignment="1">
      <alignment horizontal="center" wrapText="1"/>
    </xf>
    <xf numFmtId="0" fontId="1" fillId="0" borderId="0" xfId="0" applyFont="1" applyFill="1" applyBorder="1" applyAlignment="1">
      <alignment/>
    </xf>
    <xf numFmtId="0" fontId="20" fillId="0" borderId="0" xfId="0" applyFont="1" applyFill="1" applyBorder="1" applyAlignment="1">
      <alignment horizontal="center"/>
    </xf>
    <xf numFmtId="0" fontId="17" fillId="0" borderId="35" xfId="0" applyFont="1" applyFill="1" applyBorder="1" applyAlignment="1">
      <alignment horizontal="left"/>
    </xf>
    <xf numFmtId="0" fontId="17" fillId="0" borderId="41" xfId="0" applyFont="1" applyFill="1" applyBorder="1" applyAlignment="1">
      <alignment horizontal="left"/>
    </xf>
    <xf numFmtId="169" fontId="17" fillId="0" borderId="42" xfId="3849" applyNumberFormat="1" applyFont="1" applyFill="1" applyBorder="1" applyAlignment="1" quotePrefix="1">
      <alignment horizontal="right"/>
    </xf>
    <xf numFmtId="169" fontId="17" fillId="0" borderId="37" xfId="3849" applyNumberFormat="1" applyFont="1" applyFill="1" applyBorder="1" applyAlignment="1" quotePrefix="1">
      <alignment horizontal="right"/>
    </xf>
    <xf numFmtId="169" fontId="17" fillId="0" borderId="44" xfId="3849" applyNumberFormat="1" applyFont="1" applyFill="1" applyBorder="1" applyAlignment="1" quotePrefix="1">
      <alignment horizontal="right"/>
    </xf>
    <xf numFmtId="10" fontId="17" fillId="0" borderId="35" xfId="0" applyNumberFormat="1" applyFont="1" applyFill="1" applyBorder="1" applyAlignment="1" quotePrefix="1">
      <alignment horizontal="right"/>
    </xf>
    <xf numFmtId="10" fontId="17" fillId="0" borderId="36" xfId="0" applyNumberFormat="1" applyFont="1" applyFill="1" applyBorder="1" applyAlignment="1" quotePrefix="1">
      <alignment horizontal="right"/>
    </xf>
    <xf numFmtId="10" fontId="17" fillId="0" borderId="0" xfId="0" applyNumberFormat="1" applyFont="1" applyFill="1" applyBorder="1" applyAlignment="1" quotePrefix="1">
      <alignment horizontal="right"/>
    </xf>
    <xf numFmtId="0" fontId="17" fillId="0" borderId="44" xfId="0" applyFont="1" applyFill="1" applyBorder="1" applyAlignment="1">
      <alignment horizontal="left"/>
    </xf>
    <xf numFmtId="0" fontId="17" fillId="0" borderId="42" xfId="0" applyFont="1" applyFill="1" applyBorder="1" applyAlignment="1">
      <alignment horizontal="left"/>
    </xf>
    <xf numFmtId="10" fontId="17" fillId="0" borderId="44" xfId="0" applyNumberFormat="1" applyFont="1" applyFill="1" applyBorder="1" applyAlignment="1" quotePrefix="1">
      <alignment horizontal="right"/>
    </xf>
    <xf numFmtId="10" fontId="17" fillId="0" borderId="37" xfId="0" applyNumberFormat="1" applyFont="1" applyFill="1" applyBorder="1" applyAlignment="1" quotePrefix="1">
      <alignment horizontal="right"/>
    </xf>
    <xf numFmtId="0" fontId="17" fillId="0" borderId="45" xfId="0" applyFont="1" applyFill="1" applyBorder="1" applyAlignment="1">
      <alignment horizontal="left"/>
    </xf>
    <xf numFmtId="0" fontId="17" fillId="0" borderId="43" xfId="0" applyFont="1" applyFill="1" applyBorder="1" applyAlignment="1">
      <alignment horizontal="left"/>
    </xf>
    <xf numFmtId="10" fontId="17" fillId="0" borderId="45" xfId="0" applyNumberFormat="1" applyFont="1" applyFill="1" applyBorder="1" applyAlignment="1" quotePrefix="1">
      <alignment horizontal="right"/>
    </xf>
    <xf numFmtId="10" fontId="17" fillId="0" borderId="38" xfId="0" applyNumberFormat="1" applyFont="1" applyFill="1" applyBorder="1" applyAlignment="1" quotePrefix="1">
      <alignment horizontal="right"/>
    </xf>
    <xf numFmtId="0" fontId="17" fillId="0" borderId="46" xfId="0" applyFont="1" applyFill="1" applyBorder="1" applyAlignment="1">
      <alignment/>
    </xf>
    <xf numFmtId="0" fontId="17" fillId="0" borderId="47" xfId="0" applyFont="1" applyFill="1" applyBorder="1" applyAlignment="1">
      <alignment/>
    </xf>
    <xf numFmtId="169" fontId="17" fillId="0" borderId="47" xfId="3849" applyNumberFormat="1" applyFont="1" applyFill="1" applyBorder="1" applyAlignment="1" quotePrefix="1">
      <alignment horizontal="right"/>
    </xf>
    <xf numFmtId="0" fontId="16" fillId="0" borderId="0" xfId="0" applyFont="1" applyFill="1" applyBorder="1" applyAlignment="1">
      <alignment horizontal="left" vertical="top" wrapText="1"/>
    </xf>
    <xf numFmtId="169" fontId="17" fillId="0" borderId="0" xfId="3950" applyNumberFormat="1" applyFont="1" applyFill="1" applyBorder="1" applyAlignment="1" quotePrefix="1">
      <alignment horizontal="right"/>
    </xf>
    <xf numFmtId="169" fontId="17" fillId="0" borderId="0" xfId="3950" applyNumberFormat="1" applyFont="1" applyFill="1" applyBorder="1" applyAlignment="1">
      <alignment horizontal="left"/>
    </xf>
    <xf numFmtId="171" fontId="16" fillId="0" borderId="0" xfId="3950" applyNumberFormat="1" applyFont="1" applyFill="1" applyBorder="1" applyAlignment="1">
      <alignment horizontal="right"/>
    </xf>
    <xf numFmtId="174" fontId="17" fillId="0" borderId="0" xfId="3950" applyNumberFormat="1" applyFont="1" applyFill="1" applyBorder="1" applyAlignment="1">
      <alignment/>
    </xf>
    <xf numFmtId="0" fontId="1" fillId="0" borderId="41" xfId="0" applyFont="1" applyBorder="1" applyAlignment="1">
      <alignment/>
    </xf>
    <xf numFmtId="165" fontId="16" fillId="0" borderId="41" xfId="3950" applyNumberFormat="1" applyFont="1" applyFill="1" applyBorder="1" applyAlignment="1" quotePrefix="1">
      <alignment horizontal="left"/>
    </xf>
    <xf numFmtId="165" fontId="16" fillId="0" borderId="36" xfId="3950" applyNumberFormat="1" applyFont="1" applyFill="1" applyBorder="1" applyAlignment="1" quotePrefix="1">
      <alignment horizontal="left"/>
    </xf>
    <xf numFmtId="165" fontId="17" fillId="0" borderId="42" xfId="3950" applyNumberFormat="1" applyFont="1" applyFill="1" applyBorder="1" applyAlignment="1" quotePrefix="1">
      <alignment horizontal="left"/>
    </xf>
    <xf numFmtId="165" fontId="17" fillId="0" borderId="37" xfId="3950" applyNumberFormat="1" applyFont="1" applyFill="1" applyBorder="1" applyAlignment="1" quotePrefix="1">
      <alignment horizontal="left"/>
    </xf>
    <xf numFmtId="0" fontId="16" fillId="0" borderId="0" xfId="0" applyFont="1" applyFill="1" applyBorder="1" applyAlignment="1">
      <alignment horizontal="center" vertical="top" wrapText="1"/>
    </xf>
    <xf numFmtId="171" fontId="17" fillId="0" borderId="0" xfId="3950" applyNumberFormat="1" applyFont="1" applyFill="1" applyBorder="1" applyAlignment="1">
      <alignment horizontal="left"/>
    </xf>
    <xf numFmtId="0" fontId="1" fillId="0" borderId="43" xfId="0" applyFont="1" applyBorder="1" applyAlignment="1">
      <alignment/>
    </xf>
    <xf numFmtId="171" fontId="16" fillId="0" borderId="43" xfId="3950" applyNumberFormat="1" applyFont="1" applyFill="1" applyBorder="1" applyAlignment="1" quotePrefix="1">
      <alignment horizontal="left"/>
    </xf>
    <xf numFmtId="171" fontId="16" fillId="0" borderId="38" xfId="3950" applyNumberFormat="1" applyFont="1" applyFill="1" applyBorder="1" applyAlignment="1" quotePrefix="1">
      <alignment horizontal="left"/>
    </xf>
    <xf numFmtId="0" fontId="17" fillId="0" borderId="0" xfId="0" applyFont="1" applyFill="1" applyAlignment="1">
      <alignment vertical="top" wrapText="1"/>
    </xf>
    <xf numFmtId="0" fontId="16" fillId="0" borderId="0" xfId="0" applyFont="1" applyFill="1" applyBorder="1" applyAlignment="1">
      <alignment horizontal="left" wrapText="1"/>
    </xf>
    <xf numFmtId="0" fontId="17" fillId="0" borderId="35" xfId="0" applyFont="1" applyFill="1" applyBorder="1" applyAlignment="1">
      <alignment horizontal="center"/>
    </xf>
    <xf numFmtId="0" fontId="17" fillId="0" borderId="41" xfId="0" applyFont="1" applyFill="1" applyBorder="1" applyAlignment="1">
      <alignment horizontal="center"/>
    </xf>
    <xf numFmtId="0" fontId="17" fillId="0" borderId="36" xfId="0" applyFont="1" applyFill="1" applyBorder="1" applyAlignment="1">
      <alignment horizontal="center"/>
    </xf>
    <xf numFmtId="171" fontId="17" fillId="0" borderId="37" xfId="3950" applyNumberFormat="1" applyFont="1" applyFill="1" applyBorder="1" applyAlignment="1">
      <alignment horizontal="right"/>
    </xf>
    <xf numFmtId="175" fontId="17" fillId="0" borderId="42" xfId="3950" applyNumberFormat="1" applyFont="1" applyFill="1" applyBorder="1" applyAlignment="1" quotePrefix="1">
      <alignment horizontal="right"/>
    </xf>
    <xf numFmtId="0" fontId="16" fillId="0" borderId="45" xfId="0" applyFont="1" applyBorder="1" applyAlignment="1">
      <alignment wrapText="1"/>
    </xf>
    <xf numFmtId="0" fontId="16" fillId="0" borderId="43" xfId="0" applyFont="1" applyBorder="1" applyAlignment="1">
      <alignment wrapText="1"/>
    </xf>
    <xf numFmtId="0" fontId="16" fillId="0" borderId="38" xfId="0" applyFont="1" applyBorder="1" applyAlignment="1">
      <alignment/>
    </xf>
    <xf numFmtId="0" fontId="20" fillId="0" borderId="35" xfId="0" applyFont="1" applyFill="1" applyBorder="1" applyAlignment="1">
      <alignment horizontal="center"/>
    </xf>
    <xf numFmtId="0" fontId="21" fillId="0" borderId="41" xfId="0" applyFont="1" applyFill="1" applyBorder="1" applyAlignment="1">
      <alignment/>
    </xf>
    <xf numFmtId="0" fontId="20" fillId="0" borderId="41" xfId="0" applyFont="1" applyFill="1" applyBorder="1" applyAlignment="1">
      <alignment horizontal="center"/>
    </xf>
    <xf numFmtId="0" fontId="20" fillId="0" borderId="36" xfId="0" applyFont="1" applyFill="1" applyBorder="1" applyAlignment="1">
      <alignment horizontal="center"/>
    </xf>
    <xf numFmtId="0" fontId="17" fillId="0" borderId="37" xfId="0" applyFont="1" applyFill="1" applyBorder="1" applyAlignment="1">
      <alignment horizontal="left"/>
    </xf>
    <xf numFmtId="171" fontId="17" fillId="0" borderId="42" xfId="3950" applyNumberFormat="1" applyFont="1" applyFill="1" applyBorder="1" applyAlignment="1" quotePrefix="1">
      <alignment horizontal="left"/>
    </xf>
    <xf numFmtId="171" fontId="17" fillId="0" borderId="37" xfId="3950" applyNumberFormat="1" applyFont="1" applyFill="1" applyBorder="1" applyAlignment="1" quotePrefix="1">
      <alignment horizontal="left"/>
    </xf>
    <xf numFmtId="165" fontId="16" fillId="0" borderId="43" xfId="3950" applyNumberFormat="1" applyFont="1" applyFill="1" applyBorder="1" applyAlignment="1" quotePrefix="1">
      <alignment horizontal="left"/>
    </xf>
    <xf numFmtId="165" fontId="16" fillId="0" borderId="38" xfId="3950" applyNumberFormat="1" applyFont="1" applyFill="1" applyBorder="1" applyAlignment="1" quotePrefix="1">
      <alignment horizontal="left"/>
    </xf>
    <xf numFmtId="165" fontId="16" fillId="0" borderId="0" xfId="3950" applyNumberFormat="1" applyFont="1" applyFill="1" applyBorder="1" applyAlignment="1" quotePrefix="1">
      <alignment horizontal="left"/>
    </xf>
    <xf numFmtId="0" fontId="1" fillId="0" borderId="0" xfId="0" applyAlignment="1">
      <alignment/>
    </xf>
    <xf numFmtId="171" fontId="17" fillId="0" borderId="41" xfId="3981" applyFont="1" applyFill="1" applyBorder="1" applyAlignment="1">
      <alignment horizontal="left"/>
    </xf>
    <xf numFmtId="10" fontId="17" fillId="0" borderId="41" xfId="0" applyNumberFormat="1" applyFont="1" applyFill="1" applyBorder="1" applyAlignment="1">
      <alignment horizontal="right"/>
    </xf>
    <xf numFmtId="171" fontId="17" fillId="0" borderId="36" xfId="3342" applyFont="1" applyFill="1" applyBorder="1" applyAlignment="1">
      <alignment horizontal="left"/>
    </xf>
    <xf numFmtId="171" fontId="17" fillId="0" borderId="37" xfId="3342" applyFont="1" applyFill="1" applyBorder="1" applyAlignment="1">
      <alignment horizontal="right" vertical="top"/>
    </xf>
    <xf numFmtId="171" fontId="17" fillId="0" borderId="37" xfId="3342" applyFont="1" applyFill="1" applyBorder="1" applyAlignment="1">
      <alignment horizontal="right"/>
    </xf>
    <xf numFmtId="171" fontId="17" fillId="0" borderId="42" xfId="3981" applyFont="1" applyFill="1" applyBorder="1" applyAlignment="1">
      <alignment horizontal="left"/>
    </xf>
    <xf numFmtId="10" fontId="17" fillId="0" borderId="42" xfId="0" applyNumberFormat="1" applyFont="1" applyFill="1" applyBorder="1" applyAlignment="1">
      <alignment horizontal="right"/>
    </xf>
    <xf numFmtId="171" fontId="17" fillId="0" borderId="37" xfId="3342" applyFont="1" applyFill="1" applyBorder="1" applyAlignment="1">
      <alignment horizontal="left"/>
    </xf>
    <xf numFmtId="171" fontId="17" fillId="0" borderId="38" xfId="3342" applyFont="1" applyFill="1" applyBorder="1" applyAlignment="1">
      <alignment horizontal="right"/>
    </xf>
    <xf numFmtId="0" fontId="16" fillId="0" borderId="0" xfId="0" applyFont="1" applyFill="1" applyBorder="1" applyAlignment="1">
      <alignment vertical="top" wrapText="1"/>
    </xf>
    <xf numFmtId="171" fontId="17" fillId="0" borderId="43" xfId="3981" applyFont="1" applyFill="1" applyBorder="1" applyAlignment="1">
      <alignment horizontal="left"/>
    </xf>
    <xf numFmtId="10" fontId="17" fillId="0" borderId="43" xfId="0" applyNumberFormat="1" applyFont="1" applyFill="1" applyBorder="1" applyAlignment="1">
      <alignment horizontal="right"/>
    </xf>
    <xf numFmtId="171" fontId="22" fillId="0" borderId="38" xfId="3342" applyFont="1" applyBorder="1" applyAlignment="1">
      <alignment/>
    </xf>
    <xf numFmtId="176" fontId="17" fillId="0" borderId="38" xfId="3950" applyNumberFormat="1" applyFont="1" applyFill="1" applyBorder="1" applyAlignment="1">
      <alignment horizontal="left"/>
    </xf>
    <xf numFmtId="9" fontId="17" fillId="0" borderId="48" xfId="0" applyNumberFormat="1" applyFont="1" applyFill="1" applyBorder="1" applyAlignment="1" quotePrefix="1">
      <alignment horizontal="right"/>
    </xf>
    <xf numFmtId="176" fontId="17" fillId="0" borderId="45" xfId="3950" applyNumberFormat="1" applyFont="1" applyFill="1" applyBorder="1" applyAlignment="1">
      <alignment horizontal="left"/>
    </xf>
    <xf numFmtId="9" fontId="17" fillId="0" borderId="38" xfId="0" applyNumberFormat="1" applyFont="1" applyFill="1" applyBorder="1" applyAlignment="1" quotePrefix="1">
      <alignment horizontal="right"/>
    </xf>
    <xf numFmtId="0" fontId="16" fillId="0" borderId="40" xfId="0" applyFont="1" applyFill="1" applyBorder="1" applyAlignment="1">
      <alignment horizontal="left"/>
    </xf>
    <xf numFmtId="176" fontId="17" fillId="0" borderId="40" xfId="3950" applyNumberFormat="1" applyFont="1" applyFill="1" applyBorder="1" applyAlignment="1">
      <alignment horizontal="left"/>
    </xf>
    <xf numFmtId="9" fontId="17" fillId="0" borderId="40" xfId="0" applyNumberFormat="1" applyFont="1" applyFill="1" applyBorder="1" applyAlignment="1" quotePrefix="1">
      <alignment horizontal="right"/>
    </xf>
    <xf numFmtId="0" fontId="17" fillId="0" borderId="0" xfId="0" applyFont="1" applyFill="1" applyBorder="1" applyAlignment="1">
      <alignment wrapText="1"/>
    </xf>
    <xf numFmtId="171" fontId="17" fillId="0" borderId="0" xfId="0" applyNumberFormat="1" applyFont="1" applyFill="1" applyBorder="1" applyAlignment="1">
      <alignment wrapText="1"/>
    </xf>
    <xf numFmtId="0" fontId="17" fillId="0" borderId="0" xfId="0" applyFont="1" applyFill="1" applyBorder="1" applyAlignment="1">
      <alignment horizontal="center"/>
    </xf>
    <xf numFmtId="0" fontId="1" fillId="0" borderId="0" xfId="0" applyBorder="1" applyAlignment="1">
      <alignment/>
    </xf>
    <xf numFmtId="0" fontId="17" fillId="0" borderId="44" xfId="0" applyFont="1" applyFill="1" applyBorder="1" applyAlignment="1">
      <alignment horizontal="center"/>
    </xf>
    <xf numFmtId="10" fontId="17" fillId="0" borderId="44" xfId="0" applyNumberFormat="1" applyFont="1" applyFill="1" applyBorder="1" applyAlignment="1">
      <alignment horizontal="right"/>
    </xf>
    <xf numFmtId="0" fontId="1" fillId="0" borderId="40" xfId="0" applyBorder="1" applyAlignment="1">
      <alignment/>
    </xf>
    <xf numFmtId="10" fontId="17" fillId="0" borderId="41" xfId="0" applyNumberFormat="1" applyFont="1" applyFill="1" applyBorder="1" applyAlignment="1">
      <alignment horizontal="right"/>
    </xf>
    <xf numFmtId="176" fontId="17" fillId="0" borderId="40" xfId="3950" applyNumberFormat="1" applyFont="1" applyFill="1" applyBorder="1" applyAlignment="1">
      <alignment horizontal="right"/>
    </xf>
    <xf numFmtId="10" fontId="17" fillId="0" borderId="36" xfId="0" applyNumberFormat="1" applyFont="1" applyFill="1" applyBorder="1" applyAlignment="1">
      <alignment horizontal="right"/>
    </xf>
    <xf numFmtId="10" fontId="17" fillId="0" borderId="0" xfId="0" applyNumberFormat="1" applyFont="1" applyFill="1" applyBorder="1" applyAlignment="1">
      <alignment horizontal="right"/>
    </xf>
    <xf numFmtId="0" fontId="24" fillId="0" borderId="48" xfId="0" applyFont="1" applyBorder="1" applyAlignment="1">
      <alignment/>
    </xf>
    <xf numFmtId="0" fontId="25" fillId="0" borderId="48" xfId="0" applyFont="1" applyBorder="1" applyAlignment="1">
      <alignment/>
    </xf>
    <xf numFmtId="0" fontId="25" fillId="0" borderId="47" xfId="0" applyFont="1" applyBorder="1" applyAlignment="1">
      <alignment/>
    </xf>
    <xf numFmtId="169" fontId="17" fillId="0" borderId="37" xfId="3950" applyNumberFormat="1" applyFont="1" applyFill="1" applyBorder="1" applyAlignment="1">
      <alignment horizontal="right"/>
    </xf>
    <xf numFmtId="10" fontId="17" fillId="0" borderId="42" xfId="0" applyNumberFormat="1" applyFont="1" applyFill="1" applyBorder="1" applyAlignment="1">
      <alignment horizontal="right"/>
    </xf>
    <xf numFmtId="176" fontId="17" fillId="0" borderId="0" xfId="3950" applyNumberFormat="1" applyFont="1" applyFill="1" applyBorder="1" applyAlignment="1">
      <alignment horizontal="right"/>
    </xf>
    <xf numFmtId="10" fontId="17" fillId="0" borderId="37" xfId="0" applyNumberFormat="1" applyFont="1" applyFill="1" applyBorder="1" applyAlignment="1">
      <alignment horizontal="right"/>
    </xf>
    <xf numFmtId="10" fontId="17" fillId="0" borderId="37" xfId="0" applyNumberFormat="1" applyFont="1" applyFill="1" applyBorder="1" applyAlignment="1">
      <alignment horizontal="right"/>
    </xf>
    <xf numFmtId="10" fontId="17" fillId="0" borderId="37" xfId="0" applyNumberFormat="1" applyFont="1" applyFill="1" applyBorder="1" applyAlignment="1">
      <alignment horizontal="right"/>
    </xf>
    <xf numFmtId="10" fontId="17" fillId="0" borderId="42" xfId="0" applyNumberFormat="1" applyFont="1" applyFill="1" applyBorder="1" applyAlignment="1">
      <alignment horizontal="right"/>
    </xf>
    <xf numFmtId="0" fontId="22" fillId="0" borderId="44" xfId="0" applyFont="1" applyBorder="1" applyAlignment="1">
      <alignment/>
    </xf>
    <xf numFmtId="169" fontId="17" fillId="0" borderId="38" xfId="3950" applyNumberFormat="1" applyFont="1" applyFill="1" applyBorder="1" applyAlignment="1">
      <alignment horizontal="right"/>
    </xf>
    <xf numFmtId="10" fontId="17" fillId="0" borderId="43" xfId="0" applyNumberFormat="1" applyFont="1" applyFill="1" applyBorder="1" applyAlignment="1">
      <alignment horizontal="right"/>
    </xf>
    <xf numFmtId="10" fontId="17" fillId="0" borderId="38" xfId="0" applyNumberFormat="1" applyFont="1" applyFill="1" applyBorder="1" applyAlignment="1">
      <alignment horizontal="right"/>
    </xf>
    <xf numFmtId="10" fontId="17" fillId="0" borderId="38" xfId="0" applyNumberFormat="1" applyFont="1" applyFill="1" applyBorder="1" applyAlignment="1">
      <alignment horizontal="right"/>
    </xf>
    <xf numFmtId="10" fontId="17" fillId="0" borderId="38" xfId="0" applyNumberFormat="1" applyFont="1" applyFill="1" applyBorder="1" applyAlignment="1">
      <alignment horizontal="right"/>
    </xf>
    <xf numFmtId="10" fontId="17" fillId="0" borderId="43" xfId="0" applyNumberFormat="1" applyFont="1" applyFill="1" applyBorder="1" applyAlignment="1">
      <alignment horizontal="right"/>
    </xf>
    <xf numFmtId="0" fontId="17" fillId="0" borderId="46" xfId="0" applyFont="1" applyFill="1" applyBorder="1" applyAlignment="1">
      <alignment horizontal="left"/>
    </xf>
    <xf numFmtId="0" fontId="1" fillId="0" borderId="8" xfId="0" applyBorder="1" applyAlignment="1">
      <alignment/>
    </xf>
    <xf numFmtId="169" fontId="22" fillId="0" borderId="45" xfId="3950" applyNumberFormat="1" applyFont="1" applyBorder="1" applyAlignment="1">
      <alignment/>
    </xf>
    <xf numFmtId="9" fontId="22" fillId="0" borderId="38" xfId="0" applyNumberFormat="1" applyFont="1" applyBorder="1" applyAlignment="1">
      <alignment/>
    </xf>
    <xf numFmtId="169" fontId="22" fillId="0" borderId="48" xfId="3950" applyNumberFormat="1" applyFont="1" applyBorder="1" applyAlignment="1">
      <alignment/>
    </xf>
    <xf numFmtId="0" fontId="24" fillId="0" borderId="48" xfId="0" applyFont="1" applyFill="1" applyBorder="1" applyAlignment="1">
      <alignment/>
    </xf>
    <xf numFmtId="10" fontId="17" fillId="0" borderId="48" xfId="0" applyNumberFormat="1" applyFont="1" applyFill="1" applyBorder="1" applyAlignment="1">
      <alignment horizontal="right"/>
    </xf>
    <xf numFmtId="10" fontId="17" fillId="0" borderId="48" xfId="0" applyNumberFormat="1" applyFont="1" applyFill="1" applyBorder="1" applyAlignment="1">
      <alignment horizontal="right"/>
    </xf>
    <xf numFmtId="10" fontId="17" fillId="0" borderId="47" xfId="0" applyNumberFormat="1" applyFont="1" applyFill="1" applyBorder="1" applyAlignment="1">
      <alignment horizontal="right"/>
    </xf>
    <xf numFmtId="169" fontId="22" fillId="0" borderId="0" xfId="3950" applyNumberFormat="1" applyFont="1" applyBorder="1" applyAlignment="1">
      <alignment/>
    </xf>
    <xf numFmtId="9" fontId="22" fillId="0" borderId="0" xfId="0" applyNumberFormat="1" applyFont="1" applyBorder="1" applyAlignment="1">
      <alignment/>
    </xf>
    <xf numFmtId="0" fontId="17" fillId="0" borderId="38" xfId="0" applyFont="1" applyFill="1" applyBorder="1" applyAlignment="1">
      <alignment horizontal="left"/>
    </xf>
    <xf numFmtId="0" fontId="20" fillId="0" borderId="0" xfId="0" applyFont="1" applyFill="1" applyBorder="1" applyAlignment="1">
      <alignment horizontal="center"/>
    </xf>
    <xf numFmtId="176" fontId="17" fillId="0" borderId="41" xfId="3950" applyNumberFormat="1" applyFont="1" applyFill="1" applyBorder="1" applyAlignment="1">
      <alignment horizontal="right"/>
    </xf>
    <xf numFmtId="176" fontId="17" fillId="0" borderId="36" xfId="3950" applyNumberFormat="1" applyFont="1" applyFill="1" applyBorder="1" applyAlignment="1">
      <alignment horizontal="right"/>
    </xf>
    <xf numFmtId="10" fontId="17" fillId="0" borderId="0" xfId="0" applyNumberFormat="1" applyFont="1" applyFill="1" applyBorder="1" applyAlignment="1">
      <alignment horizontal="right"/>
    </xf>
    <xf numFmtId="10" fontId="17" fillId="0" borderId="0" xfId="0" applyNumberFormat="1" applyFont="1" applyFill="1" applyBorder="1" applyAlignment="1">
      <alignment horizontal="right"/>
    </xf>
    <xf numFmtId="176" fontId="17" fillId="0" borderId="42" xfId="3950" applyNumberFormat="1" applyFont="1" applyFill="1" applyBorder="1" applyAlignment="1">
      <alignment horizontal="right"/>
    </xf>
    <xf numFmtId="176" fontId="17" fillId="0" borderId="37" xfId="3950" applyNumberFormat="1" applyFont="1" applyFill="1" applyBorder="1" applyAlignment="1">
      <alignment horizontal="right"/>
    </xf>
    <xf numFmtId="171" fontId="22" fillId="0" borderId="48" xfId="3342" applyFont="1" applyBorder="1" applyAlignment="1">
      <alignment/>
    </xf>
    <xf numFmtId="9" fontId="22" fillId="0" borderId="48" xfId="0" applyNumberFormat="1" applyFont="1" applyBorder="1" applyAlignment="1">
      <alignment/>
    </xf>
    <xf numFmtId="176" fontId="17" fillId="0" borderId="0" xfId="0" applyNumberFormat="1" applyFont="1" applyFill="1" applyBorder="1" applyAlignment="1">
      <alignment horizontal="left"/>
    </xf>
    <xf numFmtId="9" fontId="17" fillId="0" borderId="0" xfId="0" applyNumberFormat="1" applyFont="1" applyFill="1" applyBorder="1" applyAlignment="1">
      <alignment horizontal="right"/>
    </xf>
    <xf numFmtId="0" fontId="17" fillId="0" borderId="35" xfId="0" applyFont="1" applyFill="1" applyBorder="1" applyAlignment="1">
      <alignment/>
    </xf>
    <xf numFmtId="0" fontId="1" fillId="0" borderId="40" xfId="0" applyFont="1" applyFill="1" applyBorder="1" applyAlignment="1">
      <alignment/>
    </xf>
    <xf numFmtId="171" fontId="17" fillId="0" borderId="35" xfId="3952" applyFont="1" applyFill="1" applyBorder="1" applyAlignment="1">
      <alignment/>
    </xf>
    <xf numFmtId="10" fontId="17" fillId="0" borderId="35" xfId="0" applyNumberFormat="1" applyFont="1" applyFill="1" applyBorder="1" applyAlignment="1">
      <alignment/>
    </xf>
    <xf numFmtId="10" fontId="17" fillId="0" borderId="36" xfId="0" applyNumberFormat="1" applyFont="1" applyFill="1" applyBorder="1" applyAlignment="1">
      <alignment/>
    </xf>
    <xf numFmtId="0" fontId="22" fillId="0" borderId="36" xfId="0" applyFont="1" applyBorder="1" applyAlignment="1">
      <alignment/>
    </xf>
    <xf numFmtId="10" fontId="22" fillId="0" borderId="36" xfId="0" applyNumberFormat="1" applyFont="1" applyBorder="1" applyAlignment="1">
      <alignment horizontal="right"/>
    </xf>
    <xf numFmtId="0" fontId="17" fillId="0" borderId="44" xfId="0" applyFont="1" applyFill="1" applyBorder="1" applyAlignment="1">
      <alignment/>
    </xf>
    <xf numFmtId="171" fontId="17" fillId="0" borderId="44" xfId="3952" applyFont="1" applyFill="1" applyBorder="1" applyAlignment="1">
      <alignment/>
    </xf>
    <xf numFmtId="10" fontId="17" fillId="0" borderId="44" xfId="0" applyNumberFormat="1" applyFont="1" applyFill="1" applyBorder="1" applyAlignment="1">
      <alignment/>
    </xf>
    <xf numFmtId="10" fontId="17" fillId="0" borderId="37" xfId="0" applyNumberFormat="1" applyFont="1" applyFill="1" applyBorder="1" applyAlignment="1">
      <alignment/>
    </xf>
    <xf numFmtId="0" fontId="22" fillId="0" borderId="37" xfId="0" applyFont="1" applyBorder="1" applyAlignment="1">
      <alignment/>
    </xf>
    <xf numFmtId="177" fontId="17" fillId="0" borderId="37" xfId="0" applyNumberFormat="1" applyFont="1" applyFill="1" applyBorder="1" applyAlignment="1">
      <alignment horizontal="right"/>
    </xf>
    <xf numFmtId="10" fontId="22" fillId="0" borderId="37" xfId="0" applyNumberFormat="1" applyFont="1" applyBorder="1" applyAlignment="1">
      <alignment horizontal="right"/>
    </xf>
    <xf numFmtId="171" fontId="1" fillId="0" borderId="0" xfId="0" applyNumberFormat="1" applyAlignment="1">
      <alignment/>
    </xf>
    <xf numFmtId="0" fontId="22" fillId="0" borderId="38" xfId="0" applyFont="1" applyBorder="1" applyAlignment="1">
      <alignment/>
    </xf>
    <xf numFmtId="177" fontId="17" fillId="0" borderId="38" xfId="0" applyNumberFormat="1" applyFont="1" applyFill="1" applyBorder="1" applyAlignment="1">
      <alignment horizontal="right"/>
    </xf>
    <xf numFmtId="0" fontId="1" fillId="0" borderId="44" xfId="0" applyBorder="1" applyAlignment="1">
      <alignment/>
    </xf>
    <xf numFmtId="10" fontId="22" fillId="0" borderId="0" xfId="0" applyNumberFormat="1" applyFont="1" applyBorder="1" applyAlignment="1">
      <alignment horizontal="right"/>
    </xf>
    <xf numFmtId="177" fontId="17" fillId="0" borderId="0" xfId="0" applyNumberFormat="1" applyFont="1" applyFill="1" applyBorder="1" applyAlignment="1">
      <alignment horizontal="right"/>
    </xf>
    <xf numFmtId="0" fontId="17" fillId="0" borderId="45" xfId="0" applyFont="1" applyFill="1" applyBorder="1" applyAlignment="1">
      <alignment/>
    </xf>
    <xf numFmtId="0" fontId="1" fillId="0" borderId="39" xfId="0" applyFont="1" applyFill="1" applyBorder="1" applyAlignment="1">
      <alignment/>
    </xf>
    <xf numFmtId="171" fontId="17" fillId="0" borderId="45" xfId="3952" applyFont="1" applyFill="1" applyBorder="1" applyAlignment="1">
      <alignment/>
    </xf>
    <xf numFmtId="10" fontId="17" fillId="0" borderId="45" xfId="0" applyNumberFormat="1" applyFont="1" applyFill="1" applyBorder="1" applyAlignment="1">
      <alignment/>
    </xf>
    <xf numFmtId="10" fontId="17" fillId="0" borderId="38" xfId="0" applyNumberFormat="1" applyFont="1" applyFill="1" applyBorder="1" applyAlignment="1">
      <alignment/>
    </xf>
    <xf numFmtId="171" fontId="1" fillId="0" borderId="0" xfId="3342" applyFont="1" applyAlignment="1">
      <alignment/>
    </xf>
    <xf numFmtId="0" fontId="20" fillId="17" borderId="41" xfId="0" applyFont="1" applyFill="1" applyBorder="1" applyAlignment="1">
      <alignment horizontal="center"/>
    </xf>
    <xf numFmtId="0" fontId="20" fillId="17" borderId="36" xfId="0" applyFont="1" applyFill="1" applyBorder="1" applyAlignment="1">
      <alignment horizontal="center"/>
    </xf>
    <xf numFmtId="0" fontId="20" fillId="17" borderId="35" xfId="0" applyFont="1" applyFill="1" applyBorder="1" applyAlignment="1">
      <alignment horizontal="center"/>
    </xf>
    <xf numFmtId="0" fontId="20" fillId="17" borderId="43" xfId="0" applyFont="1" applyFill="1" applyBorder="1" applyAlignment="1">
      <alignment horizontal="center"/>
    </xf>
    <xf numFmtId="0" fontId="20" fillId="17" borderId="38" xfId="0" applyFont="1" applyFill="1" applyBorder="1" applyAlignment="1">
      <alignment horizontal="center"/>
    </xf>
    <xf numFmtId="0" fontId="20" fillId="17" borderId="45" xfId="0" applyFont="1" applyFill="1" applyBorder="1" applyAlignment="1">
      <alignment horizontal="center"/>
    </xf>
    <xf numFmtId="0" fontId="20" fillId="17" borderId="37" xfId="0" applyFont="1" applyFill="1" applyBorder="1" applyAlignment="1">
      <alignment horizontal="center"/>
    </xf>
    <xf numFmtId="0" fontId="20" fillId="17" borderId="44" xfId="0" applyFont="1" applyFill="1" applyBorder="1" applyAlignment="1">
      <alignment horizontal="center"/>
    </xf>
    <xf numFmtId="0" fontId="17" fillId="0" borderId="36" xfId="0" applyFont="1" applyFill="1" applyBorder="1" applyAlignment="1">
      <alignment horizontal="left"/>
    </xf>
    <xf numFmtId="171" fontId="17" fillId="0" borderId="42" xfId="3950" applyNumberFormat="1" applyFont="1" applyFill="1" applyBorder="1" applyAlignment="1">
      <alignment horizontal="center"/>
    </xf>
    <xf numFmtId="10" fontId="17" fillId="0" borderId="37" xfId="0" applyNumberFormat="1" applyFont="1" applyFill="1" applyBorder="1" applyAlignment="1" quotePrefix="1">
      <alignment/>
    </xf>
    <xf numFmtId="169" fontId="17" fillId="0" borderId="44" xfId="0" applyNumberFormat="1" applyFont="1" applyFill="1" applyBorder="1" applyAlignment="1">
      <alignment horizontal="center"/>
    </xf>
    <xf numFmtId="176" fontId="17" fillId="0" borderId="36" xfId="3950" applyNumberFormat="1" applyFont="1" applyFill="1" applyBorder="1" applyAlignment="1" quotePrefix="1">
      <alignment/>
    </xf>
    <xf numFmtId="10" fontId="17" fillId="0" borderId="36" xfId="0" applyNumberFormat="1" applyFont="1" applyFill="1" applyBorder="1" applyAlignment="1" quotePrefix="1">
      <alignment/>
    </xf>
    <xf numFmtId="176" fontId="17" fillId="0" borderId="37" xfId="3950" applyNumberFormat="1" applyFont="1" applyFill="1" applyBorder="1" applyAlignment="1" quotePrefix="1">
      <alignment/>
    </xf>
    <xf numFmtId="176" fontId="17" fillId="0" borderId="38" xfId="3950" applyNumberFormat="1" applyFont="1" applyFill="1" applyBorder="1" applyAlignment="1" quotePrefix="1">
      <alignment/>
    </xf>
    <xf numFmtId="10" fontId="17" fillId="0" borderId="38" xfId="0" applyNumberFormat="1" applyFont="1" applyFill="1" applyBorder="1" applyAlignment="1" quotePrefix="1">
      <alignment/>
    </xf>
    <xf numFmtId="169" fontId="17" fillId="0" borderId="48" xfId="3950" applyNumberFormat="1" applyFont="1" applyFill="1" applyBorder="1" applyAlignment="1" quotePrefix="1">
      <alignment/>
    </xf>
    <xf numFmtId="9" fontId="17" fillId="0" borderId="48" xfId="0" applyNumberFormat="1" applyFont="1" applyFill="1" applyBorder="1" applyAlignment="1" quotePrefix="1">
      <alignment/>
    </xf>
    <xf numFmtId="0" fontId="17" fillId="0" borderId="47" xfId="0" applyFont="1" applyFill="1" applyBorder="1" applyAlignment="1">
      <alignment horizontal="left"/>
    </xf>
    <xf numFmtId="169" fontId="17" fillId="0" borderId="38" xfId="3950" applyNumberFormat="1" applyFont="1" applyFill="1" applyBorder="1" applyAlignment="1" quotePrefix="1">
      <alignment/>
    </xf>
    <xf numFmtId="9" fontId="17" fillId="0" borderId="38" xfId="0" applyNumberFormat="1" applyFont="1" applyFill="1" applyBorder="1" applyAlignment="1" quotePrefix="1">
      <alignment/>
    </xf>
    <xf numFmtId="0" fontId="20" fillId="17" borderId="42" xfId="0" applyFont="1" applyFill="1" applyBorder="1" applyAlignment="1">
      <alignment horizontal="center"/>
    </xf>
    <xf numFmtId="169" fontId="17" fillId="0" borderId="35" xfId="0" applyNumberFormat="1" applyFont="1" applyFill="1" applyBorder="1" applyAlignment="1">
      <alignment/>
    </xf>
    <xf numFmtId="10" fontId="17" fillId="0" borderId="35" xfId="0" applyNumberFormat="1" applyFont="1" applyFill="1" applyBorder="1" applyAlignment="1">
      <alignment/>
    </xf>
    <xf numFmtId="167" fontId="17" fillId="0" borderId="35" xfId="0" applyFont="1" applyFill="1" applyBorder="1" applyAlignment="1">
      <alignment/>
    </xf>
    <xf numFmtId="10" fontId="17" fillId="0" borderId="36" xfId="0" applyNumberFormat="1" applyFont="1" applyFill="1" applyBorder="1" applyAlignment="1">
      <alignment/>
    </xf>
    <xf numFmtId="176" fontId="17" fillId="0" borderId="35" xfId="3950" applyNumberFormat="1" applyFont="1" applyFill="1" applyBorder="1" applyAlignment="1" quotePrefix="1">
      <alignment/>
    </xf>
    <xf numFmtId="10" fontId="17" fillId="0" borderId="35" xfId="0" applyNumberFormat="1" applyFont="1" applyFill="1" applyBorder="1" applyAlignment="1" quotePrefix="1">
      <alignment/>
    </xf>
    <xf numFmtId="169" fontId="17" fillId="0" borderId="44" xfId="0" applyNumberFormat="1" applyFont="1" applyFill="1" applyBorder="1" applyAlignment="1">
      <alignment/>
    </xf>
    <xf numFmtId="10" fontId="17" fillId="0" borderId="44" xfId="0" applyNumberFormat="1" applyFont="1" applyFill="1" applyBorder="1" applyAlignment="1">
      <alignment/>
    </xf>
    <xf numFmtId="167" fontId="17" fillId="0" borderId="44" xfId="0" applyFont="1" applyFill="1" applyBorder="1" applyAlignment="1">
      <alignment/>
    </xf>
    <xf numFmtId="10" fontId="17" fillId="0" borderId="37" xfId="0" applyNumberFormat="1" applyFont="1" applyFill="1" applyBorder="1" applyAlignment="1">
      <alignment/>
    </xf>
    <xf numFmtId="176" fontId="17" fillId="0" borderId="44" xfId="3950" applyNumberFormat="1" applyFont="1" applyFill="1" applyBorder="1" applyAlignment="1" quotePrefix="1">
      <alignment/>
    </xf>
    <xf numFmtId="10" fontId="17" fillId="0" borderId="44" xfId="0" applyNumberFormat="1" applyFont="1" applyFill="1" applyBorder="1" applyAlignment="1" quotePrefix="1">
      <alignment/>
    </xf>
    <xf numFmtId="176" fontId="17" fillId="0" borderId="45" xfId="3950" applyNumberFormat="1" applyFont="1" applyFill="1" applyBorder="1" applyAlignment="1" quotePrefix="1">
      <alignment/>
    </xf>
    <xf numFmtId="10" fontId="17" fillId="0" borderId="45" xfId="0" applyNumberFormat="1" applyFont="1" applyFill="1" applyBorder="1" applyAlignment="1" quotePrefix="1">
      <alignment/>
    </xf>
    <xf numFmtId="10" fontId="17" fillId="0" borderId="41" xfId="0" applyNumberFormat="1" applyFont="1" applyFill="1" applyBorder="1" applyAlignment="1" quotePrefix="1">
      <alignment/>
    </xf>
    <xf numFmtId="10" fontId="17" fillId="0" borderId="42" xfId="0" applyNumberFormat="1" applyFont="1" applyFill="1" applyBorder="1" applyAlignment="1" quotePrefix="1">
      <alignment/>
    </xf>
    <xf numFmtId="10" fontId="17" fillId="0" borderId="43" xfId="0" applyNumberFormat="1" applyFont="1" applyFill="1" applyBorder="1" applyAlignment="1" quotePrefix="1">
      <alignment/>
    </xf>
    <xf numFmtId="169" fontId="17" fillId="0" borderId="45" xfId="3950" applyNumberFormat="1" applyFont="1" applyFill="1" applyBorder="1" applyAlignment="1" quotePrefix="1">
      <alignment/>
    </xf>
    <xf numFmtId="9" fontId="17" fillId="0" borderId="46" xfId="0" applyNumberFormat="1" applyFont="1" applyFill="1" applyBorder="1" applyAlignment="1" quotePrefix="1">
      <alignment/>
    </xf>
    <xf numFmtId="9" fontId="17" fillId="0" borderId="43" xfId="0" applyNumberFormat="1" applyFont="1" applyFill="1" applyBorder="1" applyAlignment="1" quotePrefix="1">
      <alignment/>
    </xf>
    <xf numFmtId="169" fontId="17" fillId="0" borderId="45" xfId="0" applyNumberFormat="1" applyFont="1" applyFill="1" applyBorder="1" applyAlignment="1">
      <alignment/>
    </xf>
    <xf numFmtId="10" fontId="17" fillId="0" borderId="45" xfId="0" applyNumberFormat="1" applyFont="1" applyFill="1" applyBorder="1" applyAlignment="1">
      <alignment/>
    </xf>
    <xf numFmtId="167" fontId="17" fillId="0" borderId="45" xfId="0" applyFont="1" applyFill="1" applyBorder="1" applyAlignment="1">
      <alignment/>
    </xf>
    <xf numFmtId="10" fontId="17" fillId="0" borderId="38" xfId="0" applyNumberFormat="1" applyFont="1" applyFill="1" applyBorder="1" applyAlignment="1">
      <alignment/>
    </xf>
    <xf numFmtId="0" fontId="1" fillId="0" borderId="0" xfId="0" applyFont="1" applyAlignment="1">
      <alignment wrapText="1"/>
    </xf>
    <xf numFmtId="176" fontId="17" fillId="0" borderId="42" xfId="3950" applyNumberFormat="1" applyFont="1" applyFill="1" applyBorder="1" applyAlignment="1" quotePrefix="1">
      <alignment horizontal="right"/>
    </xf>
    <xf numFmtId="169" fontId="17" fillId="0" borderId="37" xfId="3950" applyNumberFormat="1" applyFont="1" applyFill="1" applyBorder="1" applyAlignment="1" quotePrefix="1">
      <alignment horizontal="right"/>
    </xf>
    <xf numFmtId="0" fontId="17" fillId="0" borderId="48" xfId="0" applyFont="1" applyFill="1" applyBorder="1" applyAlignment="1">
      <alignment horizontal="left"/>
    </xf>
    <xf numFmtId="169" fontId="17" fillId="0" borderId="47" xfId="3950" applyNumberFormat="1" applyFont="1" applyFill="1" applyBorder="1" applyAlignment="1" quotePrefix="1">
      <alignment horizontal="right"/>
    </xf>
    <xf numFmtId="0" fontId="22" fillId="0" borderId="0" xfId="0" applyFont="1" applyAlignment="1">
      <alignment/>
    </xf>
    <xf numFmtId="0" fontId="22" fillId="0" borderId="39" xfId="0" applyFont="1" applyFill="1" applyBorder="1" applyAlignment="1">
      <alignment/>
    </xf>
    <xf numFmtId="14" fontId="17" fillId="0" borderId="39" xfId="0" applyNumberFormat="1" applyFont="1" applyFill="1" applyBorder="1" applyAlignment="1">
      <alignment/>
    </xf>
    <xf numFmtId="0" fontId="16" fillId="0" borderId="39" xfId="0" applyFont="1" applyFill="1" applyBorder="1" applyAlignment="1">
      <alignment/>
    </xf>
    <xf numFmtId="0" fontId="16" fillId="0" borderId="39" xfId="0" applyFont="1" applyFill="1" applyBorder="1" applyAlignment="1">
      <alignment horizontal="left"/>
    </xf>
    <xf numFmtId="0" fontId="1" fillId="0" borderId="0" xfId="0" applyFill="1" applyBorder="1" applyAlignment="1">
      <alignment/>
    </xf>
    <xf numFmtId="0" fontId="17" fillId="0" borderId="0" xfId="0" applyFont="1" applyFill="1" applyBorder="1" applyAlignment="1">
      <alignment/>
    </xf>
    <xf numFmtId="14" fontId="17" fillId="0" borderId="0" xfId="0" applyNumberFormat="1" applyFont="1" applyFill="1" applyBorder="1" applyAlignment="1">
      <alignment/>
    </xf>
    <xf numFmtId="0" fontId="22" fillId="0" borderId="0" xfId="0" applyFont="1" applyFill="1" applyBorder="1" applyAlignment="1">
      <alignment/>
    </xf>
    <xf numFmtId="178" fontId="17" fillId="0" borderId="0" xfId="0" applyNumberFormat="1" applyFont="1" applyFill="1" applyBorder="1" applyAlignment="1">
      <alignment horizontal="right"/>
    </xf>
    <xf numFmtId="0" fontId="20" fillId="0" borderId="0" xfId="0" applyFont="1" applyFill="1" applyBorder="1" applyAlignment="1" quotePrefix="1">
      <alignment horizontal="center" wrapText="1"/>
    </xf>
    <xf numFmtId="0" fontId="20" fillId="17" borderId="36" xfId="0" applyFont="1" applyFill="1" applyBorder="1" applyAlignment="1">
      <alignment horizontal="center" vertical="center" wrapText="1"/>
    </xf>
    <xf numFmtId="0" fontId="20" fillId="17" borderId="36" xfId="0" applyFont="1" applyFill="1" applyBorder="1" applyAlignment="1" quotePrefix="1">
      <alignment horizontal="center" vertical="center" wrapText="1"/>
    </xf>
    <xf numFmtId="0" fontId="1" fillId="0" borderId="35" xfId="0" applyFill="1" applyBorder="1" applyAlignment="1">
      <alignment/>
    </xf>
    <xf numFmtId="0" fontId="17" fillId="0" borderId="40" xfId="0" applyFont="1" applyFill="1" applyBorder="1" applyAlignment="1">
      <alignment horizontal="center"/>
    </xf>
    <xf numFmtId="1" fontId="16" fillId="0" borderId="36" xfId="0" applyNumberFormat="1" applyFont="1" applyFill="1" applyBorder="1" applyAlignment="1">
      <alignment horizontal="right"/>
    </xf>
    <xf numFmtId="49" fontId="16" fillId="0" borderId="40" xfId="0" applyNumberFormat="1" applyFont="1" applyFill="1" applyBorder="1" applyAlignment="1">
      <alignment horizontal="right"/>
    </xf>
    <xf numFmtId="0" fontId="16" fillId="0" borderId="36" xfId="0" applyFont="1" applyFill="1" applyBorder="1" applyAlignment="1">
      <alignment horizontal="right"/>
    </xf>
    <xf numFmtId="0" fontId="16" fillId="0" borderId="40" xfId="0" applyFont="1" applyFill="1" applyBorder="1" applyAlignment="1">
      <alignment horizontal="right"/>
    </xf>
    <xf numFmtId="179" fontId="16" fillId="0" borderId="36" xfId="0" applyNumberFormat="1" applyFont="1" applyFill="1" applyBorder="1" applyAlignment="1">
      <alignment horizontal="right"/>
    </xf>
    <xf numFmtId="0" fontId="16" fillId="0" borderId="40" xfId="0" applyFont="1" applyFill="1" applyBorder="1" applyAlignment="1">
      <alignment horizontal="center"/>
    </xf>
    <xf numFmtId="0" fontId="16" fillId="0" borderId="36" xfId="0" applyFont="1" applyFill="1" applyBorder="1" applyAlignment="1">
      <alignment horizontal="center"/>
    </xf>
    <xf numFmtId="0" fontId="16" fillId="0" borderId="36" xfId="0" applyNumberFormat="1" applyFont="1" applyFill="1" applyBorder="1" applyAlignment="1">
      <alignment horizontal="center"/>
    </xf>
    <xf numFmtId="177" fontId="17" fillId="0" borderId="40" xfId="0" applyNumberFormat="1" applyFont="1" applyFill="1" applyBorder="1" applyAlignment="1">
      <alignment horizontal="center"/>
    </xf>
    <xf numFmtId="177" fontId="17" fillId="0" borderId="36" xfId="0" applyNumberFormat="1" applyFont="1" applyFill="1" applyBorder="1" applyAlignment="1">
      <alignment horizontal="center"/>
    </xf>
    <xf numFmtId="180" fontId="17" fillId="0" borderId="41" xfId="0" applyNumberFormat="1" applyFont="1" applyFill="1" applyBorder="1" applyAlignment="1">
      <alignment horizontal="center"/>
    </xf>
    <xf numFmtId="0" fontId="22" fillId="0" borderId="44" xfId="0" applyFont="1" applyFill="1" applyBorder="1" applyAlignment="1">
      <alignment horizontal="center"/>
    </xf>
    <xf numFmtId="0" fontId="17" fillId="0" borderId="37" xfId="0" applyFont="1" applyFill="1" applyBorder="1" applyAlignment="1">
      <alignment horizontal="center"/>
    </xf>
    <xf numFmtId="0" fontId="17" fillId="0" borderId="0" xfId="0" applyFont="1" applyFill="1" applyBorder="1" applyAlignment="1">
      <alignment horizontal="center"/>
    </xf>
    <xf numFmtId="169" fontId="17" fillId="0" borderId="37" xfId="3952" applyNumberFormat="1" applyFont="1" applyFill="1" applyBorder="1" applyAlignment="1">
      <alignment horizontal="right"/>
    </xf>
    <xf numFmtId="171" fontId="17" fillId="0" borderId="0" xfId="3952" applyNumberFormat="1" applyFont="1" applyFill="1" applyBorder="1" applyAlignment="1">
      <alignment horizontal="right"/>
    </xf>
    <xf numFmtId="0" fontId="17" fillId="0" borderId="0" xfId="0" applyFont="1" applyFill="1" applyBorder="1" applyAlignment="1">
      <alignment horizontal="right"/>
    </xf>
    <xf numFmtId="10" fontId="17" fillId="0" borderId="37" xfId="3952" applyNumberFormat="1" applyFont="1" applyFill="1" applyBorder="1" applyAlignment="1">
      <alignment horizontal="right"/>
    </xf>
    <xf numFmtId="169" fontId="17" fillId="0" borderId="37" xfId="3952" applyNumberFormat="1" applyFont="1" applyFill="1" applyBorder="1" applyAlignment="1">
      <alignment horizontal="center"/>
    </xf>
    <xf numFmtId="14" fontId="17" fillId="0" borderId="37" xfId="0" applyNumberFormat="1" applyFont="1" applyFill="1" applyBorder="1" applyAlignment="1">
      <alignment horizontal="center"/>
    </xf>
    <xf numFmtId="14" fontId="17" fillId="0" borderId="0" xfId="0" applyNumberFormat="1" applyFont="1" applyFill="1" applyBorder="1" applyAlignment="1">
      <alignment horizontal="center"/>
    </xf>
    <xf numFmtId="177" fontId="17" fillId="0" borderId="0" xfId="3952" applyNumberFormat="1" applyFont="1" applyFill="1" applyBorder="1" applyAlignment="1">
      <alignment horizontal="center"/>
    </xf>
    <xf numFmtId="177" fontId="17" fillId="0" borderId="37" xfId="0" applyNumberFormat="1" applyFont="1" applyFill="1" applyBorder="1" applyAlignment="1">
      <alignment horizontal="center"/>
    </xf>
    <xf numFmtId="180" fontId="17" fillId="0" borderId="42" xfId="0" applyNumberFormat="1" applyFont="1" applyFill="1" applyBorder="1" applyAlignment="1">
      <alignment horizontal="center"/>
    </xf>
    <xf numFmtId="173" fontId="17" fillId="0" borderId="0" xfId="0" applyNumberFormat="1" applyFont="1" applyFill="1" applyBorder="1" applyAlignment="1">
      <alignment horizontal="center"/>
    </xf>
    <xf numFmtId="173" fontId="17" fillId="0" borderId="37" xfId="0" applyNumberFormat="1" applyFont="1" applyFill="1" applyBorder="1" applyAlignment="1">
      <alignment horizontal="center"/>
    </xf>
    <xf numFmtId="0" fontId="20" fillId="0" borderId="45" xfId="0" applyFont="1" applyFill="1" applyBorder="1" applyAlignment="1" quotePrefix="1">
      <alignment horizontal="center" wrapText="1"/>
    </xf>
    <xf numFmtId="0" fontId="20" fillId="0" borderId="38" xfId="0" applyFont="1" applyFill="1" applyBorder="1" applyAlignment="1" quotePrefix="1">
      <alignment horizontal="center" wrapText="1"/>
    </xf>
    <xf numFmtId="0" fontId="20" fillId="0" borderId="39" xfId="0" applyFont="1" applyFill="1" applyBorder="1" applyAlignment="1" quotePrefix="1">
      <alignment horizontal="center" wrapText="1"/>
    </xf>
    <xf numFmtId="169" fontId="20" fillId="0" borderId="38" xfId="3950" applyNumberFormat="1" applyFont="1" applyFill="1" applyBorder="1" applyAlignment="1" quotePrefix="1">
      <alignment horizontal="center" wrapText="1"/>
    </xf>
    <xf numFmtId="0" fontId="20" fillId="0" borderId="43" xfId="0" applyFont="1" applyFill="1" applyBorder="1" applyAlignment="1" quotePrefix="1">
      <alignment horizontal="center" wrapText="1"/>
    </xf>
    <xf numFmtId="2" fontId="16" fillId="0" borderId="0" xfId="0" applyNumberFormat="1" applyFont="1" applyFill="1" applyBorder="1" applyAlignment="1">
      <alignment/>
    </xf>
    <xf numFmtId="10" fontId="16" fillId="0" borderId="0" xfId="0" applyNumberFormat="1" applyFont="1" applyFill="1" applyBorder="1" applyAlignment="1">
      <alignment/>
    </xf>
    <xf numFmtId="181" fontId="16" fillId="0" borderId="0" xfId="0" applyNumberFormat="1" applyFont="1" applyFill="1" applyBorder="1" applyAlignment="1">
      <alignment/>
    </xf>
    <xf numFmtId="1" fontId="16" fillId="0" borderId="0" xfId="0" applyNumberFormat="1" applyFont="1" applyFill="1" applyBorder="1" applyAlignment="1">
      <alignment horizontal="right"/>
    </xf>
    <xf numFmtId="0" fontId="16" fillId="0" borderId="0" xfId="0" applyFont="1" applyFill="1" applyBorder="1" applyAlignment="1">
      <alignment horizontal="right"/>
    </xf>
    <xf numFmtId="179" fontId="16" fillId="0" borderId="0" xfId="3950" applyNumberFormat="1" applyFont="1" applyFill="1" applyBorder="1" applyAlignment="1">
      <alignment horizontal="right"/>
    </xf>
    <xf numFmtId="173" fontId="16" fillId="0" borderId="0" xfId="0" applyNumberFormat="1" applyFont="1" applyFill="1" applyBorder="1" applyAlignment="1">
      <alignment horizontal="right"/>
    </xf>
    <xf numFmtId="173" fontId="16" fillId="0" borderId="0" xfId="0" applyNumberFormat="1" applyFont="1" applyFill="1" applyBorder="1" applyAlignment="1">
      <alignment horizontal="center"/>
    </xf>
    <xf numFmtId="14" fontId="16" fillId="0" borderId="0" xfId="0" applyNumberFormat="1" applyFont="1" applyFill="1" applyBorder="1" applyAlignment="1">
      <alignment horizontal="center"/>
    </xf>
    <xf numFmtId="173" fontId="16" fillId="0" borderId="0" xfId="0" applyNumberFormat="1" applyFont="1" applyFill="1" applyBorder="1" applyAlignment="1">
      <alignment/>
    </xf>
    <xf numFmtId="177" fontId="17" fillId="0" borderId="0" xfId="0" applyNumberFormat="1" applyFont="1" applyFill="1" applyBorder="1" applyAlignment="1">
      <alignment horizontal="center"/>
    </xf>
    <xf numFmtId="180" fontId="17" fillId="0" borderId="0" xfId="0" applyNumberFormat="1" applyFont="1" applyFill="1" applyBorder="1" applyAlignment="1">
      <alignment horizontal="center"/>
    </xf>
    <xf numFmtId="0" fontId="16" fillId="0" borderId="0" xfId="0" applyNumberFormat="1" applyFont="1" applyFill="1" applyBorder="1" applyAlignment="1">
      <alignment horizontal="center"/>
    </xf>
    <xf numFmtId="177" fontId="17" fillId="0" borderId="0" xfId="3950" applyNumberFormat="1" applyFont="1" applyFill="1" applyBorder="1" applyAlignment="1">
      <alignment horizontal="center"/>
    </xf>
    <xf numFmtId="0" fontId="22" fillId="0" borderId="44" xfId="0" applyFont="1" applyFill="1" applyBorder="1" applyAlignment="1">
      <alignment/>
    </xf>
    <xf numFmtId="0" fontId="17" fillId="0" borderId="37" xfId="0" applyFont="1" applyFill="1" applyBorder="1" applyAlignment="1">
      <alignment horizontal="center"/>
    </xf>
    <xf numFmtId="0" fontId="17" fillId="0" borderId="42" xfId="0" applyFont="1" applyFill="1" applyBorder="1" applyAlignment="1">
      <alignment horizontal="center"/>
    </xf>
    <xf numFmtId="169" fontId="17" fillId="0" borderId="37" xfId="0" applyNumberFormat="1" applyFont="1" applyFill="1" applyBorder="1" applyAlignment="1">
      <alignment horizontal="center"/>
    </xf>
    <xf numFmtId="2" fontId="17" fillId="0" borderId="0" xfId="0" applyNumberFormat="1" applyFont="1" applyFill="1" applyBorder="1" applyAlignment="1">
      <alignment horizontal="center"/>
    </xf>
    <xf numFmtId="10" fontId="17" fillId="0" borderId="0" xfId="0" applyNumberFormat="1" applyFont="1" applyFill="1" applyBorder="1" applyAlignment="1">
      <alignment horizontal="right"/>
    </xf>
    <xf numFmtId="10" fontId="17" fillId="0" borderId="37" xfId="0" applyNumberFormat="1" applyFont="1" applyFill="1" applyBorder="1" applyAlignment="1">
      <alignment horizontal="right"/>
    </xf>
    <xf numFmtId="10" fontId="17" fillId="0" borderId="42" xfId="0" applyNumberFormat="1" applyFont="1" applyFill="1" applyBorder="1" applyAlignment="1">
      <alignment horizontal="right"/>
    </xf>
    <xf numFmtId="10" fontId="17" fillId="0" borderId="37" xfId="0" applyNumberFormat="1" applyFont="1" applyFill="1" applyBorder="1" applyAlignment="1">
      <alignment horizontal="center"/>
    </xf>
    <xf numFmtId="10" fontId="17" fillId="0" borderId="42" xfId="0" applyNumberFormat="1" applyFont="1" applyFill="1" applyBorder="1" applyAlignment="1">
      <alignment horizontal="center"/>
    </xf>
    <xf numFmtId="169" fontId="20" fillId="0" borderId="37" xfId="3952" applyNumberFormat="1" applyFont="1" applyFill="1" applyBorder="1" applyAlignment="1">
      <alignment horizontal="right" wrapText="1"/>
    </xf>
    <xf numFmtId="0" fontId="20" fillId="0" borderId="37" xfId="0" applyFont="1" applyFill="1" applyBorder="1" applyAlignment="1">
      <alignment horizontal="right" wrapText="1"/>
    </xf>
    <xf numFmtId="0" fontId="20" fillId="0" borderId="42" xfId="0" applyFont="1" applyFill="1" applyBorder="1" applyAlignment="1">
      <alignment horizontal="right" wrapText="1"/>
    </xf>
    <xf numFmtId="2" fontId="20" fillId="0" borderId="0" xfId="0" applyNumberFormat="1" applyFont="1" applyFill="1" applyBorder="1" applyAlignment="1">
      <alignment horizontal="center" wrapText="1"/>
    </xf>
    <xf numFmtId="0" fontId="20" fillId="0" borderId="0" xfId="0" applyFont="1" applyFill="1" applyBorder="1" applyAlignment="1">
      <alignment horizontal="center" wrapText="1"/>
    </xf>
    <xf numFmtId="169" fontId="17" fillId="0" borderId="36" xfId="3952" applyNumberFormat="1" applyFont="1" applyFill="1" applyBorder="1" applyAlignment="1">
      <alignment horizontal="right"/>
    </xf>
    <xf numFmtId="9" fontId="17" fillId="0" borderId="36" xfId="0" applyFont="1" applyFill="1" applyBorder="1" applyAlignment="1">
      <alignment horizontal="right"/>
    </xf>
    <xf numFmtId="0" fontId="17" fillId="0" borderId="37" xfId="0" applyFont="1" applyFill="1" applyBorder="1" applyAlignment="1">
      <alignment horizontal="right"/>
    </xf>
    <xf numFmtId="0" fontId="17" fillId="0" borderId="42" xfId="0" applyFont="1" applyFill="1" applyBorder="1" applyAlignment="1">
      <alignment horizontal="right"/>
    </xf>
    <xf numFmtId="0" fontId="17" fillId="0" borderId="38" xfId="0" applyFont="1" applyFill="1" applyBorder="1" applyAlignment="1">
      <alignment horizontal="right"/>
    </xf>
    <xf numFmtId="0" fontId="17" fillId="0" borderId="43" xfId="0" applyFont="1" applyFill="1" applyBorder="1" applyAlignment="1">
      <alignment horizontal="right"/>
    </xf>
    <xf numFmtId="0" fontId="17" fillId="0" borderId="37" xfId="0" applyFont="1" applyFill="1" applyBorder="1" applyAlignment="1">
      <alignment horizontal="right"/>
    </xf>
    <xf numFmtId="0" fontId="17" fillId="0" borderId="42" xfId="0" applyFont="1" applyFill="1" applyBorder="1" applyAlignment="1">
      <alignment horizontal="right"/>
    </xf>
    <xf numFmtId="173" fontId="16" fillId="0" borderId="0" xfId="0" applyNumberFormat="1" applyFont="1" applyFill="1" applyBorder="1" applyAlignment="1">
      <alignment horizontal="right"/>
    </xf>
    <xf numFmtId="171" fontId="16" fillId="0" borderId="0" xfId="3950" applyNumberFormat="1" applyFont="1" applyFill="1" applyBorder="1" applyAlignment="1">
      <alignment horizontal="center"/>
    </xf>
    <xf numFmtId="0" fontId="22" fillId="0" borderId="35" xfId="0" applyFont="1" applyFill="1" applyBorder="1" applyAlignment="1">
      <alignment/>
    </xf>
    <xf numFmtId="0" fontId="17" fillId="0" borderId="36" xfId="0" applyFont="1" applyFill="1" applyBorder="1" applyAlignment="1">
      <alignment horizontal="right"/>
    </xf>
    <xf numFmtId="0" fontId="17" fillId="0" borderId="40" xfId="0" applyFont="1" applyFill="1" applyBorder="1" applyAlignment="1">
      <alignment horizontal="right"/>
    </xf>
    <xf numFmtId="0" fontId="17" fillId="0" borderId="41" xfId="0" applyFont="1" applyFill="1" applyBorder="1" applyAlignment="1">
      <alignment horizontal="right"/>
    </xf>
    <xf numFmtId="3" fontId="17" fillId="0" borderId="37" xfId="0" applyNumberFormat="1" applyFont="1" applyFill="1" applyBorder="1" applyAlignment="1">
      <alignment horizontal="right"/>
    </xf>
    <xf numFmtId="10" fontId="17" fillId="0" borderId="37" xfId="0" applyNumberFormat="1" applyFont="1" applyFill="1" applyBorder="1" applyAlignment="1">
      <alignment horizontal="right"/>
    </xf>
    <xf numFmtId="0" fontId="1" fillId="0" borderId="45" xfId="0" applyFill="1" applyBorder="1" applyAlignment="1">
      <alignment/>
    </xf>
    <xf numFmtId="0" fontId="16" fillId="0" borderId="38" xfId="0" applyFont="1" applyFill="1" applyBorder="1" applyAlignment="1">
      <alignment/>
    </xf>
    <xf numFmtId="0" fontId="16" fillId="0" borderId="43" xfId="0" applyFont="1" applyFill="1" applyBorder="1" applyAlignment="1">
      <alignment/>
    </xf>
    <xf numFmtId="0" fontId="20" fillId="17" borderId="41" xfId="0" applyFont="1" applyFill="1" applyBorder="1" applyAlignment="1" quotePrefix="1">
      <alignment horizontal="center" wrapText="1"/>
    </xf>
    <xf numFmtId="0" fontId="20" fillId="17" borderId="43" xfId="0" applyFont="1" applyFill="1" applyBorder="1" applyAlignment="1" quotePrefix="1">
      <alignment horizontal="center" wrapText="1"/>
    </xf>
    <xf numFmtId="0" fontId="22" fillId="0" borderId="37" xfId="0" applyFont="1" applyFill="1" applyBorder="1" applyAlignment="1">
      <alignment/>
    </xf>
    <xf numFmtId="174" fontId="22" fillId="0" borderId="42" xfId="0" applyNumberFormat="1" applyFont="1" applyFill="1" applyBorder="1" applyAlignment="1">
      <alignment/>
    </xf>
    <xf numFmtId="174" fontId="22" fillId="0" borderId="42" xfId="0" applyNumberFormat="1" applyFont="1" applyFill="1" applyBorder="1" applyAlignment="1">
      <alignment/>
    </xf>
    <xf numFmtId="0" fontId="22" fillId="0" borderId="38" xfId="0" applyFont="1" applyFill="1" applyBorder="1" applyAlignment="1">
      <alignment/>
    </xf>
    <xf numFmtId="174" fontId="22" fillId="0" borderId="43" xfId="0" applyNumberFormat="1" applyFont="1" applyFill="1" applyBorder="1" applyAlignment="1">
      <alignment/>
    </xf>
    <xf numFmtId="0" fontId="20" fillId="17" borderId="36" xfId="0" applyFont="1" applyFill="1" applyBorder="1" applyAlignment="1" quotePrefix="1">
      <alignment horizontal="center" wrapText="1"/>
    </xf>
    <xf numFmtId="0" fontId="20" fillId="17" borderId="38" xfId="0" applyFont="1" applyFill="1" applyBorder="1" applyAlignment="1" quotePrefix="1">
      <alignment horizontal="center" wrapText="1"/>
    </xf>
    <xf numFmtId="0" fontId="22" fillId="0" borderId="36" xfId="0" applyFont="1" applyFill="1" applyBorder="1" applyAlignment="1">
      <alignment/>
    </xf>
    <xf numFmtId="0" fontId="22" fillId="0" borderId="45" xfId="0" applyFont="1" applyFill="1" applyBorder="1" applyAlignment="1">
      <alignment/>
    </xf>
    <xf numFmtId="10" fontId="22" fillId="0" borderId="38" xfId="0" applyNumberFormat="1" applyFont="1" applyFill="1" applyBorder="1" applyAlignment="1">
      <alignment/>
    </xf>
    <xf numFmtId="0" fontId="22" fillId="0" borderId="39" xfId="0" applyFont="1" applyFill="1" applyBorder="1" applyAlignment="1">
      <alignment/>
    </xf>
    <xf numFmtId="0" fontId="17" fillId="0" borderId="39" xfId="0" applyFont="1" applyFill="1" applyBorder="1" applyAlignment="1">
      <alignment/>
    </xf>
    <xf numFmtId="14" fontId="17" fillId="0" borderId="39" xfId="0" applyNumberFormat="1" applyFont="1" applyFill="1" applyBorder="1" applyAlignment="1">
      <alignment/>
    </xf>
    <xf numFmtId="0" fontId="16" fillId="0" borderId="39" xfId="0" applyFont="1" applyFill="1" applyBorder="1" applyAlignment="1">
      <alignment/>
    </xf>
    <xf numFmtId="0" fontId="16" fillId="0" borderId="39" xfId="0" applyFont="1" applyFill="1" applyBorder="1" applyAlignment="1">
      <alignment horizontal="left"/>
    </xf>
    <xf numFmtId="0" fontId="1" fillId="0" borderId="0" xfId="0" applyFont="1" applyFill="1" applyBorder="1" applyAlignment="1">
      <alignment/>
    </xf>
    <xf numFmtId="0" fontId="17" fillId="0" borderId="0" xfId="0" applyFont="1" applyFill="1" applyBorder="1" applyAlignment="1">
      <alignment/>
    </xf>
    <xf numFmtId="14" fontId="17" fillId="0" borderId="0" xfId="0" applyNumberFormat="1" applyFont="1" applyFill="1" applyBorder="1" applyAlignment="1">
      <alignment/>
    </xf>
    <xf numFmtId="0" fontId="16" fillId="0" borderId="0" xfId="0" applyFont="1" applyFill="1" applyBorder="1" applyAlignment="1">
      <alignment/>
    </xf>
    <xf numFmtId="0" fontId="26" fillId="0" borderId="0" xfId="0" applyFont="1" applyFill="1" applyBorder="1" applyAlignment="1">
      <alignment/>
    </xf>
    <xf numFmtId="0" fontId="22" fillId="0" borderId="0" xfId="0" applyFont="1" applyFill="1" applyBorder="1" applyAlignment="1">
      <alignment/>
    </xf>
    <xf numFmtId="178" fontId="17" fillId="0" borderId="0" xfId="0" applyNumberFormat="1" applyFont="1" applyFill="1" applyBorder="1" applyAlignment="1">
      <alignment horizontal="right"/>
    </xf>
    <xf numFmtId="0" fontId="17" fillId="0" borderId="0" xfId="0" applyFont="1" applyFill="1" applyBorder="1" applyAlignment="1" quotePrefix="1">
      <alignment horizontal="center"/>
    </xf>
    <xf numFmtId="0" fontId="20" fillId="0" borderId="0" xfId="0" applyFont="1" applyFill="1" applyBorder="1" applyAlignment="1" quotePrefix="1">
      <alignment horizontal="center" wrapText="1"/>
    </xf>
    <xf numFmtId="0" fontId="27" fillId="0" borderId="0" xfId="0" applyFont="1" applyFill="1" applyBorder="1" applyAlignment="1" quotePrefix="1">
      <alignment horizontal="center" wrapText="1"/>
    </xf>
    <xf numFmtId="0" fontId="27" fillId="0" borderId="0" xfId="0" applyFont="1" applyFill="1" applyBorder="1" applyAlignment="1">
      <alignment horizontal="center" wrapText="1"/>
    </xf>
    <xf numFmtId="0" fontId="20" fillId="17" borderId="36" xfId="0" applyFont="1" applyFill="1" applyBorder="1" applyAlignment="1" quotePrefix="1">
      <alignment horizontal="center" vertical="center" wrapText="1"/>
    </xf>
    <xf numFmtId="0" fontId="20" fillId="17" borderId="36" xfId="0" applyFont="1" applyFill="1" applyBorder="1" applyAlignment="1">
      <alignment horizontal="center" vertical="center" wrapText="1"/>
    </xf>
    <xf numFmtId="0" fontId="1" fillId="0" borderId="35" xfId="0" applyFont="1" applyFill="1" applyBorder="1" applyAlignment="1">
      <alignment/>
    </xf>
    <xf numFmtId="0" fontId="17" fillId="0" borderId="36" xfId="0" applyFont="1" applyFill="1" applyBorder="1" applyAlignment="1">
      <alignment horizontal="center"/>
    </xf>
    <xf numFmtId="0" fontId="17" fillId="0" borderId="40" xfId="0" applyFont="1" applyFill="1" applyBorder="1" applyAlignment="1">
      <alignment horizontal="center"/>
    </xf>
    <xf numFmtId="1" fontId="16" fillId="0" borderId="36" xfId="0" applyNumberFormat="1" applyFont="1" applyFill="1" applyBorder="1" applyAlignment="1">
      <alignment horizontal="right"/>
    </xf>
    <xf numFmtId="49" fontId="16" fillId="0" borderId="40" xfId="0" applyNumberFormat="1" applyFont="1" applyFill="1" applyBorder="1" applyAlignment="1">
      <alignment horizontal="right"/>
    </xf>
    <xf numFmtId="0" fontId="16" fillId="0" borderId="36" xfId="0" applyFont="1" applyFill="1" applyBorder="1" applyAlignment="1">
      <alignment horizontal="right"/>
    </xf>
    <xf numFmtId="0" fontId="16" fillId="0" borderId="40" xfId="0" applyFont="1" applyFill="1" applyBorder="1" applyAlignment="1">
      <alignment horizontal="right"/>
    </xf>
    <xf numFmtId="179" fontId="16" fillId="0" borderId="36" xfId="0" applyNumberFormat="1" applyFont="1" applyFill="1" applyBorder="1" applyAlignment="1">
      <alignment horizontal="right"/>
    </xf>
    <xf numFmtId="0" fontId="16" fillId="0" borderId="40" xfId="0" applyFont="1" applyFill="1" applyBorder="1" applyAlignment="1">
      <alignment horizontal="center"/>
    </xf>
    <xf numFmtId="0" fontId="16" fillId="0" borderId="36" xfId="0" applyFont="1" applyFill="1" applyBorder="1" applyAlignment="1">
      <alignment horizontal="center"/>
    </xf>
    <xf numFmtId="0" fontId="16" fillId="0" borderId="36" xfId="0" applyNumberFormat="1" applyFont="1" applyFill="1" applyBorder="1" applyAlignment="1">
      <alignment horizontal="center"/>
    </xf>
    <xf numFmtId="177" fontId="17" fillId="0" borderId="40" xfId="0" applyNumberFormat="1" applyFont="1" applyFill="1" applyBorder="1" applyAlignment="1">
      <alignment horizontal="center"/>
    </xf>
    <xf numFmtId="177" fontId="17" fillId="0" borderId="36" xfId="0" applyNumberFormat="1" applyFont="1" applyFill="1" applyBorder="1" applyAlignment="1">
      <alignment horizontal="center"/>
    </xf>
    <xf numFmtId="180" fontId="17" fillId="0" borderId="41" xfId="0" applyNumberFormat="1" applyFont="1" applyFill="1" applyBorder="1" applyAlignment="1">
      <alignment horizontal="center"/>
    </xf>
    <xf numFmtId="182" fontId="17" fillId="0" borderId="0" xfId="0" applyNumberFormat="1" applyFont="1" applyFill="1" applyBorder="1" applyAlignment="1">
      <alignment horizontal="center"/>
    </xf>
    <xf numFmtId="0" fontId="20" fillId="0" borderId="45" xfId="0" applyFont="1" applyFill="1" applyBorder="1" applyAlignment="1" quotePrefix="1">
      <alignment horizontal="center" wrapText="1"/>
    </xf>
    <xf numFmtId="0" fontId="20" fillId="0" borderId="38" xfId="0" applyFont="1" applyFill="1" applyBorder="1" applyAlignment="1" quotePrefix="1">
      <alignment horizontal="center" wrapText="1"/>
    </xf>
    <xf numFmtId="0" fontId="20" fillId="0" borderId="39" xfId="0" applyFont="1" applyFill="1" applyBorder="1" applyAlignment="1" quotePrefix="1">
      <alignment horizontal="center" wrapText="1"/>
    </xf>
    <xf numFmtId="169" fontId="20" fillId="0" borderId="38" xfId="3952" applyNumberFormat="1" applyFont="1" applyFill="1" applyBorder="1" applyAlignment="1" quotePrefix="1">
      <alignment horizontal="center" wrapText="1"/>
    </xf>
    <xf numFmtId="0" fontId="20" fillId="0" borderId="43" xfId="0" applyFont="1" applyFill="1" applyBorder="1" applyAlignment="1" quotePrefix="1">
      <alignment horizontal="center" wrapText="1"/>
    </xf>
    <xf numFmtId="0" fontId="22" fillId="0" borderId="40" xfId="0" applyFont="1" applyFill="1" applyBorder="1" applyAlignment="1">
      <alignment/>
    </xf>
    <xf numFmtId="2" fontId="16" fillId="0" borderId="0" xfId="0" applyNumberFormat="1" applyFont="1" applyFill="1" applyBorder="1" applyAlignment="1">
      <alignment/>
    </xf>
    <xf numFmtId="173" fontId="16" fillId="0" borderId="0" xfId="0" applyNumberFormat="1" applyFont="1" applyFill="1" applyBorder="1" applyAlignment="1">
      <alignment/>
    </xf>
    <xf numFmtId="10" fontId="16" fillId="0" borderId="0" xfId="0" applyNumberFormat="1" applyFont="1" applyFill="1" applyBorder="1" applyAlignment="1">
      <alignment/>
    </xf>
    <xf numFmtId="181" fontId="16" fillId="0" borderId="0" xfId="0" applyNumberFormat="1" applyFont="1" applyFill="1" applyBorder="1" applyAlignment="1">
      <alignment/>
    </xf>
    <xf numFmtId="0" fontId="16" fillId="0" borderId="0" xfId="0" applyFont="1" applyFill="1" applyBorder="1" applyAlignment="1">
      <alignment horizontal="left"/>
    </xf>
    <xf numFmtId="0" fontId="22" fillId="0" borderId="0" xfId="0" applyFont="1" applyFill="1" applyBorder="1" applyAlignment="1" applyProtection="1">
      <alignment/>
      <protection/>
    </xf>
    <xf numFmtId="178" fontId="17" fillId="0" borderId="0" xfId="0" applyNumberFormat="1" applyFont="1" applyFill="1" applyBorder="1" applyAlignment="1" applyProtection="1">
      <alignment horizontal="right"/>
      <protection/>
    </xf>
    <xf numFmtId="0" fontId="16" fillId="0" borderId="0" xfId="0" applyFont="1" applyFill="1" applyBorder="1" applyAlignment="1" applyProtection="1">
      <alignment/>
      <protection/>
    </xf>
    <xf numFmtId="0" fontId="17" fillId="0" borderId="0" xfId="0" applyFont="1" applyFill="1" applyBorder="1" applyAlignment="1" applyProtection="1" quotePrefix="1">
      <alignment horizontal="center"/>
      <protection/>
    </xf>
    <xf numFmtId="0" fontId="20" fillId="0" borderId="0" xfId="0" applyFont="1" applyFill="1" applyBorder="1" applyAlignment="1" applyProtection="1" quotePrefix="1">
      <alignment horizontal="center" wrapText="1"/>
      <protection/>
    </xf>
    <xf numFmtId="0" fontId="1" fillId="0" borderId="0" xfId="0" applyFont="1" applyFill="1" applyBorder="1" applyAlignment="1" applyProtection="1">
      <alignment/>
      <protection/>
    </xf>
    <xf numFmtId="0" fontId="20" fillId="17" borderId="36" xfId="0" applyFont="1" applyFill="1" applyBorder="1" applyAlignment="1" applyProtection="1" quotePrefix="1">
      <alignment horizontal="center" vertical="center" wrapText="1"/>
      <protection/>
    </xf>
    <xf numFmtId="0" fontId="1" fillId="0" borderId="35" xfId="0" applyFont="1" applyFill="1" applyBorder="1" applyAlignment="1" applyProtection="1">
      <alignment/>
      <protection/>
    </xf>
    <xf numFmtId="0" fontId="17" fillId="0" borderId="36" xfId="0" applyFont="1" applyFill="1" applyBorder="1" applyAlignment="1" applyProtection="1">
      <alignment horizontal="center"/>
      <protection/>
    </xf>
    <xf numFmtId="0" fontId="17" fillId="0" borderId="40" xfId="0" applyFont="1" applyFill="1" applyBorder="1" applyAlignment="1" applyProtection="1">
      <alignment horizontal="center"/>
      <protection/>
    </xf>
    <xf numFmtId="1" fontId="16" fillId="0" borderId="36" xfId="0" applyNumberFormat="1" applyFont="1" applyFill="1" applyBorder="1" applyAlignment="1" applyProtection="1">
      <alignment horizontal="right"/>
      <protection/>
    </xf>
    <xf numFmtId="49" fontId="16" fillId="0" borderId="40" xfId="0" applyNumberFormat="1" applyFont="1" applyFill="1" applyBorder="1" applyAlignment="1" applyProtection="1">
      <alignment horizontal="right"/>
      <protection/>
    </xf>
    <xf numFmtId="0" fontId="16" fillId="0" borderId="36" xfId="0" applyFont="1" applyFill="1" applyBorder="1" applyAlignment="1" applyProtection="1">
      <alignment horizontal="right"/>
      <protection/>
    </xf>
    <xf numFmtId="0" fontId="16" fillId="0" borderId="40" xfId="0" applyFont="1" applyFill="1" applyBorder="1" applyAlignment="1" applyProtection="1">
      <alignment horizontal="right"/>
      <protection/>
    </xf>
    <xf numFmtId="179" fontId="16" fillId="0" borderId="36" xfId="0" applyNumberFormat="1" applyFont="1" applyFill="1" applyBorder="1" applyAlignment="1" applyProtection="1">
      <alignment horizontal="right"/>
      <protection/>
    </xf>
    <xf numFmtId="0" fontId="16" fillId="0" borderId="40" xfId="0" applyFont="1" applyFill="1" applyBorder="1" applyAlignment="1" applyProtection="1">
      <alignment horizontal="center"/>
      <protection/>
    </xf>
    <xf numFmtId="0" fontId="16" fillId="0" borderId="36" xfId="0" applyFont="1" applyFill="1" applyBorder="1" applyAlignment="1" applyProtection="1">
      <alignment horizontal="center"/>
      <protection/>
    </xf>
    <xf numFmtId="0" fontId="16" fillId="0" borderId="36" xfId="0" applyNumberFormat="1" applyFont="1" applyFill="1" applyBorder="1" applyAlignment="1" applyProtection="1">
      <alignment horizontal="center"/>
      <protection/>
    </xf>
    <xf numFmtId="177" fontId="17" fillId="0" borderId="40" xfId="0" applyNumberFormat="1" applyFont="1" applyFill="1" applyBorder="1" applyAlignment="1" applyProtection="1">
      <alignment horizontal="center"/>
      <protection/>
    </xf>
    <xf numFmtId="177" fontId="17" fillId="0" borderId="36" xfId="0" applyNumberFormat="1" applyFont="1" applyFill="1" applyBorder="1" applyAlignment="1" applyProtection="1">
      <alignment horizontal="center"/>
      <protection/>
    </xf>
    <xf numFmtId="180" fontId="17" fillId="0" borderId="41" xfId="0" applyNumberFormat="1" applyFont="1" applyFill="1" applyBorder="1" applyAlignment="1" applyProtection="1">
      <alignment horizontal="center"/>
      <protection/>
    </xf>
    <xf numFmtId="0" fontId="22" fillId="0" borderId="44" xfId="0" applyFont="1" applyFill="1" applyBorder="1" applyAlignment="1" applyProtection="1">
      <alignment horizontal="center"/>
      <protection/>
    </xf>
    <xf numFmtId="0" fontId="17" fillId="0" borderId="37" xfId="0" applyFont="1" applyFill="1" applyBorder="1" applyAlignment="1" applyProtection="1">
      <alignment horizontal="center" wrapText="1"/>
      <protection/>
    </xf>
    <xf numFmtId="0" fontId="17" fillId="0" borderId="37" xfId="0" applyFont="1" applyFill="1" applyBorder="1" applyAlignment="1" applyProtection="1">
      <alignment horizontal="center"/>
      <protection/>
    </xf>
    <xf numFmtId="0" fontId="17" fillId="0" borderId="0" xfId="0" applyFont="1" applyFill="1" applyBorder="1" applyAlignment="1" applyProtection="1">
      <alignment horizontal="center"/>
      <protection/>
    </xf>
    <xf numFmtId="169" fontId="17" fillId="0" borderId="37" xfId="3952" applyNumberFormat="1" applyFont="1" applyFill="1" applyBorder="1" applyAlignment="1" applyProtection="1">
      <alignment horizontal="right"/>
      <protection/>
    </xf>
    <xf numFmtId="171" fontId="17" fillId="0" borderId="0" xfId="3952" applyNumberFormat="1" applyFont="1" applyFill="1" applyBorder="1" applyAlignment="1" applyProtection="1">
      <alignment horizontal="right"/>
      <protection/>
    </xf>
    <xf numFmtId="0" fontId="17" fillId="0" borderId="0" xfId="0" applyFont="1" applyFill="1" applyBorder="1" applyAlignment="1" applyProtection="1">
      <alignment horizontal="right"/>
      <protection/>
    </xf>
    <xf numFmtId="10" fontId="17" fillId="0" borderId="37" xfId="0" applyNumberFormat="1" applyFont="1" applyFill="1" applyBorder="1" applyAlignment="1" applyProtection="1">
      <alignment/>
      <protection/>
    </xf>
    <xf numFmtId="178" fontId="17" fillId="0" borderId="37" xfId="0" applyNumberFormat="1" applyFont="1" applyFill="1" applyBorder="1" applyAlignment="1">
      <alignment horizontal="center"/>
    </xf>
    <xf numFmtId="178" fontId="17" fillId="0" borderId="0" xfId="0" applyNumberFormat="1" applyFont="1" applyFill="1" applyBorder="1" applyAlignment="1">
      <alignment horizontal="center"/>
    </xf>
    <xf numFmtId="165" fontId="22" fillId="0" borderId="37" xfId="3342" applyNumberFormat="1" applyFont="1" applyFill="1" applyBorder="1" applyAlignment="1" applyProtection="1">
      <alignment/>
      <protection/>
    </xf>
    <xf numFmtId="177" fontId="17" fillId="0" borderId="0" xfId="0" applyNumberFormat="1" applyFont="1" applyFill="1" applyBorder="1" applyAlignment="1" applyProtection="1">
      <alignment horizontal="center"/>
      <protection/>
    </xf>
    <xf numFmtId="177" fontId="17" fillId="0" borderId="37" xfId="0" applyNumberFormat="1" applyFont="1" applyFill="1" applyBorder="1" applyAlignment="1" applyProtection="1">
      <alignment horizontal="center"/>
      <protection/>
    </xf>
    <xf numFmtId="180" fontId="17" fillId="0" borderId="42" xfId="0" applyNumberFormat="1" applyFont="1" applyFill="1" applyBorder="1" applyAlignment="1" applyProtection="1">
      <alignment horizontal="center"/>
      <protection/>
    </xf>
    <xf numFmtId="0" fontId="20" fillId="0" borderId="45" xfId="0" applyFont="1" applyFill="1" applyBorder="1" applyAlignment="1" applyProtection="1" quotePrefix="1">
      <alignment horizontal="center" wrapText="1"/>
      <protection/>
    </xf>
    <xf numFmtId="0" fontId="20" fillId="0" borderId="38" xfId="0" applyFont="1" applyFill="1" applyBorder="1" applyAlignment="1" applyProtection="1" quotePrefix="1">
      <alignment horizontal="center" wrapText="1"/>
      <protection/>
    </xf>
    <xf numFmtId="0" fontId="20" fillId="0" borderId="39" xfId="0" applyFont="1" applyFill="1" applyBorder="1" applyAlignment="1" applyProtection="1" quotePrefix="1">
      <alignment horizontal="center" wrapText="1"/>
      <protection/>
    </xf>
    <xf numFmtId="173" fontId="20" fillId="0" borderId="38" xfId="0" applyNumberFormat="1" applyFont="1" applyFill="1" applyBorder="1" applyAlignment="1" applyProtection="1" quotePrefix="1">
      <alignment wrapText="1"/>
      <protection/>
    </xf>
    <xf numFmtId="173" fontId="20" fillId="0" borderId="39" xfId="0" applyNumberFormat="1" applyFont="1" applyFill="1" applyBorder="1" applyAlignment="1" applyProtection="1" quotePrefix="1">
      <alignment wrapText="1"/>
      <protection/>
    </xf>
    <xf numFmtId="169" fontId="20" fillId="0" borderId="38" xfId="3952" applyNumberFormat="1" applyFont="1" applyFill="1" applyBorder="1" applyAlignment="1" applyProtection="1" quotePrefix="1">
      <alignment horizontal="center" wrapText="1"/>
      <protection/>
    </xf>
    <xf numFmtId="0" fontId="20" fillId="0" borderId="43" xfId="0" applyFont="1" applyFill="1" applyBorder="1" applyAlignment="1" applyProtection="1" quotePrefix="1">
      <alignment horizontal="center" wrapText="1"/>
      <protection/>
    </xf>
    <xf numFmtId="2" fontId="16" fillId="0" borderId="0" xfId="0" applyNumberFormat="1" applyFont="1" applyFill="1" applyBorder="1" applyAlignment="1" applyProtection="1">
      <alignment/>
      <protection/>
    </xf>
    <xf numFmtId="173" fontId="16" fillId="0" borderId="0" xfId="0" applyNumberFormat="1" applyFont="1" applyFill="1" applyBorder="1" applyAlignment="1" applyProtection="1">
      <alignment/>
      <protection/>
    </xf>
    <xf numFmtId="10" fontId="16" fillId="0" borderId="0" xfId="0" applyNumberFormat="1" applyFont="1" applyFill="1" applyBorder="1" applyAlignment="1" applyProtection="1">
      <alignment/>
      <protection/>
    </xf>
    <xf numFmtId="181" fontId="16" fillId="0" borderId="0" xfId="0" applyNumberFormat="1" applyFont="1" applyFill="1" applyBorder="1" applyAlignment="1" applyProtection="1">
      <alignment/>
      <protection/>
    </xf>
    <xf numFmtId="0" fontId="16" fillId="0" borderId="0" xfId="0" applyFont="1" applyFill="1" applyBorder="1" applyAlignment="1" applyProtection="1">
      <alignment horizontal="left"/>
      <protection/>
    </xf>
    <xf numFmtId="1" fontId="16" fillId="0" borderId="0" xfId="0" applyNumberFormat="1" applyFont="1" applyFill="1" applyBorder="1" applyAlignment="1">
      <alignment horizontal="right"/>
    </xf>
    <xf numFmtId="171" fontId="16" fillId="0" borderId="0" xfId="3952" applyNumberFormat="1" applyFont="1" applyFill="1" applyBorder="1" applyAlignment="1">
      <alignment horizontal="right"/>
    </xf>
    <xf numFmtId="0" fontId="16" fillId="0" borderId="0" xfId="0" applyFont="1" applyFill="1" applyBorder="1" applyAlignment="1">
      <alignment horizontal="right"/>
    </xf>
    <xf numFmtId="179" fontId="16" fillId="0" borderId="0" xfId="3952" applyNumberFormat="1" applyFont="1" applyFill="1" applyBorder="1" applyAlignment="1">
      <alignment horizontal="right"/>
    </xf>
    <xf numFmtId="173" fontId="16" fillId="0" borderId="0" xfId="0" applyNumberFormat="1" applyFont="1" applyFill="1" applyBorder="1" applyAlignment="1">
      <alignment horizontal="center"/>
    </xf>
    <xf numFmtId="0" fontId="16" fillId="0" borderId="0" xfId="0" applyNumberFormat="1" applyFont="1" applyFill="1" applyBorder="1" applyAlignment="1">
      <alignment horizontal="center"/>
    </xf>
    <xf numFmtId="177" fontId="17" fillId="0" borderId="0" xfId="0" applyNumberFormat="1" applyFont="1" applyFill="1" applyBorder="1" applyAlignment="1">
      <alignment horizontal="center"/>
    </xf>
    <xf numFmtId="180" fontId="17" fillId="0" borderId="0" xfId="0" applyNumberFormat="1" applyFont="1" applyFill="1" applyBorder="1" applyAlignment="1">
      <alignment horizontal="center"/>
    </xf>
    <xf numFmtId="0" fontId="17" fillId="0" borderId="42" xfId="0" applyFont="1" applyFill="1" applyBorder="1" applyAlignment="1">
      <alignment horizontal="center"/>
    </xf>
    <xf numFmtId="0" fontId="22" fillId="0" borderId="44" xfId="0" applyFont="1" applyFill="1" applyBorder="1" applyAlignment="1">
      <alignment/>
    </xf>
    <xf numFmtId="2" fontId="17" fillId="0" borderId="0" xfId="0" applyNumberFormat="1" applyFont="1" applyFill="1" applyBorder="1" applyAlignment="1">
      <alignment horizontal="center"/>
    </xf>
    <xf numFmtId="183" fontId="16" fillId="0" borderId="0" xfId="3952" applyNumberFormat="1" applyFont="1" applyFill="1" applyBorder="1" applyAlignment="1">
      <alignment horizontal="right"/>
    </xf>
    <xf numFmtId="14" fontId="16" fillId="0" borderId="0" xfId="0" applyNumberFormat="1" applyFont="1" applyFill="1" applyBorder="1" applyAlignment="1">
      <alignment horizontal="center"/>
    </xf>
    <xf numFmtId="182" fontId="16" fillId="0" borderId="0" xfId="0" applyNumberFormat="1" applyFont="1" applyFill="1" applyBorder="1" applyAlignment="1">
      <alignment/>
    </xf>
    <xf numFmtId="0" fontId="22" fillId="0" borderId="44" xfId="0" applyFont="1" applyFill="1" applyBorder="1" applyAlignment="1">
      <alignment horizontal="center" vertical="center"/>
    </xf>
    <xf numFmtId="0" fontId="1" fillId="0" borderId="37" xfId="0" applyFont="1" applyBorder="1" applyAlignment="1">
      <alignment/>
    </xf>
    <xf numFmtId="10" fontId="20" fillId="0" borderId="0" xfId="0" applyNumberFormat="1" applyFont="1" applyFill="1" applyBorder="1" applyAlignment="1">
      <alignment horizontal="right" wrapText="1"/>
    </xf>
    <xf numFmtId="2" fontId="20" fillId="0" borderId="0" xfId="0" applyNumberFormat="1" applyFont="1" applyFill="1" applyBorder="1" applyAlignment="1">
      <alignment horizontal="center" wrapText="1"/>
    </xf>
    <xf numFmtId="0" fontId="20" fillId="0" borderId="0" xfId="0" applyFont="1" applyFill="1" applyBorder="1" applyAlignment="1">
      <alignment horizontal="center" wrapText="1"/>
    </xf>
    <xf numFmtId="9" fontId="17" fillId="0" borderId="41" xfId="0" applyFont="1" applyFill="1" applyBorder="1" applyAlignment="1">
      <alignment horizontal="right"/>
    </xf>
    <xf numFmtId="0" fontId="17" fillId="0" borderId="38" xfId="0" applyFont="1" applyFill="1" applyBorder="1" applyAlignment="1">
      <alignment horizontal="right"/>
    </xf>
    <xf numFmtId="0" fontId="17" fillId="0" borderId="43" xfId="0" applyFont="1" applyFill="1" applyBorder="1" applyAlignment="1">
      <alignment horizontal="right"/>
    </xf>
    <xf numFmtId="171" fontId="16" fillId="0" borderId="0" xfId="3952" applyNumberFormat="1" applyFont="1" applyFill="1" applyBorder="1" applyAlignment="1">
      <alignment horizontal="center"/>
    </xf>
    <xf numFmtId="0" fontId="22" fillId="0" borderId="35" xfId="0" applyFont="1" applyFill="1" applyBorder="1" applyAlignment="1">
      <alignment/>
    </xf>
    <xf numFmtId="0" fontId="17" fillId="0" borderId="36" xfId="0" applyFont="1" applyFill="1" applyBorder="1" applyAlignment="1">
      <alignment horizontal="right"/>
    </xf>
    <xf numFmtId="0" fontId="17" fillId="0" borderId="40" xfId="0" applyFont="1" applyFill="1" applyBorder="1" applyAlignment="1">
      <alignment horizontal="right"/>
    </xf>
    <xf numFmtId="0" fontId="17" fillId="0" borderId="41" xfId="0" applyFont="1" applyFill="1" applyBorder="1" applyAlignment="1">
      <alignment horizontal="right"/>
    </xf>
    <xf numFmtId="164" fontId="17" fillId="0" borderId="37" xfId="0" applyNumberFormat="1" applyFont="1" applyFill="1" applyBorder="1" applyAlignment="1">
      <alignment horizontal="right"/>
    </xf>
    <xf numFmtId="0" fontId="1" fillId="0" borderId="45" xfId="0" applyFont="1" applyFill="1" applyBorder="1" applyAlignment="1">
      <alignment/>
    </xf>
    <xf numFmtId="0" fontId="16" fillId="0" borderId="38" xfId="0" applyFont="1" applyFill="1" applyBorder="1" applyAlignment="1">
      <alignment/>
    </xf>
    <xf numFmtId="0" fontId="16" fillId="0" borderId="43" xfId="0" applyFont="1" applyFill="1" applyBorder="1" applyAlignment="1">
      <alignment/>
    </xf>
    <xf numFmtId="0" fontId="20" fillId="17" borderId="41" xfId="0" applyFont="1" applyFill="1" applyBorder="1" applyAlignment="1" quotePrefix="1">
      <alignment horizontal="center" wrapText="1"/>
    </xf>
    <xf numFmtId="0" fontId="20" fillId="17" borderId="43" xfId="0" applyFont="1" applyFill="1" applyBorder="1" applyAlignment="1" quotePrefix="1">
      <alignment horizontal="center" wrapText="1"/>
    </xf>
    <xf numFmtId="0" fontId="22" fillId="0" borderId="37" xfId="0" applyFont="1" applyFill="1" applyBorder="1" applyAlignment="1">
      <alignment/>
    </xf>
    <xf numFmtId="0" fontId="22" fillId="0" borderId="38" xfId="0" applyFont="1" applyFill="1" applyBorder="1" applyAlignment="1">
      <alignment/>
    </xf>
    <xf numFmtId="164" fontId="17" fillId="0" borderId="38" xfId="0" applyNumberFormat="1" applyFont="1" applyFill="1" applyBorder="1" applyAlignment="1">
      <alignment horizontal="right"/>
    </xf>
    <xf numFmtId="0" fontId="22" fillId="0" borderId="36" xfId="0" applyFont="1" applyFill="1" applyBorder="1" applyAlignment="1">
      <alignment/>
    </xf>
    <xf numFmtId="0" fontId="17" fillId="0" borderId="0" xfId="0" applyFont="1" applyFill="1" applyBorder="1" applyAlignment="1" quotePrefix="1">
      <alignment horizontal="center"/>
    </xf>
    <xf numFmtId="0" fontId="17" fillId="0" borderId="41" xfId="0" applyFont="1" applyFill="1" applyBorder="1" applyAlignment="1">
      <alignment horizontal="center"/>
    </xf>
    <xf numFmtId="184" fontId="16" fillId="0" borderId="0" xfId="3950" applyNumberFormat="1" applyFont="1" applyFill="1" applyBorder="1" applyAlignment="1">
      <alignment horizontal="right"/>
    </xf>
    <xf numFmtId="0" fontId="20" fillId="0" borderId="37" xfId="0" applyFont="1" applyFill="1" applyBorder="1" applyAlignment="1">
      <alignment horizontal="right" wrapText="1"/>
    </xf>
    <xf numFmtId="0" fontId="20" fillId="0" borderId="42" xfId="0" applyFont="1" applyFill="1" applyBorder="1" applyAlignment="1">
      <alignment horizontal="right" wrapText="1"/>
    </xf>
    <xf numFmtId="10" fontId="17" fillId="0" borderId="0" xfId="0" applyNumberFormat="1" applyFont="1" applyFill="1" applyBorder="1" applyAlignment="1">
      <alignment horizontal="right"/>
    </xf>
    <xf numFmtId="0" fontId="1" fillId="0" borderId="38" xfId="0" applyFill="1" applyBorder="1" applyAlignment="1">
      <alignment/>
    </xf>
    <xf numFmtId="164" fontId="17" fillId="0" borderId="39" xfId="0" applyNumberFormat="1" applyFont="1" applyFill="1" applyBorder="1" applyAlignment="1">
      <alignment horizontal="right"/>
    </xf>
    <xf numFmtId="10" fontId="17" fillId="0" borderId="0" xfId="0" applyNumberFormat="1" applyFont="1" applyFill="1" applyBorder="1" applyAlignment="1">
      <alignment/>
    </xf>
    <xf numFmtId="164" fontId="17" fillId="0" borderId="0" xfId="0" applyNumberFormat="1" applyFont="1" applyFill="1" applyBorder="1" applyAlignment="1">
      <alignment horizontal="right"/>
    </xf>
    <xf numFmtId="174" fontId="17" fillId="0" borderId="36" xfId="0" applyNumberFormat="1" applyFont="1" applyFill="1" applyBorder="1" applyAlignment="1">
      <alignment horizontal="center"/>
    </xf>
    <xf numFmtId="174" fontId="17" fillId="0" borderId="37" xfId="0" applyNumberFormat="1" applyFont="1" applyFill="1" applyBorder="1" applyAlignment="1">
      <alignment horizontal="center"/>
    </xf>
    <xf numFmtId="173" fontId="17" fillId="0" borderId="0" xfId="0" applyNumberFormat="1" applyFont="1" applyFill="1" applyBorder="1" applyAlignment="1">
      <alignment horizontal="right"/>
    </xf>
    <xf numFmtId="0" fontId="17" fillId="0" borderId="45" xfId="0" applyFont="1" applyFill="1" applyBorder="1" applyAlignment="1">
      <alignment horizontal="left" wrapText="1"/>
    </xf>
    <xf numFmtId="174" fontId="17" fillId="0" borderId="38" xfId="0" applyNumberFormat="1" applyFont="1" applyFill="1" applyBorder="1" applyAlignment="1">
      <alignment horizontal="center"/>
    </xf>
    <xf numFmtId="164" fontId="17" fillId="0" borderId="0" xfId="0" applyNumberFormat="1" applyFont="1" applyFill="1" applyBorder="1" applyAlignment="1">
      <alignment horizontal="right" wrapText="1"/>
    </xf>
    <xf numFmtId="173" fontId="17" fillId="0" borderId="0" xfId="0" applyNumberFormat="1" applyFont="1" applyFill="1" applyBorder="1" applyAlignment="1">
      <alignment horizontal="right" wrapText="1"/>
    </xf>
    <xf numFmtId="0" fontId="20" fillId="17" borderId="35" xfId="0" applyFont="1" applyFill="1" applyBorder="1" applyAlignment="1">
      <alignment horizontal="left"/>
    </xf>
    <xf numFmtId="164" fontId="20" fillId="17" borderId="36" xfId="0" applyNumberFormat="1" applyFont="1" applyFill="1" applyBorder="1" applyAlignment="1">
      <alignment horizontal="right"/>
    </xf>
    <xf numFmtId="174" fontId="22" fillId="0" borderId="41" xfId="0" applyNumberFormat="1" applyFont="1" applyFill="1" applyBorder="1" applyAlignment="1">
      <alignment/>
    </xf>
    <xf numFmtId="0" fontId="20" fillId="17" borderId="45" xfId="0" applyFont="1" applyFill="1" applyBorder="1" applyAlignment="1">
      <alignment horizontal="left"/>
    </xf>
    <xf numFmtId="164" fontId="20" fillId="17" borderId="38" xfId="0" applyNumberFormat="1" applyFont="1" applyFill="1" applyBorder="1" applyAlignment="1">
      <alignment horizontal="right"/>
    </xf>
    <xf numFmtId="0" fontId="1" fillId="0" borderId="38" xfId="0" applyBorder="1" applyAlignment="1">
      <alignment/>
    </xf>
    <xf numFmtId="0" fontId="1" fillId="0" borderId="43" xfId="0" applyBorder="1" applyAlignment="1">
      <alignment/>
    </xf>
    <xf numFmtId="164" fontId="17" fillId="0" borderId="36" xfId="0" applyNumberFormat="1" applyFont="1" applyFill="1" applyBorder="1" applyAlignment="1">
      <alignment horizontal="right"/>
    </xf>
    <xf numFmtId="164" fontId="17" fillId="0" borderId="37" xfId="0" applyNumberFormat="1" applyFont="1" applyFill="1" applyBorder="1" applyAlignment="1">
      <alignment horizontal="right"/>
    </xf>
    <xf numFmtId="164" fontId="17" fillId="0" borderId="38" xfId="0" applyNumberFormat="1" applyFont="1" applyFill="1" applyBorder="1" applyAlignment="1">
      <alignment horizontal="right"/>
    </xf>
    <xf numFmtId="0" fontId="20" fillId="17" borderId="36" xfId="0" applyFont="1" applyFill="1" applyBorder="1" applyAlignment="1">
      <alignment horizontal="left"/>
    </xf>
    <xf numFmtId="0" fontId="20" fillId="17" borderId="38" xfId="0" applyFont="1" applyFill="1" applyBorder="1" applyAlignment="1">
      <alignment horizontal="left"/>
    </xf>
    <xf numFmtId="0" fontId="17" fillId="0" borderId="36" xfId="0" applyFont="1" applyFill="1" applyBorder="1" applyAlignment="1">
      <alignment horizontal="left" wrapText="1"/>
    </xf>
    <xf numFmtId="10" fontId="17" fillId="0" borderId="37" xfId="0" applyNumberFormat="1" applyFont="1" applyFill="1" applyBorder="1" applyAlignment="1">
      <alignment horizontal="right" wrapText="1"/>
    </xf>
    <xf numFmtId="0" fontId="16" fillId="0" borderId="0" xfId="0" applyFont="1" applyFill="1" applyAlignment="1">
      <alignment wrapText="1"/>
    </xf>
    <xf numFmtId="10" fontId="17" fillId="0" borderId="38" xfId="0" applyNumberFormat="1" applyFont="1" applyFill="1" applyBorder="1" applyAlignment="1">
      <alignment horizontal="right" wrapText="1"/>
    </xf>
    <xf numFmtId="0" fontId="1" fillId="0" borderId="0" xfId="0" applyFont="1" applyAlignment="1">
      <alignment/>
    </xf>
    <xf numFmtId="0" fontId="1" fillId="0" borderId="0" xfId="0" applyFont="1" applyAlignment="1">
      <alignment wrapText="1"/>
    </xf>
    <xf numFmtId="0" fontId="25" fillId="0" borderId="0" xfId="0" applyFont="1" applyAlignment="1">
      <alignment/>
    </xf>
    <xf numFmtId="0" fontId="17" fillId="0" borderId="39" xfId="0" applyFont="1" applyFill="1" applyBorder="1" applyAlignment="1">
      <alignment/>
    </xf>
    <xf numFmtId="4" fontId="16" fillId="0" borderId="39" xfId="0" applyNumberFormat="1" applyFont="1" applyFill="1" applyBorder="1" applyAlignment="1">
      <alignment/>
    </xf>
    <xf numFmtId="0" fontId="16" fillId="0" borderId="39" xfId="0" applyFont="1" applyFill="1" applyBorder="1" applyAlignment="1">
      <alignment/>
    </xf>
    <xf numFmtId="2" fontId="16" fillId="0" borderId="39" xfId="0" applyNumberFormat="1" applyFont="1" applyFill="1" applyBorder="1" applyAlignment="1">
      <alignment/>
    </xf>
    <xf numFmtId="0" fontId="3" fillId="0" borderId="39" xfId="0" applyBorder="1" applyAlignment="1">
      <alignment/>
    </xf>
    <xf numFmtId="0" fontId="3" fillId="0" borderId="0" xfId="0" applyAlignment="1">
      <alignment/>
    </xf>
    <xf numFmtId="0" fontId="17" fillId="0" borderId="0" xfId="0" applyFont="1" applyFill="1" applyBorder="1" applyAlignment="1">
      <alignment/>
    </xf>
    <xf numFmtId="4" fontId="16" fillId="0" borderId="0" xfId="0" applyNumberFormat="1" applyFont="1" applyFill="1" applyBorder="1" applyAlignment="1">
      <alignment/>
    </xf>
    <xf numFmtId="0" fontId="16" fillId="0" borderId="0" xfId="0" applyFont="1" applyFill="1" applyBorder="1" applyAlignment="1">
      <alignment/>
    </xf>
    <xf numFmtId="2" fontId="16" fillId="0" borderId="0" xfId="0" applyNumberFormat="1" applyFont="1" applyFill="1" applyBorder="1" applyAlignment="1">
      <alignment/>
    </xf>
    <xf numFmtId="0" fontId="20" fillId="17" borderId="0" xfId="0" applyFont="1" applyFill="1" applyBorder="1" applyAlignment="1">
      <alignment/>
    </xf>
    <xf numFmtId="4" fontId="21" fillId="17" borderId="0" xfId="0" applyNumberFormat="1" applyFont="1" applyFill="1" applyAlignment="1">
      <alignment/>
    </xf>
    <xf numFmtId="0" fontId="1" fillId="0" borderId="0" xfId="0" applyFont="1" applyAlignment="1">
      <alignment/>
    </xf>
    <xf numFmtId="2" fontId="20" fillId="17" borderId="0" xfId="0" applyNumberFormat="1" applyFont="1" applyFill="1" applyBorder="1" applyAlignment="1">
      <alignment/>
    </xf>
    <xf numFmtId="4" fontId="1" fillId="0" borderId="0" xfId="0" applyNumberFormat="1" applyFont="1" applyAlignment="1">
      <alignment/>
    </xf>
    <xf numFmtId="2" fontId="1" fillId="0" borderId="0" xfId="0" applyNumberFormat="1" applyFont="1" applyAlignment="1">
      <alignment/>
    </xf>
    <xf numFmtId="4" fontId="16" fillId="20" borderId="0" xfId="0" applyNumberFormat="1" applyFont="1" applyFill="1" applyBorder="1" applyAlignment="1">
      <alignment/>
    </xf>
    <xf numFmtId="4" fontId="1" fillId="20" borderId="0" xfId="0" applyNumberFormat="1" applyFont="1" applyFill="1" applyAlignment="1">
      <alignment/>
    </xf>
    <xf numFmtId="4" fontId="1" fillId="20" borderId="0" xfId="0" applyNumberFormat="1" applyFont="1" applyFill="1" applyAlignment="1">
      <alignment/>
    </xf>
    <xf numFmtId="0" fontId="1" fillId="0" borderId="49" xfId="0" applyFont="1" applyBorder="1" applyAlignment="1">
      <alignment/>
    </xf>
    <xf numFmtId="4" fontId="1" fillId="0" borderId="49" xfId="0" applyNumberFormat="1" applyFont="1" applyBorder="1" applyAlignment="1">
      <alignment/>
    </xf>
    <xf numFmtId="185" fontId="1" fillId="0" borderId="49" xfId="3342" applyNumberFormat="1" applyFont="1" applyBorder="1" applyAlignment="1">
      <alignment/>
    </xf>
    <xf numFmtId="2" fontId="3" fillId="0" borderId="0" xfId="0" applyNumberFormat="1" applyAlignment="1">
      <alignment/>
    </xf>
    <xf numFmtId="0" fontId="1" fillId="0" borderId="0" xfId="0" applyFont="1" applyBorder="1" applyAlignment="1">
      <alignment/>
    </xf>
    <xf numFmtId="4" fontId="1" fillId="0" borderId="49" xfId="0" applyNumberFormat="1" applyFont="1" applyBorder="1" applyAlignment="1">
      <alignment/>
    </xf>
    <xf numFmtId="4" fontId="1" fillId="0" borderId="0" xfId="0" applyNumberFormat="1" applyFont="1" applyAlignment="1">
      <alignment/>
    </xf>
    <xf numFmtId="0" fontId="1" fillId="0" borderId="49" xfId="0" applyFont="1" applyBorder="1" applyAlignment="1">
      <alignment/>
    </xf>
    <xf numFmtId="0" fontId="1" fillId="0" borderId="0" xfId="0" applyFont="1" applyAlignment="1">
      <alignment/>
    </xf>
    <xf numFmtId="0" fontId="16" fillId="0" borderId="0" xfId="0" applyFont="1" applyFill="1" applyAlignment="1">
      <alignment/>
    </xf>
    <xf numFmtId="4" fontId="3" fillId="0" borderId="0" xfId="0" applyNumberFormat="1" applyAlignment="1">
      <alignment/>
    </xf>
    <xf numFmtId="185" fontId="1" fillId="0" borderId="0" xfId="3342" applyNumberFormat="1" applyFont="1" applyAlignment="1">
      <alignment/>
    </xf>
    <xf numFmtId="167" fontId="3" fillId="0" borderId="0" xfId="0" applyNumberFormat="1" applyAlignment="1">
      <alignment/>
    </xf>
    <xf numFmtId="0" fontId="3" fillId="0" borderId="0" xfId="0" applyBorder="1" applyAlignment="1">
      <alignment/>
    </xf>
    <xf numFmtId="0" fontId="1" fillId="0" borderId="0" xfId="0" applyFont="1" applyFill="1" applyAlignment="1">
      <alignment/>
    </xf>
    <xf numFmtId="0" fontId="1" fillId="0" borderId="0" xfId="0" applyFont="1" applyAlignment="1">
      <alignment vertical="top" wrapText="1"/>
    </xf>
    <xf numFmtId="4" fontId="1" fillId="0" borderId="0" xfId="0" applyNumberFormat="1" applyFont="1" applyFill="1" applyAlignment="1">
      <alignment/>
    </xf>
    <xf numFmtId="2" fontId="1" fillId="0" borderId="49" xfId="0" applyNumberFormat="1" applyFont="1" applyBorder="1" applyAlignment="1">
      <alignment/>
    </xf>
    <xf numFmtId="0" fontId="1" fillId="0" borderId="0" xfId="0" applyFont="1" applyAlignment="1">
      <alignment wrapText="1"/>
    </xf>
    <xf numFmtId="2" fontId="1" fillId="0" borderId="0" xfId="0" applyNumberFormat="1" applyFont="1" applyAlignment="1">
      <alignment/>
    </xf>
    <xf numFmtId="0" fontId="1" fillId="0" borderId="0" xfId="0" applyFont="1" applyFill="1" applyAlignment="1">
      <alignment wrapText="1"/>
    </xf>
    <xf numFmtId="4" fontId="25" fillId="0" borderId="0" xfId="0" applyNumberFormat="1" applyFont="1" applyAlignment="1">
      <alignment/>
    </xf>
    <xf numFmtId="0" fontId="25" fillId="0" borderId="0" xfId="0" applyFont="1" applyAlignment="1">
      <alignment/>
    </xf>
    <xf numFmtId="0" fontId="16" fillId="0" borderId="39" xfId="0" applyFont="1" applyBorder="1" applyAlignment="1">
      <alignment/>
    </xf>
    <xf numFmtId="4" fontId="16" fillId="0" borderId="39" xfId="0" applyNumberFormat="1" applyFont="1" applyBorder="1" applyAlignment="1">
      <alignment/>
    </xf>
    <xf numFmtId="0" fontId="16" fillId="0" borderId="0" xfId="0" applyFont="1" applyBorder="1" applyAlignment="1">
      <alignment/>
    </xf>
    <xf numFmtId="0" fontId="16" fillId="0" borderId="0" xfId="0" applyFont="1" applyAlignment="1">
      <alignment/>
    </xf>
    <xf numFmtId="4" fontId="16" fillId="0" borderId="0" xfId="0" applyNumberFormat="1" applyFont="1" applyAlignment="1">
      <alignment/>
    </xf>
    <xf numFmtId="0" fontId="28" fillId="17" borderId="0" xfId="0" applyFont="1" applyFill="1" applyAlignment="1">
      <alignment/>
    </xf>
    <xf numFmtId="0" fontId="1" fillId="17" borderId="0" xfId="0" applyFont="1" applyFill="1" applyAlignment="1">
      <alignment/>
    </xf>
    <xf numFmtId="0" fontId="16" fillId="17" borderId="0" xfId="0" applyFont="1" applyFill="1" applyAlignment="1">
      <alignment/>
    </xf>
    <xf numFmtId="4" fontId="16" fillId="17" borderId="0" xfId="0" applyNumberFormat="1" applyFont="1" applyFill="1" applyAlignment="1">
      <alignment/>
    </xf>
    <xf numFmtId="0" fontId="28" fillId="17" borderId="0" xfId="0" applyFont="1" applyFill="1" applyAlignment="1">
      <alignment/>
    </xf>
    <xf numFmtId="0" fontId="22" fillId="17" borderId="0" xfId="0" applyFont="1" applyFill="1" applyAlignment="1">
      <alignment/>
    </xf>
    <xf numFmtId="4" fontId="1" fillId="0" borderId="0" xfId="3342" applyNumberFormat="1" applyFont="1" applyAlignment="1">
      <alignment/>
    </xf>
    <xf numFmtId="4" fontId="1" fillId="0" borderId="0" xfId="0" applyNumberFormat="1" applyFont="1" applyAlignment="1">
      <alignment/>
    </xf>
    <xf numFmtId="4" fontId="1" fillId="20" borderId="0" xfId="0" applyNumberFormat="1" applyFont="1" applyFill="1" applyAlignment="1">
      <alignment/>
    </xf>
    <xf numFmtId="4" fontId="1" fillId="0" borderId="0" xfId="0" applyNumberFormat="1" applyFont="1" applyFill="1" applyAlignment="1">
      <alignment/>
    </xf>
    <xf numFmtId="4" fontId="1" fillId="17" borderId="0" xfId="0" applyNumberFormat="1" applyFont="1" applyFill="1" applyAlignment="1">
      <alignment/>
    </xf>
    <xf numFmtId="0" fontId="22" fillId="0" borderId="39" xfId="0" applyFont="1" applyBorder="1" applyAlignment="1">
      <alignment/>
    </xf>
    <xf numFmtId="0" fontId="1" fillId="0" borderId="39" xfId="0" applyBorder="1" applyAlignment="1">
      <alignment/>
    </xf>
    <xf numFmtId="0" fontId="1" fillId="0" borderId="0" xfId="0" applyFont="1" applyAlignment="1">
      <alignment horizontal="center"/>
    </xf>
    <xf numFmtId="0" fontId="29" fillId="17" borderId="48" xfId="0" applyFont="1" applyFill="1" applyBorder="1" applyAlignment="1">
      <alignment horizontal="center"/>
    </xf>
    <xf numFmtId="0" fontId="22" fillId="0" borderId="37" xfId="0" applyFont="1" applyFill="1" applyBorder="1" applyAlignment="1">
      <alignment horizontal="left"/>
    </xf>
    <xf numFmtId="0" fontId="22" fillId="0" borderId="37" xfId="0" applyFont="1" applyFill="1" applyBorder="1" applyAlignment="1">
      <alignment horizontal="center"/>
    </xf>
    <xf numFmtId="171" fontId="22" fillId="0" borderId="37" xfId="3342" applyFont="1" applyFill="1" applyBorder="1" applyAlignment="1">
      <alignment/>
    </xf>
    <xf numFmtId="0" fontId="22" fillId="0" borderId="42" xfId="0" applyFont="1" applyFill="1" applyBorder="1" applyAlignment="1">
      <alignment horizontal="left"/>
    </xf>
    <xf numFmtId="10" fontId="22" fillId="0" borderId="37" xfId="0" applyNumberFormat="1" applyFont="1" applyFill="1" applyBorder="1" applyAlignment="1">
      <alignment horizontal="center" vertical="center"/>
    </xf>
    <xf numFmtId="10" fontId="22" fillId="0" borderId="37" xfId="0" applyNumberFormat="1" applyFont="1" applyFill="1" applyBorder="1" applyAlignment="1">
      <alignment horizontal="center"/>
    </xf>
    <xf numFmtId="185" fontId="22" fillId="0" borderId="37" xfId="3342" applyNumberFormat="1" applyFont="1" applyFill="1" applyBorder="1" applyAlignment="1">
      <alignment/>
    </xf>
    <xf numFmtId="0" fontId="1" fillId="0" borderId="0" xfId="0" applyFill="1" applyAlignment="1">
      <alignment/>
    </xf>
    <xf numFmtId="173" fontId="22" fillId="0" borderId="37" xfId="0" applyNumberFormat="1" applyFont="1" applyFill="1" applyBorder="1" applyAlignment="1">
      <alignment horizontal="center"/>
    </xf>
    <xf numFmtId="0" fontId="22" fillId="0" borderId="38" xfId="0" applyFont="1" applyFill="1" applyBorder="1" applyAlignment="1">
      <alignment horizontal="left"/>
    </xf>
    <xf numFmtId="0" fontId="22" fillId="0" borderId="38" xfId="0" applyFont="1" applyFill="1" applyBorder="1" applyAlignment="1">
      <alignment horizontal="center"/>
    </xf>
    <xf numFmtId="171" fontId="22" fillId="0" borderId="38" xfId="3342" applyFont="1" applyFill="1" applyBorder="1" applyAlignment="1">
      <alignment/>
    </xf>
    <xf numFmtId="0" fontId="22" fillId="0" borderId="43" xfId="0" applyFont="1" applyFill="1" applyBorder="1" applyAlignment="1">
      <alignment horizontal="left"/>
    </xf>
    <xf numFmtId="10" fontId="22" fillId="0" borderId="38" xfId="0" applyNumberFormat="1" applyFont="1" applyFill="1" applyBorder="1" applyAlignment="1">
      <alignment horizontal="center" vertical="center"/>
    </xf>
    <xf numFmtId="173" fontId="22" fillId="0" borderId="38" xfId="0" applyNumberFormat="1" applyFont="1" applyFill="1" applyBorder="1" applyAlignment="1">
      <alignment horizontal="center"/>
    </xf>
    <xf numFmtId="185" fontId="22" fillId="0" borderId="38" xfId="3342" applyNumberFormat="1" applyFont="1" applyFill="1" applyBorder="1" applyAlignment="1">
      <alignment/>
    </xf>
    <xf numFmtId="10" fontId="22" fillId="0" borderId="38" xfId="0" applyNumberFormat="1" applyFont="1" applyFill="1" applyBorder="1" applyAlignment="1">
      <alignment horizontal="center"/>
    </xf>
    <xf numFmtId="0" fontId="16" fillId="0" borderId="0" xfId="0" applyFont="1" applyAlignment="1">
      <alignment horizontal="center"/>
    </xf>
    <xf numFmtId="0" fontId="22" fillId="0" borderId="39" xfId="0" applyFont="1" applyBorder="1" applyAlignment="1">
      <alignment/>
    </xf>
    <xf numFmtId="4" fontId="29" fillId="17" borderId="48" xfId="0" applyNumberFormat="1" applyFont="1" applyFill="1" applyBorder="1" applyAlignment="1">
      <alignment horizontal="center"/>
    </xf>
    <xf numFmtId="4" fontId="29" fillId="17" borderId="47" xfId="0" applyNumberFormat="1" applyFont="1" applyFill="1" applyBorder="1" applyAlignment="1">
      <alignment horizontal="center"/>
    </xf>
    <xf numFmtId="173" fontId="3" fillId="0" borderId="0" xfId="0" applyNumberFormat="1" applyAlignment="1">
      <alignment/>
    </xf>
    <xf numFmtId="0" fontId="29" fillId="0" borderId="46" xfId="0" applyFont="1" applyFill="1" applyBorder="1" applyAlignment="1">
      <alignment horizontal="center"/>
    </xf>
    <xf numFmtId="4" fontId="29" fillId="0" borderId="48" xfId="0" applyNumberFormat="1" applyFont="1" applyFill="1" applyBorder="1" applyAlignment="1">
      <alignment horizontal="center"/>
    </xf>
    <xf numFmtId="4" fontId="29" fillId="0" borderId="47" xfId="0" applyNumberFormat="1" applyFont="1" applyFill="1" applyBorder="1" applyAlignment="1">
      <alignment horizontal="center"/>
    </xf>
    <xf numFmtId="0" fontId="3" fillId="0" borderId="0" xfId="0" applyFont="1" applyAlignment="1">
      <alignment/>
    </xf>
    <xf numFmtId="0" fontId="20" fillId="17" borderId="46" xfId="0" applyFont="1" applyFill="1" applyBorder="1" applyAlignment="1">
      <alignment/>
    </xf>
    <xf numFmtId="173" fontId="20" fillId="17" borderId="48" xfId="0" applyNumberFormat="1" applyFont="1" applyFill="1" applyBorder="1" applyAlignment="1">
      <alignment horizontal="right"/>
    </xf>
    <xf numFmtId="0" fontId="17" fillId="0" borderId="35" xfId="0" applyFont="1" applyFill="1" applyBorder="1" applyAlignment="1">
      <alignment/>
    </xf>
    <xf numFmtId="0" fontId="1" fillId="0" borderId="36" xfId="0" applyBorder="1" applyAlignment="1">
      <alignment horizontal="center"/>
    </xf>
    <xf numFmtId="0" fontId="16" fillId="0" borderId="44" xfId="0" applyFont="1" applyFill="1" applyBorder="1" applyAlignment="1">
      <alignment/>
    </xf>
    <xf numFmtId="0" fontId="1" fillId="0" borderId="37" xfId="0" applyFill="1" applyBorder="1" applyAlignment="1">
      <alignment horizontal="center"/>
    </xf>
    <xf numFmtId="0" fontId="17" fillId="0" borderId="44" xfId="0" applyFont="1" applyFill="1" applyBorder="1" applyAlignment="1">
      <alignment/>
    </xf>
    <xf numFmtId="0" fontId="16" fillId="0" borderId="45" xfId="0" applyFont="1" applyFill="1" applyBorder="1" applyAlignment="1">
      <alignment/>
    </xf>
    <xf numFmtId="0" fontId="1" fillId="0" borderId="38" xfId="0" applyFill="1" applyBorder="1" applyAlignment="1">
      <alignment horizontal="center"/>
    </xf>
    <xf numFmtId="173" fontId="17" fillId="0" borderId="0" xfId="0" applyNumberFormat="1" applyFont="1" applyFill="1" applyBorder="1" applyAlignment="1">
      <alignment horizontal="right"/>
    </xf>
    <xf numFmtId="0" fontId="16" fillId="0" borderId="0" xfId="0" applyFont="1" applyBorder="1" applyAlignment="1">
      <alignment/>
    </xf>
    <xf numFmtId="0" fontId="16" fillId="0" borderId="0" xfId="0" applyFont="1" applyFill="1" applyAlignment="1">
      <alignment/>
    </xf>
    <xf numFmtId="0" fontId="17" fillId="0" borderId="0" xfId="0" applyFont="1" applyFill="1" applyAlignment="1">
      <alignment/>
    </xf>
    <xf numFmtId="169" fontId="16" fillId="0" borderId="0" xfId="3950" applyNumberFormat="1" applyFont="1" applyFill="1" applyBorder="1" applyAlignment="1">
      <alignment horizontal="right"/>
    </xf>
    <xf numFmtId="0" fontId="17" fillId="0" borderId="0" xfId="0" applyFont="1" applyBorder="1" applyAlignment="1">
      <alignment/>
    </xf>
    <xf numFmtId="0" fontId="16" fillId="0" borderId="0" xfId="0" applyFont="1" applyAlignment="1">
      <alignment vertical="top" wrapText="1"/>
    </xf>
    <xf numFmtId="0" fontId="16" fillId="0" borderId="0" xfId="0" applyFont="1" applyFill="1" applyAlignment="1">
      <alignment vertical="top" wrapText="1"/>
    </xf>
    <xf numFmtId="0" fontId="17" fillId="0" borderId="0" xfId="0" applyFont="1" applyAlignment="1">
      <alignment vertical="top" wrapText="1"/>
    </xf>
    <xf numFmtId="0" fontId="17" fillId="0" borderId="0" xfId="0" applyFont="1" applyFill="1" applyBorder="1" applyAlignment="1">
      <alignment wrapText="1"/>
    </xf>
    <xf numFmtId="0" fontId="17" fillId="0" borderId="0" xfId="0" applyFont="1" applyAlignment="1">
      <alignment vertical="top" wrapText="1"/>
    </xf>
    <xf numFmtId="0" fontId="17" fillId="0" borderId="0" xfId="0" applyFont="1" applyFill="1" applyBorder="1" applyAlignment="1">
      <alignment wrapText="1"/>
    </xf>
    <xf numFmtId="0" fontId="22" fillId="0" borderId="0" xfId="0" applyFont="1" applyAlignment="1">
      <alignment/>
    </xf>
    <xf numFmtId="0" fontId="22" fillId="0" borderId="0" xfId="0" applyFont="1" applyAlignment="1">
      <alignment/>
    </xf>
    <xf numFmtId="0" fontId="1" fillId="0" borderId="0" xfId="0" applyAlignment="1">
      <alignment/>
    </xf>
    <xf numFmtId="10" fontId="22" fillId="0" borderId="38" xfId="0" applyNumberFormat="1" applyFont="1" applyFill="1" applyBorder="1" applyAlignment="1">
      <alignment/>
    </xf>
    <xf numFmtId="0" fontId="12" fillId="0" borderId="0" xfId="0" applyFont="1" applyFill="1" applyBorder="1" applyAlignment="1">
      <alignment vertical="top" wrapText="1"/>
    </xf>
    <xf numFmtId="0" fontId="3" fillId="0" borderId="0" xfId="0" applyFont="1" applyFill="1" applyBorder="1" applyAlignment="1">
      <alignment vertical="top" wrapText="1"/>
    </xf>
    <xf numFmtId="0" fontId="3" fillId="0" borderId="0" xfId="0" applyFont="1" applyFill="1" applyBorder="1" applyAlignment="1">
      <alignment wrapText="1"/>
    </xf>
    <xf numFmtId="0" fontId="9" fillId="0" borderId="40" xfId="0" applyFont="1" applyFill="1" applyBorder="1" applyAlignment="1">
      <alignment horizontal="left" vertical="top"/>
    </xf>
    <xf numFmtId="0" fontId="9" fillId="0" borderId="40" xfId="0" applyFont="1" applyBorder="1" applyAlignment="1">
      <alignment horizontal="left" vertical="top"/>
    </xf>
    <xf numFmtId="0" fontId="9" fillId="0" borderId="37" xfId="0" applyFont="1" applyBorder="1" applyAlignment="1">
      <alignment horizontal="center" vertical="center" wrapText="1"/>
    </xf>
    <xf numFmtId="0" fontId="19" fillId="0" borderId="37" xfId="0" applyFont="1" applyBorder="1" applyAlignment="1">
      <alignment horizontal="center" vertical="center"/>
    </xf>
    <xf numFmtId="0" fontId="9" fillId="0" borderId="37" xfId="0" applyFont="1" applyBorder="1" applyAlignment="1">
      <alignment horizontal="center" vertical="center"/>
    </xf>
    <xf numFmtId="0" fontId="19" fillId="20" borderId="37" xfId="0" applyFont="1" applyFill="1" applyBorder="1" applyAlignment="1">
      <alignment horizontal="center" vertical="center"/>
    </xf>
    <xf numFmtId="0" fontId="9" fillId="20" borderId="37" xfId="0" applyFont="1" applyFill="1" applyBorder="1" applyAlignment="1">
      <alignment horizontal="center" vertical="center"/>
    </xf>
    <xf numFmtId="0" fontId="19" fillId="0" borderId="36" xfId="0" applyFont="1" applyBorder="1" applyAlignment="1">
      <alignment horizontal="center" vertical="center"/>
    </xf>
    <xf numFmtId="0" fontId="20" fillId="17" borderId="35" xfId="0" applyFont="1" applyFill="1" applyBorder="1" applyAlignment="1">
      <alignment horizontal="center" vertical="center"/>
    </xf>
    <xf numFmtId="0" fontId="20" fillId="17" borderId="41" xfId="0" applyFont="1" applyFill="1" applyBorder="1" applyAlignment="1">
      <alignment horizontal="center" vertical="center"/>
    </xf>
    <xf numFmtId="0" fontId="20" fillId="17" borderId="45" xfId="0" applyFont="1" applyFill="1" applyBorder="1" applyAlignment="1">
      <alignment horizontal="center" vertical="center"/>
    </xf>
    <xf numFmtId="0" fontId="20" fillId="17" borderId="43" xfId="0" applyFont="1" applyFill="1" applyBorder="1" applyAlignment="1">
      <alignment horizontal="center" vertical="center"/>
    </xf>
    <xf numFmtId="0" fontId="20" fillId="17" borderId="36" xfId="0" applyFont="1" applyFill="1" applyBorder="1" applyAlignment="1">
      <alignment horizontal="center" vertical="center"/>
    </xf>
    <xf numFmtId="0" fontId="20" fillId="17" borderId="38" xfId="0" applyFont="1" applyFill="1" applyBorder="1" applyAlignment="1">
      <alignment horizontal="center" vertical="center"/>
    </xf>
    <xf numFmtId="0" fontId="20" fillId="17" borderId="36" xfId="0" applyFont="1" applyFill="1" applyBorder="1" applyAlignment="1">
      <alignment horizontal="center" vertical="center" wrapText="1"/>
    </xf>
    <xf numFmtId="0" fontId="20" fillId="17" borderId="38" xfId="0" applyFont="1" applyFill="1" applyBorder="1" applyAlignment="1">
      <alignment horizontal="center" vertical="center" wrapText="1"/>
    </xf>
    <xf numFmtId="0" fontId="16" fillId="0" borderId="40" xfId="0" applyFont="1" applyFill="1" applyBorder="1" applyAlignment="1">
      <alignment horizontal="left" vertical="top" wrapText="1"/>
    </xf>
    <xf numFmtId="0" fontId="16" fillId="0" borderId="0" xfId="0" applyFont="1" applyFill="1" applyBorder="1" applyAlignment="1">
      <alignment horizontal="left" vertical="top" wrapText="1"/>
    </xf>
    <xf numFmtId="0" fontId="16" fillId="0" borderId="40" xfId="0" applyFont="1" applyFill="1" applyBorder="1" applyAlignment="1">
      <alignment horizontal="left" vertical="top" wrapText="1"/>
    </xf>
    <xf numFmtId="0" fontId="16" fillId="0" borderId="0" xfId="0" applyFont="1" applyFill="1" applyBorder="1" applyAlignment="1">
      <alignment horizontal="left" vertical="top" wrapText="1"/>
    </xf>
    <xf numFmtId="0" fontId="20" fillId="17" borderId="35" xfId="0" applyFont="1" applyFill="1" applyBorder="1" applyAlignment="1">
      <alignment horizontal="left" vertical="center"/>
    </xf>
    <xf numFmtId="0" fontId="20" fillId="17" borderId="45" xfId="0" applyFont="1" applyFill="1" applyBorder="1" applyAlignment="1">
      <alignment horizontal="left" vertical="center"/>
    </xf>
    <xf numFmtId="0" fontId="20" fillId="17" borderId="35" xfId="0" applyFont="1" applyFill="1" applyBorder="1" applyAlignment="1">
      <alignment horizontal="left" vertical="center" wrapText="1"/>
    </xf>
    <xf numFmtId="0" fontId="20" fillId="17" borderId="45" xfId="0" applyFont="1" applyFill="1" applyBorder="1" applyAlignment="1">
      <alignment horizontal="left" vertical="center" wrapText="1"/>
    </xf>
    <xf numFmtId="0" fontId="20" fillId="17" borderId="35" xfId="0" applyFont="1" applyFill="1" applyBorder="1" applyAlignment="1">
      <alignment horizontal="center" vertical="center" wrapText="1"/>
    </xf>
    <xf numFmtId="0" fontId="20" fillId="17" borderId="41" xfId="0" applyFont="1" applyFill="1" applyBorder="1" applyAlignment="1">
      <alignment horizontal="center" vertical="center" wrapText="1"/>
    </xf>
    <xf numFmtId="0" fontId="20" fillId="17" borderId="45" xfId="0" applyFont="1" applyFill="1" applyBorder="1" applyAlignment="1">
      <alignment horizontal="center" vertical="center" wrapText="1"/>
    </xf>
    <xf numFmtId="0" fontId="20" fillId="17" borderId="43" xfId="0" applyFont="1" applyFill="1" applyBorder="1" applyAlignment="1">
      <alignment horizontal="center" vertical="center" wrapText="1"/>
    </xf>
    <xf numFmtId="0" fontId="20" fillId="17" borderId="36" xfId="0" applyFont="1" applyFill="1" applyBorder="1" applyAlignment="1">
      <alignment horizontal="center" vertical="center"/>
    </xf>
    <xf numFmtId="0" fontId="20" fillId="17" borderId="38" xfId="0" applyFont="1" applyFill="1" applyBorder="1" applyAlignment="1">
      <alignment horizontal="center" vertical="center"/>
    </xf>
    <xf numFmtId="0" fontId="20" fillId="17" borderId="36" xfId="0" applyFont="1" applyFill="1" applyBorder="1" applyAlignment="1">
      <alignment horizontal="center" vertical="center" wrapText="1"/>
    </xf>
    <xf numFmtId="0" fontId="20" fillId="17" borderId="38" xfId="0" applyFont="1" applyFill="1" applyBorder="1" applyAlignment="1">
      <alignment horizontal="center" vertical="center" wrapText="1"/>
    </xf>
    <xf numFmtId="0" fontId="20" fillId="17" borderId="35" xfId="0" applyFont="1" applyFill="1" applyBorder="1" applyAlignment="1">
      <alignment horizontal="center" vertical="center" wrapText="1"/>
    </xf>
    <xf numFmtId="0" fontId="20" fillId="17" borderId="41" xfId="0" applyFont="1" applyFill="1" applyBorder="1" applyAlignment="1">
      <alignment horizontal="center" vertical="center" wrapText="1"/>
    </xf>
    <xf numFmtId="0" fontId="20" fillId="17" borderId="45" xfId="0" applyFont="1" applyFill="1" applyBorder="1" applyAlignment="1">
      <alignment horizontal="center" vertical="center" wrapText="1"/>
    </xf>
    <xf numFmtId="0" fontId="20" fillId="17" borderId="43" xfId="0" applyFont="1" applyFill="1" applyBorder="1" applyAlignment="1">
      <alignment horizontal="center" vertical="center" wrapText="1"/>
    </xf>
    <xf numFmtId="0" fontId="20" fillId="0" borderId="0" xfId="0" applyFont="1" applyFill="1" applyBorder="1" applyAlignment="1">
      <alignment horizontal="center" wrapText="1"/>
    </xf>
    <xf numFmtId="49" fontId="16" fillId="0" borderId="40" xfId="0" applyNumberFormat="1" applyFont="1" applyBorder="1" applyAlignment="1">
      <alignment horizontal="left" vertical="top" wrapText="1"/>
    </xf>
    <xf numFmtId="49" fontId="16" fillId="0" borderId="0" xfId="0" applyNumberFormat="1" applyFont="1" applyBorder="1" applyAlignment="1">
      <alignment horizontal="left" vertical="top" wrapText="1"/>
    </xf>
    <xf numFmtId="0" fontId="17" fillId="0" borderId="44" xfId="0" applyFont="1" applyFill="1" applyBorder="1" applyAlignment="1">
      <alignment horizontal="left"/>
    </xf>
    <xf numFmtId="0" fontId="17" fillId="0" borderId="42" xfId="0" applyFont="1" applyFill="1" applyBorder="1" applyAlignment="1">
      <alignment horizontal="left"/>
    </xf>
    <xf numFmtId="0" fontId="17" fillId="0" borderId="45" xfId="0" applyFont="1" applyFill="1" applyBorder="1" applyAlignment="1">
      <alignment horizontal="left"/>
    </xf>
    <xf numFmtId="0" fontId="17" fillId="0" borderId="43" xfId="0" applyFont="1" applyFill="1" applyBorder="1" applyAlignment="1">
      <alignment horizontal="left"/>
    </xf>
    <xf numFmtId="0" fontId="17" fillId="0" borderId="35" xfId="0" applyFont="1" applyFill="1" applyBorder="1" applyAlignment="1">
      <alignment horizontal="left"/>
    </xf>
    <xf numFmtId="0" fontId="17" fillId="0" borderId="41" xfId="0" applyFont="1" applyFill="1" applyBorder="1" applyAlignment="1">
      <alignment horizontal="left"/>
    </xf>
    <xf numFmtId="0" fontId="16" fillId="0" borderId="40" xfId="0" applyFont="1" applyFill="1" applyBorder="1" applyAlignment="1">
      <alignment horizontal="left" vertical="center" wrapText="1"/>
    </xf>
    <xf numFmtId="0" fontId="16" fillId="0" borderId="40" xfId="0" applyFont="1" applyFill="1" applyBorder="1" applyAlignment="1">
      <alignment horizontal="left" vertical="center"/>
    </xf>
    <xf numFmtId="0" fontId="16" fillId="0" borderId="40" xfId="0" applyFont="1" applyBorder="1" applyAlignment="1">
      <alignment wrapText="1"/>
    </xf>
    <xf numFmtId="0" fontId="1" fillId="0" borderId="40" xfId="0" applyFont="1" applyBorder="1" applyAlignment="1">
      <alignment wrapText="1"/>
    </xf>
    <xf numFmtId="0" fontId="1" fillId="0" borderId="0" xfId="0" applyFont="1" applyAlignment="1">
      <alignment wrapText="1"/>
    </xf>
    <xf numFmtId="0" fontId="20" fillId="17" borderId="35" xfId="0" applyFont="1" applyFill="1" applyBorder="1" applyAlignment="1">
      <alignment horizontal="center"/>
    </xf>
    <xf numFmtId="0" fontId="20" fillId="17" borderId="41" xfId="0" applyFont="1" applyFill="1" applyBorder="1" applyAlignment="1">
      <alignment horizontal="center"/>
    </xf>
    <xf numFmtId="0" fontId="20" fillId="17" borderId="45" xfId="0" applyFont="1" applyFill="1" applyBorder="1" applyAlignment="1">
      <alignment horizontal="center"/>
    </xf>
    <xf numFmtId="0" fontId="20" fillId="17" borderId="43" xfId="0" applyFont="1" applyFill="1" applyBorder="1" applyAlignment="1">
      <alignment horizontal="center"/>
    </xf>
    <xf numFmtId="0" fontId="20" fillId="17" borderId="44" xfId="0" applyFont="1" applyFill="1" applyBorder="1" applyAlignment="1">
      <alignment horizontal="center"/>
    </xf>
    <xf numFmtId="0" fontId="20" fillId="17" borderId="42" xfId="0" applyFont="1" applyFill="1" applyBorder="1" applyAlignment="1">
      <alignment horizontal="center"/>
    </xf>
    <xf numFmtId="0" fontId="16" fillId="0" borderId="40" xfId="0" applyFont="1" applyFill="1" applyBorder="1" applyAlignment="1">
      <alignment horizontal="left" wrapText="1"/>
    </xf>
    <xf numFmtId="0" fontId="3" fillId="0" borderId="40" xfId="0" applyFont="1" applyBorder="1" applyAlignment="1">
      <alignment wrapText="1"/>
    </xf>
    <xf numFmtId="0" fontId="3" fillId="0" borderId="0" xfId="0" applyFont="1" applyAlignment="1">
      <alignment wrapText="1"/>
    </xf>
    <xf numFmtId="0" fontId="3" fillId="0" borderId="40" xfId="0" applyFont="1" applyBorder="1" applyAlignment="1">
      <alignment vertical="top" wrapText="1"/>
    </xf>
    <xf numFmtId="0" fontId="3" fillId="0" borderId="0" xfId="0" applyFont="1" applyAlignment="1">
      <alignment vertical="top" wrapText="1"/>
    </xf>
    <xf numFmtId="0" fontId="20" fillId="17" borderId="35" xfId="0" applyFont="1" applyFill="1" applyBorder="1" applyAlignment="1" quotePrefix="1">
      <alignment horizontal="center" vertical="center" wrapText="1"/>
    </xf>
    <xf numFmtId="0" fontId="20" fillId="17" borderId="45" xfId="0" applyFont="1" applyFill="1" applyBorder="1" applyAlignment="1" quotePrefix="1">
      <alignment horizontal="center" vertical="center" wrapText="1"/>
    </xf>
    <xf numFmtId="0" fontId="20" fillId="17" borderId="36" xfId="0" applyFont="1" applyFill="1" applyBorder="1" applyAlignment="1" quotePrefix="1">
      <alignment horizontal="center" vertical="center" wrapText="1"/>
    </xf>
    <xf numFmtId="0" fontId="20" fillId="17" borderId="38" xfId="0" applyFont="1" applyFill="1" applyBorder="1" applyAlignment="1" quotePrefix="1">
      <alignment horizontal="center" vertical="center" wrapText="1"/>
    </xf>
    <xf numFmtId="0" fontId="1" fillId="0" borderId="40" xfId="0" applyFont="1" applyFill="1" applyBorder="1" applyAlignment="1">
      <alignment horizontal="left" vertical="top" wrapText="1"/>
    </xf>
    <xf numFmtId="0" fontId="1" fillId="0" borderId="0" xfId="0" applyFont="1" applyFill="1" applyBorder="1" applyAlignment="1">
      <alignment horizontal="left" vertical="top" wrapText="1"/>
    </xf>
    <xf numFmtId="0" fontId="17" fillId="0" borderId="0" xfId="0" applyFont="1" applyFill="1" applyBorder="1" applyAlignment="1" quotePrefix="1">
      <alignment horizontal="center"/>
    </xf>
    <xf numFmtId="0" fontId="20" fillId="17" borderId="36" xfId="0" applyFont="1" applyFill="1" applyBorder="1" applyAlignment="1" quotePrefix="1">
      <alignment horizontal="center" vertical="center" wrapText="1"/>
    </xf>
    <xf numFmtId="0" fontId="20" fillId="17" borderId="38" xfId="0" applyFont="1" applyFill="1" applyBorder="1" applyAlignment="1" quotePrefix="1">
      <alignment horizontal="center" vertical="center" wrapText="1"/>
    </xf>
    <xf numFmtId="0" fontId="20" fillId="17" borderId="35" xfId="0" applyFont="1" applyFill="1" applyBorder="1" applyAlignment="1" quotePrefix="1">
      <alignment horizontal="center" vertical="center" wrapText="1"/>
    </xf>
    <xf numFmtId="0" fontId="20" fillId="17" borderId="45" xfId="0" applyFont="1" applyFill="1" applyBorder="1" applyAlignment="1" quotePrefix="1">
      <alignment horizontal="center" vertical="center" wrapText="1"/>
    </xf>
    <xf numFmtId="169" fontId="17" fillId="0" borderId="36" xfId="3952" applyNumberFormat="1" applyFont="1" applyFill="1" applyBorder="1" applyAlignment="1">
      <alignment horizontal="right" vertical="center"/>
    </xf>
    <xf numFmtId="169" fontId="17" fillId="0" borderId="38" xfId="3952" applyNumberFormat="1" applyFont="1" applyFill="1" applyBorder="1" applyAlignment="1">
      <alignment horizontal="right" vertical="center"/>
    </xf>
    <xf numFmtId="9" fontId="17" fillId="0" borderId="36" xfId="0" applyNumberFormat="1" applyFont="1" applyFill="1" applyBorder="1" applyAlignment="1">
      <alignment horizontal="right" vertical="center"/>
    </xf>
    <xf numFmtId="9" fontId="17" fillId="0" borderId="38" xfId="0" applyNumberFormat="1" applyFont="1" applyFill="1" applyBorder="1" applyAlignment="1">
      <alignment horizontal="right" vertical="center"/>
    </xf>
    <xf numFmtId="0" fontId="1" fillId="0" borderId="40" xfId="0" applyFont="1" applyFill="1" applyBorder="1" applyAlignment="1">
      <alignment horizontal="left" wrapText="1"/>
    </xf>
    <xf numFmtId="0" fontId="1" fillId="0" borderId="0" xfId="0" applyFont="1" applyFill="1" applyBorder="1" applyAlignment="1">
      <alignment horizontal="left" wrapText="1"/>
    </xf>
    <xf numFmtId="0" fontId="16" fillId="0" borderId="0" xfId="0" applyFont="1" applyAlignment="1">
      <alignment horizontal="left" wrapText="1"/>
    </xf>
    <xf numFmtId="0" fontId="1" fillId="0" borderId="0" xfId="0" applyFont="1" applyAlignment="1">
      <alignment horizontal="left" vertical="top" wrapText="1"/>
    </xf>
  </cellXfs>
  <cellStyles count="4035">
    <cellStyle name="Normal" xfId="0"/>
    <cellStyle name="_Cash reconciliation 14.09.2012" xfId="15"/>
    <cellStyle name="_Control Sheet" xfId="16"/>
    <cellStyle name="_Control Sheet 10" xfId="17"/>
    <cellStyle name="_Control Sheet 10 2" xfId="18"/>
    <cellStyle name="_Control Sheet 10 3" xfId="19"/>
    <cellStyle name="_Control Sheet 10 4" xfId="20"/>
    <cellStyle name="_Control Sheet 10 5" xfId="21"/>
    <cellStyle name="_Control Sheet 10 6" xfId="22"/>
    <cellStyle name="_Control Sheet 10 7" xfId="23"/>
    <cellStyle name="_Control Sheet 10 8" xfId="24"/>
    <cellStyle name="_Control Sheet 11" xfId="25"/>
    <cellStyle name="_Control Sheet 11 2" xfId="26"/>
    <cellStyle name="_Control Sheet 11 3" xfId="27"/>
    <cellStyle name="_Control Sheet 11 4" xfId="28"/>
    <cellStyle name="_Control Sheet 11 5" xfId="29"/>
    <cellStyle name="_Control Sheet 11 6" xfId="30"/>
    <cellStyle name="_Control Sheet 11 7" xfId="31"/>
    <cellStyle name="_Control Sheet 11 8" xfId="32"/>
    <cellStyle name="_Control Sheet 12" xfId="33"/>
    <cellStyle name="_Control Sheet 12 2" xfId="34"/>
    <cellStyle name="_Control Sheet 12 3" xfId="35"/>
    <cellStyle name="_Control Sheet 12 4" xfId="36"/>
    <cellStyle name="_Control Sheet 12 5" xfId="37"/>
    <cellStyle name="_Control Sheet 12 6" xfId="38"/>
    <cellStyle name="_Control Sheet 12 7" xfId="39"/>
    <cellStyle name="_Control Sheet 12 8" xfId="40"/>
    <cellStyle name="_Control Sheet 13" xfId="41"/>
    <cellStyle name="_Control Sheet 13 2" xfId="42"/>
    <cellStyle name="_Control Sheet 13 3" xfId="43"/>
    <cellStyle name="_Control Sheet 13 4" xfId="44"/>
    <cellStyle name="_Control Sheet 13 5" xfId="45"/>
    <cellStyle name="_Control Sheet 13 6" xfId="46"/>
    <cellStyle name="_Control Sheet 13 7" xfId="47"/>
    <cellStyle name="_Control Sheet 13 8" xfId="48"/>
    <cellStyle name="_Control Sheet 14" xfId="49"/>
    <cellStyle name="_Control Sheet 14 2" xfId="50"/>
    <cellStyle name="_Control Sheet 14 3" xfId="51"/>
    <cellStyle name="_Control Sheet 14 4" xfId="52"/>
    <cellStyle name="_Control Sheet 14 5" xfId="53"/>
    <cellStyle name="_Control Sheet 14 6" xfId="54"/>
    <cellStyle name="_Control Sheet 14 7" xfId="55"/>
    <cellStyle name="_Control Sheet 14 8" xfId="56"/>
    <cellStyle name="_Control Sheet 15" xfId="57"/>
    <cellStyle name="_Control Sheet 15 2" xfId="58"/>
    <cellStyle name="_Control Sheet 15 3" xfId="59"/>
    <cellStyle name="_Control Sheet 15 4" xfId="60"/>
    <cellStyle name="_Control Sheet 15 5" xfId="61"/>
    <cellStyle name="_Control Sheet 15 6" xfId="62"/>
    <cellStyle name="_Control Sheet 15 7" xfId="63"/>
    <cellStyle name="_Control Sheet 15 8" xfId="64"/>
    <cellStyle name="_Control Sheet 16" xfId="65"/>
    <cellStyle name="_Control Sheet 16 2" xfId="66"/>
    <cellStyle name="_Control Sheet 16 3" xfId="67"/>
    <cellStyle name="_Control Sheet 16 4" xfId="68"/>
    <cellStyle name="_Control Sheet 16 5" xfId="69"/>
    <cellStyle name="_Control Sheet 16 6" xfId="70"/>
    <cellStyle name="_Control Sheet 16 7" xfId="71"/>
    <cellStyle name="_Control Sheet 16 8" xfId="72"/>
    <cellStyle name="_Control Sheet 17" xfId="73"/>
    <cellStyle name="_Control Sheet 17 2" xfId="74"/>
    <cellStyle name="_Control Sheet 17 3" xfId="75"/>
    <cellStyle name="_Control Sheet 17 4" xfId="76"/>
    <cellStyle name="_Control Sheet 17 5" xfId="77"/>
    <cellStyle name="_Control Sheet 17 6" xfId="78"/>
    <cellStyle name="_Control Sheet 17 7" xfId="79"/>
    <cellStyle name="_Control Sheet 17 8" xfId="80"/>
    <cellStyle name="_Control Sheet 18" xfId="81"/>
    <cellStyle name="_Control Sheet 18 2" xfId="82"/>
    <cellStyle name="_Control Sheet 18 3" xfId="83"/>
    <cellStyle name="_Control Sheet 18 4" xfId="84"/>
    <cellStyle name="_Control Sheet 18 5" xfId="85"/>
    <cellStyle name="_Control Sheet 18 6" xfId="86"/>
    <cellStyle name="_Control Sheet 18 7" xfId="87"/>
    <cellStyle name="_Control Sheet 18 8" xfId="88"/>
    <cellStyle name="_Control Sheet 19" xfId="89"/>
    <cellStyle name="_Control Sheet 19 2" xfId="90"/>
    <cellStyle name="_Control Sheet 19 3" xfId="91"/>
    <cellStyle name="_Control Sheet 19 4" xfId="92"/>
    <cellStyle name="_Control Sheet 19 5" xfId="93"/>
    <cellStyle name="_Control Sheet 19 6" xfId="94"/>
    <cellStyle name="_Control Sheet 19 7" xfId="95"/>
    <cellStyle name="_Control Sheet 19 8" xfId="96"/>
    <cellStyle name="_Control Sheet 2" xfId="97"/>
    <cellStyle name="_Control Sheet 2 2" xfId="98"/>
    <cellStyle name="_Control Sheet 2 3" xfId="99"/>
    <cellStyle name="_Control Sheet 2 4" xfId="100"/>
    <cellStyle name="_Control Sheet 2 5" xfId="101"/>
    <cellStyle name="_Control Sheet 2 6" xfId="102"/>
    <cellStyle name="_Control Sheet 2 7" xfId="103"/>
    <cellStyle name="_Control Sheet 2 8" xfId="104"/>
    <cellStyle name="_Control Sheet 20" xfId="105"/>
    <cellStyle name="_Control Sheet 20 2" xfId="106"/>
    <cellStyle name="_Control Sheet 20 3" xfId="107"/>
    <cellStyle name="_Control Sheet 20 4" xfId="108"/>
    <cellStyle name="_Control Sheet 20 5" xfId="109"/>
    <cellStyle name="_Control Sheet 20 6" xfId="110"/>
    <cellStyle name="_Control Sheet 20 7" xfId="111"/>
    <cellStyle name="_Control Sheet 20 8" xfId="112"/>
    <cellStyle name="_Control Sheet 21" xfId="113"/>
    <cellStyle name="_Control Sheet 21 2" xfId="114"/>
    <cellStyle name="_Control Sheet 21 3" xfId="115"/>
    <cellStyle name="_Control Sheet 21 4" xfId="116"/>
    <cellStyle name="_Control Sheet 21 5" xfId="117"/>
    <cellStyle name="_Control Sheet 21 6" xfId="118"/>
    <cellStyle name="_Control Sheet 21 7" xfId="119"/>
    <cellStyle name="_Control Sheet 21 8" xfId="120"/>
    <cellStyle name="_Control Sheet 22" xfId="121"/>
    <cellStyle name="_Control Sheet 22 2" xfId="122"/>
    <cellStyle name="_Control Sheet 22 3" xfId="123"/>
    <cellStyle name="_Control Sheet 22 4" xfId="124"/>
    <cellStyle name="_Control Sheet 22 5" xfId="125"/>
    <cellStyle name="_Control Sheet 22 6" xfId="126"/>
    <cellStyle name="_Control Sheet 22 7" xfId="127"/>
    <cellStyle name="_Control Sheet 22 8" xfId="128"/>
    <cellStyle name="_Control Sheet 23" xfId="129"/>
    <cellStyle name="_Control Sheet 23 2" xfId="130"/>
    <cellStyle name="_Control Sheet 23 3" xfId="131"/>
    <cellStyle name="_Control Sheet 23 4" xfId="132"/>
    <cellStyle name="_Control Sheet 23 5" xfId="133"/>
    <cellStyle name="_Control Sheet 23 6" xfId="134"/>
    <cellStyle name="_Control Sheet 23 7" xfId="135"/>
    <cellStyle name="_Control Sheet 23 8" xfId="136"/>
    <cellStyle name="_Control Sheet 24" xfId="137"/>
    <cellStyle name="_Control Sheet 24 2" xfId="138"/>
    <cellStyle name="_Control Sheet 24 3" xfId="139"/>
    <cellStyle name="_Control Sheet 24 4" xfId="140"/>
    <cellStyle name="_Control Sheet 24 5" xfId="141"/>
    <cellStyle name="_Control Sheet 24 6" xfId="142"/>
    <cellStyle name="_Control Sheet 24 7" xfId="143"/>
    <cellStyle name="_Control Sheet 24 8" xfId="144"/>
    <cellStyle name="_Control Sheet 25" xfId="145"/>
    <cellStyle name="_Control Sheet 25 2" xfId="146"/>
    <cellStyle name="_Control Sheet 25 3" xfId="147"/>
    <cellStyle name="_Control Sheet 25 4" xfId="148"/>
    <cellStyle name="_Control Sheet 25 5" xfId="149"/>
    <cellStyle name="_Control Sheet 25 6" xfId="150"/>
    <cellStyle name="_Control Sheet 25 7" xfId="151"/>
    <cellStyle name="_Control Sheet 25 8" xfId="152"/>
    <cellStyle name="_Control Sheet 26" xfId="153"/>
    <cellStyle name="_Control Sheet 27" xfId="154"/>
    <cellStyle name="_Control Sheet 28" xfId="155"/>
    <cellStyle name="_Control Sheet 29" xfId="156"/>
    <cellStyle name="_Control Sheet 3" xfId="157"/>
    <cellStyle name="_Control Sheet 3 2" xfId="158"/>
    <cellStyle name="_Control Sheet 3 3" xfId="159"/>
    <cellStyle name="_Control Sheet 3 4" xfId="160"/>
    <cellStyle name="_Control Sheet 3 5" xfId="161"/>
    <cellStyle name="_Control Sheet 3 6" xfId="162"/>
    <cellStyle name="_Control Sheet 3 7" xfId="163"/>
    <cellStyle name="_Control Sheet 3 8" xfId="164"/>
    <cellStyle name="_Control Sheet 30" xfId="165"/>
    <cellStyle name="_Control Sheet 31" xfId="166"/>
    <cellStyle name="_Control Sheet 32" xfId="167"/>
    <cellStyle name="_Control Sheet 4" xfId="168"/>
    <cellStyle name="_Control Sheet 4 2" xfId="169"/>
    <cellStyle name="_Control Sheet 4 3" xfId="170"/>
    <cellStyle name="_Control Sheet 4 4" xfId="171"/>
    <cellStyle name="_Control Sheet 4 5" xfId="172"/>
    <cellStyle name="_Control Sheet 4 6" xfId="173"/>
    <cellStyle name="_Control Sheet 4 7" xfId="174"/>
    <cellStyle name="_Control Sheet 4 8" xfId="175"/>
    <cellStyle name="_Control Sheet 5" xfId="176"/>
    <cellStyle name="_Control Sheet 5 2" xfId="177"/>
    <cellStyle name="_Control Sheet 5 3" xfId="178"/>
    <cellStyle name="_Control Sheet 5 4" xfId="179"/>
    <cellStyle name="_Control Sheet 5 5" xfId="180"/>
    <cellStyle name="_Control Sheet 5 6" xfId="181"/>
    <cellStyle name="_Control Sheet 5 7" xfId="182"/>
    <cellStyle name="_Control Sheet 5 8" xfId="183"/>
    <cellStyle name="_Control Sheet 6" xfId="184"/>
    <cellStyle name="_Control Sheet 6 2" xfId="185"/>
    <cellStyle name="_Control Sheet 6 3" xfId="186"/>
    <cellStyle name="_Control Sheet 6 4" xfId="187"/>
    <cellStyle name="_Control Sheet 6 5" xfId="188"/>
    <cellStyle name="_Control Sheet 6 6" xfId="189"/>
    <cellStyle name="_Control Sheet 6 7" xfId="190"/>
    <cellStyle name="_Control Sheet 6 8" xfId="191"/>
    <cellStyle name="_Control Sheet 7" xfId="192"/>
    <cellStyle name="_Control Sheet 7 2" xfId="193"/>
    <cellStyle name="_Control Sheet 7 3" xfId="194"/>
    <cellStyle name="_Control Sheet 7 4" xfId="195"/>
    <cellStyle name="_Control Sheet 7 5" xfId="196"/>
    <cellStyle name="_Control Sheet 7 6" xfId="197"/>
    <cellStyle name="_Control Sheet 7 7" xfId="198"/>
    <cellStyle name="_Control Sheet 7 8" xfId="199"/>
    <cellStyle name="_Control Sheet 8" xfId="200"/>
    <cellStyle name="_Control Sheet 8 2" xfId="201"/>
    <cellStyle name="_Control Sheet 8 3" xfId="202"/>
    <cellStyle name="_Control Sheet 8 4" xfId="203"/>
    <cellStyle name="_Control Sheet 8 5" xfId="204"/>
    <cellStyle name="_Control Sheet 8 6" xfId="205"/>
    <cellStyle name="_Control Sheet 8 7" xfId="206"/>
    <cellStyle name="_Control Sheet 8 8" xfId="207"/>
    <cellStyle name="_Control Sheet 9" xfId="208"/>
    <cellStyle name="_Control Sheet 9 2" xfId="209"/>
    <cellStyle name="_Control Sheet 9 3" xfId="210"/>
    <cellStyle name="_Control Sheet 9 4" xfId="211"/>
    <cellStyle name="_Control Sheet 9 5" xfId="212"/>
    <cellStyle name="_Control Sheet 9 6" xfId="213"/>
    <cellStyle name="_Control Sheet 9 7" xfId="214"/>
    <cellStyle name="_Control Sheet 9 8" xfId="215"/>
    <cellStyle name="_Control Sheet_FMI" xfId="216"/>
    <cellStyle name="_Control Sheet_FMI 10" xfId="217"/>
    <cellStyle name="_Control Sheet_FMI 10 2" xfId="218"/>
    <cellStyle name="_Control Sheet_FMI 10 3" xfId="219"/>
    <cellStyle name="_Control Sheet_FMI 10 4" xfId="220"/>
    <cellStyle name="_Control Sheet_FMI 10 5" xfId="221"/>
    <cellStyle name="_Control Sheet_FMI 10 6" xfId="222"/>
    <cellStyle name="_Control Sheet_FMI 10 7" xfId="223"/>
    <cellStyle name="_Control Sheet_FMI 10 8" xfId="224"/>
    <cellStyle name="_Control Sheet_FMI 11" xfId="225"/>
    <cellStyle name="_Control Sheet_FMI 11 2" xfId="226"/>
    <cellStyle name="_Control Sheet_FMI 11 3" xfId="227"/>
    <cellStyle name="_Control Sheet_FMI 11 4" xfId="228"/>
    <cellStyle name="_Control Sheet_FMI 11 5" xfId="229"/>
    <cellStyle name="_Control Sheet_FMI 11 6" xfId="230"/>
    <cellStyle name="_Control Sheet_FMI 11 7" xfId="231"/>
    <cellStyle name="_Control Sheet_FMI 11 8" xfId="232"/>
    <cellStyle name="_Control Sheet_FMI 12" xfId="233"/>
    <cellStyle name="_Control Sheet_FMI 12 2" xfId="234"/>
    <cellStyle name="_Control Sheet_FMI 12 3" xfId="235"/>
    <cellStyle name="_Control Sheet_FMI 12 4" xfId="236"/>
    <cellStyle name="_Control Sheet_FMI 12 5" xfId="237"/>
    <cellStyle name="_Control Sheet_FMI 12 6" xfId="238"/>
    <cellStyle name="_Control Sheet_FMI 12 7" xfId="239"/>
    <cellStyle name="_Control Sheet_FMI 12 8" xfId="240"/>
    <cellStyle name="_Control Sheet_FMI 13" xfId="241"/>
    <cellStyle name="_Control Sheet_FMI 13 2" xfId="242"/>
    <cellStyle name="_Control Sheet_FMI 13 3" xfId="243"/>
    <cellStyle name="_Control Sheet_FMI 13 4" xfId="244"/>
    <cellStyle name="_Control Sheet_FMI 13 5" xfId="245"/>
    <cellStyle name="_Control Sheet_FMI 13 6" xfId="246"/>
    <cellStyle name="_Control Sheet_FMI 13 7" xfId="247"/>
    <cellStyle name="_Control Sheet_FMI 13 8" xfId="248"/>
    <cellStyle name="_Control Sheet_FMI 14" xfId="249"/>
    <cellStyle name="_Control Sheet_FMI 14 2" xfId="250"/>
    <cellStyle name="_Control Sheet_FMI 14 3" xfId="251"/>
    <cellStyle name="_Control Sheet_FMI 14 4" xfId="252"/>
    <cellStyle name="_Control Sheet_FMI 14 5" xfId="253"/>
    <cellStyle name="_Control Sheet_FMI 14 6" xfId="254"/>
    <cellStyle name="_Control Sheet_FMI 14 7" xfId="255"/>
    <cellStyle name="_Control Sheet_FMI 14 8" xfId="256"/>
    <cellStyle name="_Control Sheet_FMI 15" xfId="257"/>
    <cellStyle name="_Control Sheet_FMI 15 2" xfId="258"/>
    <cellStyle name="_Control Sheet_FMI 15 3" xfId="259"/>
    <cellStyle name="_Control Sheet_FMI 15 4" xfId="260"/>
    <cellStyle name="_Control Sheet_FMI 15 5" xfId="261"/>
    <cellStyle name="_Control Sheet_FMI 15 6" xfId="262"/>
    <cellStyle name="_Control Sheet_FMI 15 7" xfId="263"/>
    <cellStyle name="_Control Sheet_FMI 15 8" xfId="264"/>
    <cellStyle name="_Control Sheet_FMI 16" xfId="265"/>
    <cellStyle name="_Control Sheet_FMI 16 2" xfId="266"/>
    <cellStyle name="_Control Sheet_FMI 16 3" xfId="267"/>
    <cellStyle name="_Control Sheet_FMI 16 4" xfId="268"/>
    <cellStyle name="_Control Sheet_FMI 16 5" xfId="269"/>
    <cellStyle name="_Control Sheet_FMI 16 6" xfId="270"/>
    <cellStyle name="_Control Sheet_FMI 16 7" xfId="271"/>
    <cellStyle name="_Control Sheet_FMI 16 8" xfId="272"/>
    <cellStyle name="_Control Sheet_FMI 17" xfId="273"/>
    <cellStyle name="_Control Sheet_FMI 17 2" xfId="274"/>
    <cellStyle name="_Control Sheet_FMI 17 3" xfId="275"/>
    <cellStyle name="_Control Sheet_FMI 17 4" xfId="276"/>
    <cellStyle name="_Control Sheet_FMI 17 5" xfId="277"/>
    <cellStyle name="_Control Sheet_FMI 17 6" xfId="278"/>
    <cellStyle name="_Control Sheet_FMI 17 7" xfId="279"/>
    <cellStyle name="_Control Sheet_FMI 17 8" xfId="280"/>
    <cellStyle name="_Control Sheet_FMI 18" xfId="281"/>
    <cellStyle name="_Control Sheet_FMI 18 2" xfId="282"/>
    <cellStyle name="_Control Sheet_FMI 18 3" xfId="283"/>
    <cellStyle name="_Control Sheet_FMI 18 4" xfId="284"/>
    <cellStyle name="_Control Sheet_FMI 18 5" xfId="285"/>
    <cellStyle name="_Control Sheet_FMI 18 6" xfId="286"/>
    <cellStyle name="_Control Sheet_FMI 18 7" xfId="287"/>
    <cellStyle name="_Control Sheet_FMI 18 8" xfId="288"/>
    <cellStyle name="_Control Sheet_FMI 19" xfId="289"/>
    <cellStyle name="_Control Sheet_FMI 19 2" xfId="290"/>
    <cellStyle name="_Control Sheet_FMI 19 3" xfId="291"/>
    <cellStyle name="_Control Sheet_FMI 19 4" xfId="292"/>
    <cellStyle name="_Control Sheet_FMI 19 5" xfId="293"/>
    <cellStyle name="_Control Sheet_FMI 19 6" xfId="294"/>
    <cellStyle name="_Control Sheet_FMI 19 7" xfId="295"/>
    <cellStyle name="_Control Sheet_FMI 19 8" xfId="296"/>
    <cellStyle name="_Control Sheet_FMI 2" xfId="297"/>
    <cellStyle name="_Control Sheet_FMI 2 2" xfId="298"/>
    <cellStyle name="_Control Sheet_FMI 2 3" xfId="299"/>
    <cellStyle name="_Control Sheet_FMI 2 4" xfId="300"/>
    <cellStyle name="_Control Sheet_FMI 2 5" xfId="301"/>
    <cellStyle name="_Control Sheet_FMI 2 6" xfId="302"/>
    <cellStyle name="_Control Sheet_FMI 2 7" xfId="303"/>
    <cellStyle name="_Control Sheet_FMI 2 8" xfId="304"/>
    <cellStyle name="_Control Sheet_FMI 20" xfId="305"/>
    <cellStyle name="_Control Sheet_FMI 20 2" xfId="306"/>
    <cellStyle name="_Control Sheet_FMI 20 3" xfId="307"/>
    <cellStyle name="_Control Sheet_FMI 20 4" xfId="308"/>
    <cellStyle name="_Control Sheet_FMI 20 5" xfId="309"/>
    <cellStyle name="_Control Sheet_FMI 20 6" xfId="310"/>
    <cellStyle name="_Control Sheet_FMI 20 7" xfId="311"/>
    <cellStyle name="_Control Sheet_FMI 20 8" xfId="312"/>
    <cellStyle name="_Control Sheet_FMI 21" xfId="313"/>
    <cellStyle name="_Control Sheet_FMI 21 2" xfId="314"/>
    <cellStyle name="_Control Sheet_FMI 21 3" xfId="315"/>
    <cellStyle name="_Control Sheet_FMI 21 4" xfId="316"/>
    <cellStyle name="_Control Sheet_FMI 21 5" xfId="317"/>
    <cellStyle name="_Control Sheet_FMI 21 6" xfId="318"/>
    <cellStyle name="_Control Sheet_FMI 21 7" xfId="319"/>
    <cellStyle name="_Control Sheet_FMI 21 8" xfId="320"/>
    <cellStyle name="_Control Sheet_FMI 22" xfId="321"/>
    <cellStyle name="_Control Sheet_FMI 22 2" xfId="322"/>
    <cellStyle name="_Control Sheet_FMI 22 3" xfId="323"/>
    <cellStyle name="_Control Sheet_FMI 22 4" xfId="324"/>
    <cellStyle name="_Control Sheet_FMI 22 5" xfId="325"/>
    <cellStyle name="_Control Sheet_FMI 22 6" xfId="326"/>
    <cellStyle name="_Control Sheet_FMI 22 7" xfId="327"/>
    <cellStyle name="_Control Sheet_FMI 22 8" xfId="328"/>
    <cellStyle name="_Control Sheet_FMI 23" xfId="329"/>
    <cellStyle name="_Control Sheet_FMI 23 2" xfId="330"/>
    <cellStyle name="_Control Sheet_FMI 23 3" xfId="331"/>
    <cellStyle name="_Control Sheet_FMI 23 4" xfId="332"/>
    <cellStyle name="_Control Sheet_FMI 23 5" xfId="333"/>
    <cellStyle name="_Control Sheet_FMI 23 6" xfId="334"/>
    <cellStyle name="_Control Sheet_FMI 23 7" xfId="335"/>
    <cellStyle name="_Control Sheet_FMI 23 8" xfId="336"/>
    <cellStyle name="_Control Sheet_FMI 24" xfId="337"/>
    <cellStyle name="_Control Sheet_FMI 24 2" xfId="338"/>
    <cellStyle name="_Control Sheet_FMI 24 3" xfId="339"/>
    <cellStyle name="_Control Sheet_FMI 24 4" xfId="340"/>
    <cellStyle name="_Control Sheet_FMI 24 5" xfId="341"/>
    <cellStyle name="_Control Sheet_FMI 24 6" xfId="342"/>
    <cellStyle name="_Control Sheet_FMI 24 7" xfId="343"/>
    <cellStyle name="_Control Sheet_FMI 24 8" xfId="344"/>
    <cellStyle name="_Control Sheet_FMI 25" xfId="345"/>
    <cellStyle name="_Control Sheet_FMI 25 2" xfId="346"/>
    <cellStyle name="_Control Sheet_FMI 25 3" xfId="347"/>
    <cellStyle name="_Control Sheet_FMI 25 4" xfId="348"/>
    <cellStyle name="_Control Sheet_FMI 25 5" xfId="349"/>
    <cellStyle name="_Control Sheet_FMI 25 6" xfId="350"/>
    <cellStyle name="_Control Sheet_FMI 25 7" xfId="351"/>
    <cellStyle name="_Control Sheet_FMI 25 8" xfId="352"/>
    <cellStyle name="_Control Sheet_FMI 26" xfId="353"/>
    <cellStyle name="_Control Sheet_FMI 27" xfId="354"/>
    <cellStyle name="_Control Sheet_FMI 28" xfId="355"/>
    <cellStyle name="_Control Sheet_FMI 29" xfId="356"/>
    <cellStyle name="_Control Sheet_FMI 3" xfId="357"/>
    <cellStyle name="_Control Sheet_FMI 3 2" xfId="358"/>
    <cellStyle name="_Control Sheet_FMI 3 3" xfId="359"/>
    <cellStyle name="_Control Sheet_FMI 3 4" xfId="360"/>
    <cellStyle name="_Control Sheet_FMI 3 5" xfId="361"/>
    <cellStyle name="_Control Sheet_FMI 3 6" xfId="362"/>
    <cellStyle name="_Control Sheet_FMI 3 7" xfId="363"/>
    <cellStyle name="_Control Sheet_FMI 3 8" xfId="364"/>
    <cellStyle name="_Control Sheet_FMI 30" xfId="365"/>
    <cellStyle name="_Control Sheet_FMI 31" xfId="366"/>
    <cellStyle name="_Control Sheet_FMI 32" xfId="367"/>
    <cellStyle name="_Control Sheet_FMI 4" xfId="368"/>
    <cellStyle name="_Control Sheet_FMI 4 2" xfId="369"/>
    <cellStyle name="_Control Sheet_FMI 4 3" xfId="370"/>
    <cellStyle name="_Control Sheet_FMI 4 4" xfId="371"/>
    <cellStyle name="_Control Sheet_FMI 4 5" xfId="372"/>
    <cellStyle name="_Control Sheet_FMI 4 6" xfId="373"/>
    <cellStyle name="_Control Sheet_FMI 4 7" xfId="374"/>
    <cellStyle name="_Control Sheet_FMI 4 8" xfId="375"/>
    <cellStyle name="_Control Sheet_FMI 5" xfId="376"/>
    <cellStyle name="_Control Sheet_FMI 5 2" xfId="377"/>
    <cellStyle name="_Control Sheet_FMI 5 3" xfId="378"/>
    <cellStyle name="_Control Sheet_FMI 5 4" xfId="379"/>
    <cellStyle name="_Control Sheet_FMI 5 5" xfId="380"/>
    <cellStyle name="_Control Sheet_FMI 5 6" xfId="381"/>
    <cellStyle name="_Control Sheet_FMI 5 7" xfId="382"/>
    <cellStyle name="_Control Sheet_FMI 5 8" xfId="383"/>
    <cellStyle name="_Control Sheet_FMI 6" xfId="384"/>
    <cellStyle name="_Control Sheet_FMI 6 2" xfId="385"/>
    <cellStyle name="_Control Sheet_FMI 6 3" xfId="386"/>
    <cellStyle name="_Control Sheet_FMI 6 4" xfId="387"/>
    <cellStyle name="_Control Sheet_FMI 6 5" xfId="388"/>
    <cellStyle name="_Control Sheet_FMI 6 6" xfId="389"/>
    <cellStyle name="_Control Sheet_FMI 6 7" xfId="390"/>
    <cellStyle name="_Control Sheet_FMI 6 8" xfId="391"/>
    <cellStyle name="_Control Sheet_FMI 7" xfId="392"/>
    <cellStyle name="_Control Sheet_FMI 7 2" xfId="393"/>
    <cellStyle name="_Control Sheet_FMI 7 3" xfId="394"/>
    <cellStyle name="_Control Sheet_FMI 7 4" xfId="395"/>
    <cellStyle name="_Control Sheet_FMI 7 5" xfId="396"/>
    <cellStyle name="_Control Sheet_FMI 7 6" xfId="397"/>
    <cellStyle name="_Control Sheet_FMI 7 7" xfId="398"/>
    <cellStyle name="_Control Sheet_FMI 7 8" xfId="399"/>
    <cellStyle name="_Control Sheet_FMI 8" xfId="400"/>
    <cellStyle name="_Control Sheet_FMI 8 2" xfId="401"/>
    <cellStyle name="_Control Sheet_FMI 8 3" xfId="402"/>
    <cellStyle name="_Control Sheet_FMI 8 4" xfId="403"/>
    <cellStyle name="_Control Sheet_FMI 8 5" xfId="404"/>
    <cellStyle name="_Control Sheet_FMI 8 6" xfId="405"/>
    <cellStyle name="_Control Sheet_FMI 8 7" xfId="406"/>
    <cellStyle name="_Control Sheet_FMI 8 8" xfId="407"/>
    <cellStyle name="_Control Sheet_FMI 9" xfId="408"/>
    <cellStyle name="_Control Sheet_FMI 9 2" xfId="409"/>
    <cellStyle name="_Control Sheet_FMI 9 3" xfId="410"/>
    <cellStyle name="_Control Sheet_FMI 9 4" xfId="411"/>
    <cellStyle name="_Control Sheet_FMI 9 5" xfId="412"/>
    <cellStyle name="_Control Sheet_FMI 9 6" xfId="413"/>
    <cellStyle name="_Control Sheet_FMI 9 7" xfId="414"/>
    <cellStyle name="_Control Sheet_FMI 9 8" xfId="415"/>
    <cellStyle name="_Control Sheet_Sheet1" xfId="416"/>
    <cellStyle name="_Control Sheet_Sheet1 10" xfId="417"/>
    <cellStyle name="_Control Sheet_Sheet1 10 2" xfId="418"/>
    <cellStyle name="_Control Sheet_Sheet1 10 3" xfId="419"/>
    <cellStyle name="_Control Sheet_Sheet1 10 4" xfId="420"/>
    <cellStyle name="_Control Sheet_Sheet1 10 5" xfId="421"/>
    <cellStyle name="_Control Sheet_Sheet1 10 6" xfId="422"/>
    <cellStyle name="_Control Sheet_Sheet1 10 7" xfId="423"/>
    <cellStyle name="_Control Sheet_Sheet1 10 8" xfId="424"/>
    <cellStyle name="_Control Sheet_Sheet1 11" xfId="425"/>
    <cellStyle name="_Control Sheet_Sheet1 11 2" xfId="426"/>
    <cellStyle name="_Control Sheet_Sheet1 11 3" xfId="427"/>
    <cellStyle name="_Control Sheet_Sheet1 11 4" xfId="428"/>
    <cellStyle name="_Control Sheet_Sheet1 11 5" xfId="429"/>
    <cellStyle name="_Control Sheet_Sheet1 11 6" xfId="430"/>
    <cellStyle name="_Control Sheet_Sheet1 11 7" xfId="431"/>
    <cellStyle name="_Control Sheet_Sheet1 11 8" xfId="432"/>
    <cellStyle name="_Control Sheet_Sheet1 12" xfId="433"/>
    <cellStyle name="_Control Sheet_Sheet1 12 2" xfId="434"/>
    <cellStyle name="_Control Sheet_Sheet1 12 3" xfId="435"/>
    <cellStyle name="_Control Sheet_Sheet1 12 4" xfId="436"/>
    <cellStyle name="_Control Sheet_Sheet1 12 5" xfId="437"/>
    <cellStyle name="_Control Sheet_Sheet1 12 6" xfId="438"/>
    <cellStyle name="_Control Sheet_Sheet1 12 7" xfId="439"/>
    <cellStyle name="_Control Sheet_Sheet1 12 8" xfId="440"/>
    <cellStyle name="_Control Sheet_Sheet1 13" xfId="441"/>
    <cellStyle name="_Control Sheet_Sheet1 13 2" xfId="442"/>
    <cellStyle name="_Control Sheet_Sheet1 13 3" xfId="443"/>
    <cellStyle name="_Control Sheet_Sheet1 13 4" xfId="444"/>
    <cellStyle name="_Control Sheet_Sheet1 13 5" xfId="445"/>
    <cellStyle name="_Control Sheet_Sheet1 13 6" xfId="446"/>
    <cellStyle name="_Control Sheet_Sheet1 13 7" xfId="447"/>
    <cellStyle name="_Control Sheet_Sheet1 13 8" xfId="448"/>
    <cellStyle name="_Control Sheet_Sheet1 14" xfId="449"/>
    <cellStyle name="_Control Sheet_Sheet1 14 2" xfId="450"/>
    <cellStyle name="_Control Sheet_Sheet1 14 3" xfId="451"/>
    <cellStyle name="_Control Sheet_Sheet1 14 4" xfId="452"/>
    <cellStyle name="_Control Sheet_Sheet1 14 5" xfId="453"/>
    <cellStyle name="_Control Sheet_Sheet1 14 6" xfId="454"/>
    <cellStyle name="_Control Sheet_Sheet1 14 7" xfId="455"/>
    <cellStyle name="_Control Sheet_Sheet1 14 8" xfId="456"/>
    <cellStyle name="_Control Sheet_Sheet1 15" xfId="457"/>
    <cellStyle name="_Control Sheet_Sheet1 15 2" xfId="458"/>
    <cellStyle name="_Control Sheet_Sheet1 15 3" xfId="459"/>
    <cellStyle name="_Control Sheet_Sheet1 15 4" xfId="460"/>
    <cellStyle name="_Control Sheet_Sheet1 15 5" xfId="461"/>
    <cellStyle name="_Control Sheet_Sheet1 15 6" xfId="462"/>
    <cellStyle name="_Control Sheet_Sheet1 15 7" xfId="463"/>
    <cellStyle name="_Control Sheet_Sheet1 15 8" xfId="464"/>
    <cellStyle name="_Control Sheet_Sheet1 16" xfId="465"/>
    <cellStyle name="_Control Sheet_Sheet1 16 2" xfId="466"/>
    <cellStyle name="_Control Sheet_Sheet1 16 3" xfId="467"/>
    <cellStyle name="_Control Sheet_Sheet1 16 4" xfId="468"/>
    <cellStyle name="_Control Sheet_Sheet1 16 5" xfId="469"/>
    <cellStyle name="_Control Sheet_Sheet1 16 6" xfId="470"/>
    <cellStyle name="_Control Sheet_Sheet1 16 7" xfId="471"/>
    <cellStyle name="_Control Sheet_Sheet1 16 8" xfId="472"/>
    <cellStyle name="_Control Sheet_Sheet1 17" xfId="473"/>
    <cellStyle name="_Control Sheet_Sheet1 17 2" xfId="474"/>
    <cellStyle name="_Control Sheet_Sheet1 17 3" xfId="475"/>
    <cellStyle name="_Control Sheet_Sheet1 17 4" xfId="476"/>
    <cellStyle name="_Control Sheet_Sheet1 17 5" xfId="477"/>
    <cellStyle name="_Control Sheet_Sheet1 17 6" xfId="478"/>
    <cellStyle name="_Control Sheet_Sheet1 17 7" xfId="479"/>
    <cellStyle name="_Control Sheet_Sheet1 17 8" xfId="480"/>
    <cellStyle name="_Control Sheet_Sheet1 18" xfId="481"/>
    <cellStyle name="_Control Sheet_Sheet1 18 2" xfId="482"/>
    <cellStyle name="_Control Sheet_Sheet1 18 3" xfId="483"/>
    <cellStyle name="_Control Sheet_Sheet1 18 4" xfId="484"/>
    <cellStyle name="_Control Sheet_Sheet1 18 5" xfId="485"/>
    <cellStyle name="_Control Sheet_Sheet1 18 6" xfId="486"/>
    <cellStyle name="_Control Sheet_Sheet1 18 7" xfId="487"/>
    <cellStyle name="_Control Sheet_Sheet1 18 8" xfId="488"/>
    <cellStyle name="_Control Sheet_Sheet1 19" xfId="489"/>
    <cellStyle name="_Control Sheet_Sheet1 19 2" xfId="490"/>
    <cellStyle name="_Control Sheet_Sheet1 19 3" xfId="491"/>
    <cellStyle name="_Control Sheet_Sheet1 19 4" xfId="492"/>
    <cellStyle name="_Control Sheet_Sheet1 19 5" xfId="493"/>
    <cellStyle name="_Control Sheet_Sheet1 19 6" xfId="494"/>
    <cellStyle name="_Control Sheet_Sheet1 19 7" xfId="495"/>
    <cellStyle name="_Control Sheet_Sheet1 19 8" xfId="496"/>
    <cellStyle name="_Control Sheet_Sheet1 2" xfId="497"/>
    <cellStyle name="_Control Sheet_Sheet1 2 2" xfId="498"/>
    <cellStyle name="_Control Sheet_Sheet1 2 3" xfId="499"/>
    <cellStyle name="_Control Sheet_Sheet1 2 4" xfId="500"/>
    <cellStyle name="_Control Sheet_Sheet1 2 5" xfId="501"/>
    <cellStyle name="_Control Sheet_Sheet1 2 6" xfId="502"/>
    <cellStyle name="_Control Sheet_Sheet1 2 7" xfId="503"/>
    <cellStyle name="_Control Sheet_Sheet1 2 8" xfId="504"/>
    <cellStyle name="_Control Sheet_Sheet1 20" xfId="505"/>
    <cellStyle name="_Control Sheet_Sheet1 20 2" xfId="506"/>
    <cellStyle name="_Control Sheet_Sheet1 20 3" xfId="507"/>
    <cellStyle name="_Control Sheet_Sheet1 20 4" xfId="508"/>
    <cellStyle name="_Control Sheet_Sheet1 20 5" xfId="509"/>
    <cellStyle name="_Control Sheet_Sheet1 20 6" xfId="510"/>
    <cellStyle name="_Control Sheet_Sheet1 20 7" xfId="511"/>
    <cellStyle name="_Control Sheet_Sheet1 20 8" xfId="512"/>
    <cellStyle name="_Control Sheet_Sheet1 21" xfId="513"/>
    <cellStyle name="_Control Sheet_Sheet1 21 2" xfId="514"/>
    <cellStyle name="_Control Sheet_Sheet1 21 3" xfId="515"/>
    <cellStyle name="_Control Sheet_Sheet1 21 4" xfId="516"/>
    <cellStyle name="_Control Sheet_Sheet1 21 5" xfId="517"/>
    <cellStyle name="_Control Sheet_Sheet1 21 6" xfId="518"/>
    <cellStyle name="_Control Sheet_Sheet1 21 7" xfId="519"/>
    <cellStyle name="_Control Sheet_Sheet1 21 8" xfId="520"/>
    <cellStyle name="_Control Sheet_Sheet1 22" xfId="521"/>
    <cellStyle name="_Control Sheet_Sheet1 22 2" xfId="522"/>
    <cellStyle name="_Control Sheet_Sheet1 22 3" xfId="523"/>
    <cellStyle name="_Control Sheet_Sheet1 22 4" xfId="524"/>
    <cellStyle name="_Control Sheet_Sheet1 22 5" xfId="525"/>
    <cellStyle name="_Control Sheet_Sheet1 22 6" xfId="526"/>
    <cellStyle name="_Control Sheet_Sheet1 22 7" xfId="527"/>
    <cellStyle name="_Control Sheet_Sheet1 22 8" xfId="528"/>
    <cellStyle name="_Control Sheet_Sheet1 23" xfId="529"/>
    <cellStyle name="_Control Sheet_Sheet1 23 2" xfId="530"/>
    <cellStyle name="_Control Sheet_Sheet1 23 3" xfId="531"/>
    <cellStyle name="_Control Sheet_Sheet1 23 4" xfId="532"/>
    <cellStyle name="_Control Sheet_Sheet1 23 5" xfId="533"/>
    <cellStyle name="_Control Sheet_Sheet1 23 6" xfId="534"/>
    <cellStyle name="_Control Sheet_Sheet1 23 7" xfId="535"/>
    <cellStyle name="_Control Sheet_Sheet1 23 8" xfId="536"/>
    <cellStyle name="_Control Sheet_Sheet1 24" xfId="537"/>
    <cellStyle name="_Control Sheet_Sheet1 24 2" xfId="538"/>
    <cellStyle name="_Control Sheet_Sheet1 24 3" xfId="539"/>
    <cellStyle name="_Control Sheet_Sheet1 24 4" xfId="540"/>
    <cellStyle name="_Control Sheet_Sheet1 24 5" xfId="541"/>
    <cellStyle name="_Control Sheet_Sheet1 24 6" xfId="542"/>
    <cellStyle name="_Control Sheet_Sheet1 24 7" xfId="543"/>
    <cellStyle name="_Control Sheet_Sheet1 24 8" xfId="544"/>
    <cellStyle name="_Control Sheet_Sheet1 25" xfId="545"/>
    <cellStyle name="_Control Sheet_Sheet1 25 2" xfId="546"/>
    <cellStyle name="_Control Sheet_Sheet1 25 3" xfId="547"/>
    <cellStyle name="_Control Sheet_Sheet1 25 4" xfId="548"/>
    <cellStyle name="_Control Sheet_Sheet1 25 5" xfId="549"/>
    <cellStyle name="_Control Sheet_Sheet1 25 6" xfId="550"/>
    <cellStyle name="_Control Sheet_Sheet1 25 7" xfId="551"/>
    <cellStyle name="_Control Sheet_Sheet1 25 8" xfId="552"/>
    <cellStyle name="_Control Sheet_Sheet1 26" xfId="553"/>
    <cellStyle name="_Control Sheet_Sheet1 27" xfId="554"/>
    <cellStyle name="_Control Sheet_Sheet1 28" xfId="555"/>
    <cellStyle name="_Control Sheet_Sheet1 29" xfId="556"/>
    <cellStyle name="_Control Sheet_Sheet1 3" xfId="557"/>
    <cellStyle name="_Control Sheet_Sheet1 3 2" xfId="558"/>
    <cellStyle name="_Control Sheet_Sheet1 3 3" xfId="559"/>
    <cellStyle name="_Control Sheet_Sheet1 3 4" xfId="560"/>
    <cellStyle name="_Control Sheet_Sheet1 3 5" xfId="561"/>
    <cellStyle name="_Control Sheet_Sheet1 3 6" xfId="562"/>
    <cellStyle name="_Control Sheet_Sheet1 3 7" xfId="563"/>
    <cellStyle name="_Control Sheet_Sheet1 3 8" xfId="564"/>
    <cellStyle name="_Control Sheet_Sheet1 30" xfId="565"/>
    <cellStyle name="_Control Sheet_Sheet1 31" xfId="566"/>
    <cellStyle name="_Control Sheet_Sheet1 32" xfId="567"/>
    <cellStyle name="_Control Sheet_Sheet1 4" xfId="568"/>
    <cellStyle name="_Control Sheet_Sheet1 4 2" xfId="569"/>
    <cellStyle name="_Control Sheet_Sheet1 4 3" xfId="570"/>
    <cellStyle name="_Control Sheet_Sheet1 4 4" xfId="571"/>
    <cellStyle name="_Control Sheet_Sheet1 4 5" xfId="572"/>
    <cellStyle name="_Control Sheet_Sheet1 4 6" xfId="573"/>
    <cellStyle name="_Control Sheet_Sheet1 4 7" xfId="574"/>
    <cellStyle name="_Control Sheet_Sheet1 4 8" xfId="575"/>
    <cellStyle name="_Control Sheet_Sheet1 5" xfId="576"/>
    <cellStyle name="_Control Sheet_Sheet1 5 2" xfId="577"/>
    <cellStyle name="_Control Sheet_Sheet1 5 3" xfId="578"/>
    <cellStyle name="_Control Sheet_Sheet1 5 4" xfId="579"/>
    <cellStyle name="_Control Sheet_Sheet1 5 5" xfId="580"/>
    <cellStyle name="_Control Sheet_Sheet1 5 6" xfId="581"/>
    <cellStyle name="_Control Sheet_Sheet1 5 7" xfId="582"/>
    <cellStyle name="_Control Sheet_Sheet1 5 8" xfId="583"/>
    <cellStyle name="_Control Sheet_Sheet1 6" xfId="584"/>
    <cellStyle name="_Control Sheet_Sheet1 6 2" xfId="585"/>
    <cellStyle name="_Control Sheet_Sheet1 6 3" xfId="586"/>
    <cellStyle name="_Control Sheet_Sheet1 6 4" xfId="587"/>
    <cellStyle name="_Control Sheet_Sheet1 6 5" xfId="588"/>
    <cellStyle name="_Control Sheet_Sheet1 6 6" xfId="589"/>
    <cellStyle name="_Control Sheet_Sheet1 6 7" xfId="590"/>
    <cellStyle name="_Control Sheet_Sheet1 6 8" xfId="591"/>
    <cellStyle name="_Control Sheet_Sheet1 7" xfId="592"/>
    <cellStyle name="_Control Sheet_Sheet1 7 2" xfId="593"/>
    <cellStyle name="_Control Sheet_Sheet1 7 3" xfId="594"/>
    <cellStyle name="_Control Sheet_Sheet1 7 4" xfId="595"/>
    <cellStyle name="_Control Sheet_Sheet1 7 5" xfId="596"/>
    <cellStyle name="_Control Sheet_Sheet1 7 6" xfId="597"/>
    <cellStyle name="_Control Sheet_Sheet1 7 7" xfId="598"/>
    <cellStyle name="_Control Sheet_Sheet1 7 8" xfId="599"/>
    <cellStyle name="_Control Sheet_Sheet1 8" xfId="600"/>
    <cellStyle name="_Control Sheet_Sheet1 8 2" xfId="601"/>
    <cellStyle name="_Control Sheet_Sheet1 8 3" xfId="602"/>
    <cellStyle name="_Control Sheet_Sheet1 8 4" xfId="603"/>
    <cellStyle name="_Control Sheet_Sheet1 8 5" xfId="604"/>
    <cellStyle name="_Control Sheet_Sheet1 8 6" xfId="605"/>
    <cellStyle name="_Control Sheet_Sheet1 8 7" xfId="606"/>
    <cellStyle name="_Control Sheet_Sheet1 8 8" xfId="607"/>
    <cellStyle name="_Control Sheet_Sheet1 9" xfId="608"/>
    <cellStyle name="_Control Sheet_Sheet1 9 2" xfId="609"/>
    <cellStyle name="_Control Sheet_Sheet1 9 3" xfId="610"/>
    <cellStyle name="_Control Sheet_Sheet1 9 4" xfId="611"/>
    <cellStyle name="_Control Sheet_Sheet1 9 5" xfId="612"/>
    <cellStyle name="_Control Sheet_Sheet1 9 6" xfId="613"/>
    <cellStyle name="_Control Sheet_Sheet1 9 7" xfId="614"/>
    <cellStyle name="_Control Sheet_Sheet1 9 8" xfId="615"/>
    <cellStyle name="_Fosse Administration (Servicer) Fees Mar 12" xfId="616"/>
    <cellStyle name="_Fosse cash reconciliation 18.07.2012" xfId="617"/>
    <cellStyle name="_Fosse Principal Dec 12 New Model" xfId="618"/>
    <cellStyle name="_Fosse Principal New Model cash cal only" xfId="619"/>
    <cellStyle name="_HT PRCs June 11" xfId="620"/>
    <cellStyle name="_HT PRCs June 11 2" xfId="621"/>
    <cellStyle name="_Langton Losses sustained - May 11" xfId="622"/>
    <cellStyle name="_Langton Losses sustained - May 11 2" xfId="623"/>
    <cellStyle name="_Langton Revenue New Model V3" xfId="624"/>
    <cellStyle name="20% - Accent1 10" xfId="625"/>
    <cellStyle name="20% - Accent1 11" xfId="626"/>
    <cellStyle name="20% - Accent1 12" xfId="627"/>
    <cellStyle name="20% - Accent1 13" xfId="628"/>
    <cellStyle name="20% - Accent1 14" xfId="629"/>
    <cellStyle name="20% - Accent1 15" xfId="630"/>
    <cellStyle name="20% - Accent1 16" xfId="631"/>
    <cellStyle name="20% - Accent1 17" xfId="632"/>
    <cellStyle name="20% - Accent1 18" xfId="633"/>
    <cellStyle name="20% - Accent1 19" xfId="634"/>
    <cellStyle name="20% - Accent1 2" xfId="635"/>
    <cellStyle name="20% - Accent1 20" xfId="636"/>
    <cellStyle name="20% - Accent1 21" xfId="637"/>
    <cellStyle name="20% - Accent1 22" xfId="638"/>
    <cellStyle name="20% - Accent1 23" xfId="639"/>
    <cellStyle name="20% - Accent1 24" xfId="640"/>
    <cellStyle name="20% - Accent1 25" xfId="641"/>
    <cellStyle name="20% - Accent1 26" xfId="642"/>
    <cellStyle name="20% - Accent1 27" xfId="643"/>
    <cellStyle name="20% - Accent1 28" xfId="644"/>
    <cellStyle name="20% - Accent1 29" xfId="645"/>
    <cellStyle name="20% - Accent1 3" xfId="646"/>
    <cellStyle name="20% - Accent1 30" xfId="647"/>
    <cellStyle name="20% - Accent1 31" xfId="648"/>
    <cellStyle name="20% - Accent1 32" xfId="649"/>
    <cellStyle name="20% - Accent1 33" xfId="650"/>
    <cellStyle name="20% - Accent1 34" xfId="651"/>
    <cellStyle name="20% - Accent1 35" xfId="652"/>
    <cellStyle name="20% - Accent1 36" xfId="653"/>
    <cellStyle name="20% - Accent1 37" xfId="654"/>
    <cellStyle name="20% - Accent1 38" xfId="655"/>
    <cellStyle name="20% - Accent1 39" xfId="656"/>
    <cellStyle name="20% - Accent1 4" xfId="657"/>
    <cellStyle name="20% - Accent1 40" xfId="658"/>
    <cellStyle name="20% - Accent1 5" xfId="659"/>
    <cellStyle name="20% - Accent1 6" xfId="660"/>
    <cellStyle name="20% - Accent1 7" xfId="661"/>
    <cellStyle name="20% - Accent1 8" xfId="662"/>
    <cellStyle name="20% - Accent1 9" xfId="663"/>
    <cellStyle name="20% - Accent2 10" xfId="664"/>
    <cellStyle name="20% - Accent2 11" xfId="665"/>
    <cellStyle name="20% - Accent2 12" xfId="666"/>
    <cellStyle name="20% - Accent2 13" xfId="667"/>
    <cellStyle name="20% - Accent2 14" xfId="668"/>
    <cellStyle name="20% - Accent2 15" xfId="669"/>
    <cellStyle name="20% - Accent2 16" xfId="670"/>
    <cellStyle name="20% - Accent2 17" xfId="671"/>
    <cellStyle name="20% - Accent2 18" xfId="672"/>
    <cellStyle name="20% - Accent2 19" xfId="673"/>
    <cellStyle name="20% - Accent2 2" xfId="674"/>
    <cellStyle name="20% - Accent2 20" xfId="675"/>
    <cellStyle name="20% - Accent2 21" xfId="676"/>
    <cellStyle name="20% - Accent2 22" xfId="677"/>
    <cellStyle name="20% - Accent2 23" xfId="678"/>
    <cellStyle name="20% - Accent2 24" xfId="679"/>
    <cellStyle name="20% - Accent2 25" xfId="680"/>
    <cellStyle name="20% - Accent2 26" xfId="681"/>
    <cellStyle name="20% - Accent2 27" xfId="682"/>
    <cellStyle name="20% - Accent2 28" xfId="683"/>
    <cellStyle name="20% - Accent2 29" xfId="684"/>
    <cellStyle name="20% - Accent2 3" xfId="685"/>
    <cellStyle name="20% - Accent2 30" xfId="686"/>
    <cellStyle name="20% - Accent2 31" xfId="687"/>
    <cellStyle name="20% - Accent2 32" xfId="688"/>
    <cellStyle name="20% - Accent2 33" xfId="689"/>
    <cellStyle name="20% - Accent2 34" xfId="690"/>
    <cellStyle name="20% - Accent2 35" xfId="691"/>
    <cellStyle name="20% - Accent2 36" xfId="692"/>
    <cellStyle name="20% - Accent2 37" xfId="693"/>
    <cellStyle name="20% - Accent2 38" xfId="694"/>
    <cellStyle name="20% - Accent2 39" xfId="695"/>
    <cellStyle name="20% - Accent2 4" xfId="696"/>
    <cellStyle name="20% - Accent2 40" xfId="697"/>
    <cellStyle name="20% - Accent2 5" xfId="698"/>
    <cellStyle name="20% - Accent2 6" xfId="699"/>
    <cellStyle name="20% - Accent2 7" xfId="700"/>
    <cellStyle name="20% - Accent2 8" xfId="701"/>
    <cellStyle name="20% - Accent2 9" xfId="702"/>
    <cellStyle name="20% - Accent3 10" xfId="703"/>
    <cellStyle name="20% - Accent3 11" xfId="704"/>
    <cellStyle name="20% - Accent3 12" xfId="705"/>
    <cellStyle name="20% - Accent3 13" xfId="706"/>
    <cellStyle name="20% - Accent3 14" xfId="707"/>
    <cellStyle name="20% - Accent3 15" xfId="708"/>
    <cellStyle name="20% - Accent3 16" xfId="709"/>
    <cellStyle name="20% - Accent3 17" xfId="710"/>
    <cellStyle name="20% - Accent3 18" xfId="711"/>
    <cellStyle name="20% - Accent3 19" xfId="712"/>
    <cellStyle name="20% - Accent3 2" xfId="713"/>
    <cellStyle name="20% - Accent3 20" xfId="714"/>
    <cellStyle name="20% - Accent3 21" xfId="715"/>
    <cellStyle name="20% - Accent3 22" xfId="716"/>
    <cellStyle name="20% - Accent3 23" xfId="717"/>
    <cellStyle name="20% - Accent3 24" xfId="718"/>
    <cellStyle name="20% - Accent3 25" xfId="719"/>
    <cellStyle name="20% - Accent3 26" xfId="720"/>
    <cellStyle name="20% - Accent3 27" xfId="721"/>
    <cellStyle name="20% - Accent3 28" xfId="722"/>
    <cellStyle name="20% - Accent3 29" xfId="723"/>
    <cellStyle name="20% - Accent3 3" xfId="724"/>
    <cellStyle name="20% - Accent3 30" xfId="725"/>
    <cellStyle name="20% - Accent3 31" xfId="726"/>
    <cellStyle name="20% - Accent3 32" xfId="727"/>
    <cellStyle name="20% - Accent3 33" xfId="728"/>
    <cellStyle name="20% - Accent3 34" xfId="729"/>
    <cellStyle name="20% - Accent3 35" xfId="730"/>
    <cellStyle name="20% - Accent3 36" xfId="731"/>
    <cellStyle name="20% - Accent3 37" xfId="732"/>
    <cellStyle name="20% - Accent3 38" xfId="733"/>
    <cellStyle name="20% - Accent3 39" xfId="734"/>
    <cellStyle name="20% - Accent3 4" xfId="735"/>
    <cellStyle name="20% - Accent3 40" xfId="736"/>
    <cellStyle name="20% - Accent3 5" xfId="737"/>
    <cellStyle name="20% - Accent3 6" xfId="738"/>
    <cellStyle name="20% - Accent3 7" xfId="739"/>
    <cellStyle name="20% - Accent3 8" xfId="740"/>
    <cellStyle name="20% - Accent3 9" xfId="741"/>
    <cellStyle name="20% - Accent4 10" xfId="742"/>
    <cellStyle name="20% - Accent4 11" xfId="743"/>
    <cellStyle name="20% - Accent4 12" xfId="744"/>
    <cellStyle name="20% - Accent4 13" xfId="745"/>
    <cellStyle name="20% - Accent4 14" xfId="746"/>
    <cellStyle name="20% - Accent4 15" xfId="747"/>
    <cellStyle name="20% - Accent4 16" xfId="748"/>
    <cellStyle name="20% - Accent4 17" xfId="749"/>
    <cellStyle name="20% - Accent4 18" xfId="750"/>
    <cellStyle name="20% - Accent4 19" xfId="751"/>
    <cellStyle name="20% - Accent4 2" xfId="752"/>
    <cellStyle name="20% - Accent4 20" xfId="753"/>
    <cellStyle name="20% - Accent4 21" xfId="754"/>
    <cellStyle name="20% - Accent4 22" xfId="755"/>
    <cellStyle name="20% - Accent4 23" xfId="756"/>
    <cellStyle name="20% - Accent4 24" xfId="757"/>
    <cellStyle name="20% - Accent4 25" xfId="758"/>
    <cellStyle name="20% - Accent4 26" xfId="759"/>
    <cellStyle name="20% - Accent4 27" xfId="760"/>
    <cellStyle name="20% - Accent4 28" xfId="761"/>
    <cellStyle name="20% - Accent4 29" xfId="762"/>
    <cellStyle name="20% - Accent4 3" xfId="763"/>
    <cellStyle name="20% - Accent4 30" xfId="764"/>
    <cellStyle name="20% - Accent4 31" xfId="765"/>
    <cellStyle name="20% - Accent4 32" xfId="766"/>
    <cellStyle name="20% - Accent4 33" xfId="767"/>
    <cellStyle name="20% - Accent4 34" xfId="768"/>
    <cellStyle name="20% - Accent4 35" xfId="769"/>
    <cellStyle name="20% - Accent4 36" xfId="770"/>
    <cellStyle name="20% - Accent4 37" xfId="771"/>
    <cellStyle name="20% - Accent4 38" xfId="772"/>
    <cellStyle name="20% - Accent4 39" xfId="773"/>
    <cellStyle name="20% - Accent4 4" xfId="774"/>
    <cellStyle name="20% - Accent4 40" xfId="775"/>
    <cellStyle name="20% - Accent4 5" xfId="776"/>
    <cellStyle name="20% - Accent4 6" xfId="777"/>
    <cellStyle name="20% - Accent4 7" xfId="778"/>
    <cellStyle name="20% - Accent4 8" xfId="779"/>
    <cellStyle name="20% - Accent4 9" xfId="780"/>
    <cellStyle name="20% - Accent5 10" xfId="781"/>
    <cellStyle name="20% - Accent5 11" xfId="782"/>
    <cellStyle name="20% - Accent5 12" xfId="783"/>
    <cellStyle name="20% - Accent5 13" xfId="784"/>
    <cellStyle name="20% - Accent5 14" xfId="785"/>
    <cellStyle name="20% - Accent5 15" xfId="786"/>
    <cellStyle name="20% - Accent5 16" xfId="787"/>
    <cellStyle name="20% - Accent5 17" xfId="788"/>
    <cellStyle name="20% - Accent5 18" xfId="789"/>
    <cellStyle name="20% - Accent5 19" xfId="790"/>
    <cellStyle name="20% - Accent5 2" xfId="791"/>
    <cellStyle name="20% - Accent5 20" xfId="792"/>
    <cellStyle name="20% - Accent5 21" xfId="793"/>
    <cellStyle name="20% - Accent5 22" xfId="794"/>
    <cellStyle name="20% - Accent5 23" xfId="795"/>
    <cellStyle name="20% - Accent5 24" xfId="796"/>
    <cellStyle name="20% - Accent5 25" xfId="797"/>
    <cellStyle name="20% - Accent5 26" xfId="798"/>
    <cellStyle name="20% - Accent5 27" xfId="799"/>
    <cellStyle name="20% - Accent5 28" xfId="800"/>
    <cellStyle name="20% - Accent5 29" xfId="801"/>
    <cellStyle name="20% - Accent5 3" xfId="802"/>
    <cellStyle name="20% - Accent5 30" xfId="803"/>
    <cellStyle name="20% - Accent5 31" xfId="804"/>
    <cellStyle name="20% - Accent5 32" xfId="805"/>
    <cellStyle name="20% - Accent5 33" xfId="806"/>
    <cellStyle name="20% - Accent5 34" xfId="807"/>
    <cellStyle name="20% - Accent5 35" xfId="808"/>
    <cellStyle name="20% - Accent5 36" xfId="809"/>
    <cellStyle name="20% - Accent5 37" xfId="810"/>
    <cellStyle name="20% - Accent5 38" xfId="811"/>
    <cellStyle name="20% - Accent5 39" xfId="812"/>
    <cellStyle name="20% - Accent5 4" xfId="813"/>
    <cellStyle name="20% - Accent5 40" xfId="814"/>
    <cellStyle name="20% - Accent5 5" xfId="815"/>
    <cellStyle name="20% - Accent5 6" xfId="816"/>
    <cellStyle name="20% - Accent5 7" xfId="817"/>
    <cellStyle name="20% - Accent5 8" xfId="818"/>
    <cellStyle name="20% - Accent5 9" xfId="819"/>
    <cellStyle name="20% - Accent6 10" xfId="820"/>
    <cellStyle name="20% - Accent6 11" xfId="821"/>
    <cellStyle name="20% - Accent6 12" xfId="822"/>
    <cellStyle name="20% - Accent6 13" xfId="823"/>
    <cellStyle name="20% - Accent6 14" xfId="824"/>
    <cellStyle name="20% - Accent6 15" xfId="825"/>
    <cellStyle name="20% - Accent6 16" xfId="826"/>
    <cellStyle name="20% - Accent6 17" xfId="827"/>
    <cellStyle name="20% - Accent6 18" xfId="828"/>
    <cellStyle name="20% - Accent6 19" xfId="829"/>
    <cellStyle name="20% - Accent6 2" xfId="830"/>
    <cellStyle name="20% - Accent6 20" xfId="831"/>
    <cellStyle name="20% - Accent6 21" xfId="832"/>
    <cellStyle name="20% - Accent6 22" xfId="833"/>
    <cellStyle name="20% - Accent6 23" xfId="834"/>
    <cellStyle name="20% - Accent6 24" xfId="835"/>
    <cellStyle name="20% - Accent6 25" xfId="836"/>
    <cellStyle name="20% - Accent6 26" xfId="837"/>
    <cellStyle name="20% - Accent6 27" xfId="838"/>
    <cellStyle name="20% - Accent6 28" xfId="839"/>
    <cellStyle name="20% - Accent6 29" xfId="840"/>
    <cellStyle name="20% - Accent6 3" xfId="841"/>
    <cellStyle name="20% - Accent6 30" xfId="842"/>
    <cellStyle name="20% - Accent6 31" xfId="843"/>
    <cellStyle name="20% - Accent6 32" xfId="844"/>
    <cellStyle name="20% - Accent6 33" xfId="845"/>
    <cellStyle name="20% - Accent6 34" xfId="846"/>
    <cellStyle name="20% - Accent6 35" xfId="847"/>
    <cellStyle name="20% - Accent6 36" xfId="848"/>
    <cellStyle name="20% - Accent6 37" xfId="849"/>
    <cellStyle name="20% - Accent6 38" xfId="850"/>
    <cellStyle name="20% - Accent6 39" xfId="851"/>
    <cellStyle name="20% - Accent6 4" xfId="852"/>
    <cellStyle name="20% - Accent6 40" xfId="853"/>
    <cellStyle name="20% - Accent6 5" xfId="854"/>
    <cellStyle name="20% - Accent6 6" xfId="855"/>
    <cellStyle name="20% - Accent6 7" xfId="856"/>
    <cellStyle name="20% - Accent6 8" xfId="857"/>
    <cellStyle name="20% - Accent6 9" xfId="858"/>
    <cellStyle name="20% - Énfasis1" xfId="859"/>
    <cellStyle name="20% - Énfasis2" xfId="860"/>
    <cellStyle name="20% - Énfasis3" xfId="861"/>
    <cellStyle name="20% - Énfasis4" xfId="862"/>
    <cellStyle name="20% - Énfasis5" xfId="863"/>
    <cellStyle name="20% - Énfasis6" xfId="864"/>
    <cellStyle name="40% - Accent1 10" xfId="865"/>
    <cellStyle name="40% - Accent1 11" xfId="866"/>
    <cellStyle name="40% - Accent1 12" xfId="867"/>
    <cellStyle name="40% - Accent1 13" xfId="868"/>
    <cellStyle name="40% - Accent1 14" xfId="869"/>
    <cellStyle name="40% - Accent1 15" xfId="870"/>
    <cellStyle name="40% - Accent1 16" xfId="871"/>
    <cellStyle name="40% - Accent1 17" xfId="872"/>
    <cellStyle name="40% - Accent1 18" xfId="873"/>
    <cellStyle name="40% - Accent1 19" xfId="874"/>
    <cellStyle name="40% - Accent1 2" xfId="875"/>
    <cellStyle name="40% - Accent1 20" xfId="876"/>
    <cellStyle name="40% - Accent1 21" xfId="877"/>
    <cellStyle name="40% - Accent1 22" xfId="878"/>
    <cellStyle name="40% - Accent1 23" xfId="879"/>
    <cellStyle name="40% - Accent1 24" xfId="880"/>
    <cellStyle name="40% - Accent1 25" xfId="881"/>
    <cellStyle name="40% - Accent1 26" xfId="882"/>
    <cellStyle name="40% - Accent1 27" xfId="883"/>
    <cellStyle name="40% - Accent1 28" xfId="884"/>
    <cellStyle name="40% - Accent1 29" xfId="885"/>
    <cellStyle name="40% - Accent1 3" xfId="886"/>
    <cellStyle name="40% - Accent1 30" xfId="887"/>
    <cellStyle name="40% - Accent1 31" xfId="888"/>
    <cellStyle name="40% - Accent1 32" xfId="889"/>
    <cellStyle name="40% - Accent1 33" xfId="890"/>
    <cellStyle name="40% - Accent1 34" xfId="891"/>
    <cellStyle name="40% - Accent1 35" xfId="892"/>
    <cellStyle name="40% - Accent1 36" xfId="893"/>
    <cellStyle name="40% - Accent1 37" xfId="894"/>
    <cellStyle name="40% - Accent1 38" xfId="895"/>
    <cellStyle name="40% - Accent1 39" xfId="896"/>
    <cellStyle name="40% - Accent1 4" xfId="897"/>
    <cellStyle name="40% - Accent1 40" xfId="898"/>
    <cellStyle name="40% - Accent1 5" xfId="899"/>
    <cellStyle name="40% - Accent1 6" xfId="900"/>
    <cellStyle name="40% - Accent1 7" xfId="901"/>
    <cellStyle name="40% - Accent1 8" xfId="902"/>
    <cellStyle name="40% - Accent1 9" xfId="903"/>
    <cellStyle name="40% - Accent2 10" xfId="904"/>
    <cellStyle name="40% - Accent2 11" xfId="905"/>
    <cellStyle name="40% - Accent2 12" xfId="906"/>
    <cellStyle name="40% - Accent2 13" xfId="907"/>
    <cellStyle name="40% - Accent2 14" xfId="908"/>
    <cellStyle name="40% - Accent2 15" xfId="909"/>
    <cellStyle name="40% - Accent2 16" xfId="910"/>
    <cellStyle name="40% - Accent2 17" xfId="911"/>
    <cellStyle name="40% - Accent2 18" xfId="912"/>
    <cellStyle name="40% - Accent2 19" xfId="913"/>
    <cellStyle name="40% - Accent2 2" xfId="914"/>
    <cellStyle name="40% - Accent2 20" xfId="915"/>
    <cellStyle name="40% - Accent2 21" xfId="916"/>
    <cellStyle name="40% - Accent2 22" xfId="917"/>
    <cellStyle name="40% - Accent2 23" xfId="918"/>
    <cellStyle name="40% - Accent2 24" xfId="919"/>
    <cellStyle name="40% - Accent2 25" xfId="920"/>
    <cellStyle name="40% - Accent2 26" xfId="921"/>
    <cellStyle name="40% - Accent2 27" xfId="922"/>
    <cellStyle name="40% - Accent2 28" xfId="923"/>
    <cellStyle name="40% - Accent2 29" xfId="924"/>
    <cellStyle name="40% - Accent2 3" xfId="925"/>
    <cellStyle name="40% - Accent2 30" xfId="926"/>
    <cellStyle name="40% - Accent2 31" xfId="927"/>
    <cellStyle name="40% - Accent2 32" xfId="928"/>
    <cellStyle name="40% - Accent2 33" xfId="929"/>
    <cellStyle name="40% - Accent2 34" xfId="930"/>
    <cellStyle name="40% - Accent2 35" xfId="931"/>
    <cellStyle name="40% - Accent2 36" xfId="932"/>
    <cellStyle name="40% - Accent2 37" xfId="933"/>
    <cellStyle name="40% - Accent2 38" xfId="934"/>
    <cellStyle name="40% - Accent2 39" xfId="935"/>
    <cellStyle name="40% - Accent2 4" xfId="936"/>
    <cellStyle name="40% - Accent2 40" xfId="937"/>
    <cellStyle name="40% - Accent2 5" xfId="938"/>
    <cellStyle name="40% - Accent2 6" xfId="939"/>
    <cellStyle name="40% - Accent2 7" xfId="940"/>
    <cellStyle name="40% - Accent2 8" xfId="941"/>
    <cellStyle name="40% - Accent2 9" xfId="942"/>
    <cellStyle name="40% - Accent3 10" xfId="943"/>
    <cellStyle name="40% - Accent3 11" xfId="944"/>
    <cellStyle name="40% - Accent3 12" xfId="945"/>
    <cellStyle name="40% - Accent3 13" xfId="946"/>
    <cellStyle name="40% - Accent3 14" xfId="947"/>
    <cellStyle name="40% - Accent3 15" xfId="948"/>
    <cellStyle name="40% - Accent3 16" xfId="949"/>
    <cellStyle name="40% - Accent3 17" xfId="950"/>
    <cellStyle name="40% - Accent3 18" xfId="951"/>
    <cellStyle name="40% - Accent3 19" xfId="952"/>
    <cellStyle name="40% - Accent3 2" xfId="953"/>
    <cellStyle name="40% - Accent3 20" xfId="954"/>
    <cellStyle name="40% - Accent3 21" xfId="955"/>
    <cellStyle name="40% - Accent3 22" xfId="956"/>
    <cellStyle name="40% - Accent3 23" xfId="957"/>
    <cellStyle name="40% - Accent3 24" xfId="958"/>
    <cellStyle name="40% - Accent3 25" xfId="959"/>
    <cellStyle name="40% - Accent3 26" xfId="960"/>
    <cellStyle name="40% - Accent3 27" xfId="961"/>
    <cellStyle name="40% - Accent3 28" xfId="962"/>
    <cellStyle name="40% - Accent3 29" xfId="963"/>
    <cellStyle name="40% - Accent3 3" xfId="964"/>
    <cellStyle name="40% - Accent3 30" xfId="965"/>
    <cellStyle name="40% - Accent3 31" xfId="966"/>
    <cellStyle name="40% - Accent3 32" xfId="967"/>
    <cellStyle name="40% - Accent3 33" xfId="968"/>
    <cellStyle name="40% - Accent3 34" xfId="969"/>
    <cellStyle name="40% - Accent3 35" xfId="970"/>
    <cellStyle name="40% - Accent3 36" xfId="971"/>
    <cellStyle name="40% - Accent3 37" xfId="972"/>
    <cellStyle name="40% - Accent3 38" xfId="973"/>
    <cellStyle name="40% - Accent3 39" xfId="974"/>
    <cellStyle name="40% - Accent3 4" xfId="975"/>
    <cellStyle name="40% - Accent3 40" xfId="976"/>
    <cellStyle name="40% - Accent3 5" xfId="977"/>
    <cellStyle name="40% - Accent3 6" xfId="978"/>
    <cellStyle name="40% - Accent3 7" xfId="979"/>
    <cellStyle name="40% - Accent3 8" xfId="980"/>
    <cellStyle name="40% - Accent3 9" xfId="981"/>
    <cellStyle name="40% - Accent4 10" xfId="982"/>
    <cellStyle name="40% - Accent4 11" xfId="983"/>
    <cellStyle name="40% - Accent4 12" xfId="984"/>
    <cellStyle name="40% - Accent4 13" xfId="985"/>
    <cellStyle name="40% - Accent4 14" xfId="986"/>
    <cellStyle name="40% - Accent4 15" xfId="987"/>
    <cellStyle name="40% - Accent4 16" xfId="988"/>
    <cellStyle name="40% - Accent4 17" xfId="989"/>
    <cellStyle name="40% - Accent4 18" xfId="990"/>
    <cellStyle name="40% - Accent4 19" xfId="991"/>
    <cellStyle name="40% - Accent4 2" xfId="992"/>
    <cellStyle name="40% - Accent4 20" xfId="993"/>
    <cellStyle name="40% - Accent4 21" xfId="994"/>
    <cellStyle name="40% - Accent4 22" xfId="995"/>
    <cellStyle name="40% - Accent4 23" xfId="996"/>
    <cellStyle name="40% - Accent4 24" xfId="997"/>
    <cellStyle name="40% - Accent4 25" xfId="998"/>
    <cellStyle name="40% - Accent4 26" xfId="999"/>
    <cellStyle name="40% - Accent4 27" xfId="1000"/>
    <cellStyle name="40% - Accent4 28" xfId="1001"/>
    <cellStyle name="40% - Accent4 29" xfId="1002"/>
    <cellStyle name="40% - Accent4 3" xfId="1003"/>
    <cellStyle name="40% - Accent4 30" xfId="1004"/>
    <cellStyle name="40% - Accent4 31" xfId="1005"/>
    <cellStyle name="40% - Accent4 32" xfId="1006"/>
    <cellStyle name="40% - Accent4 33" xfId="1007"/>
    <cellStyle name="40% - Accent4 34" xfId="1008"/>
    <cellStyle name="40% - Accent4 35" xfId="1009"/>
    <cellStyle name="40% - Accent4 36" xfId="1010"/>
    <cellStyle name="40% - Accent4 37" xfId="1011"/>
    <cellStyle name="40% - Accent4 38" xfId="1012"/>
    <cellStyle name="40% - Accent4 39" xfId="1013"/>
    <cellStyle name="40% - Accent4 4" xfId="1014"/>
    <cellStyle name="40% - Accent4 40" xfId="1015"/>
    <cellStyle name="40% - Accent4 5" xfId="1016"/>
    <cellStyle name="40% - Accent4 6" xfId="1017"/>
    <cellStyle name="40% - Accent4 7" xfId="1018"/>
    <cellStyle name="40% - Accent4 8" xfId="1019"/>
    <cellStyle name="40% - Accent4 9" xfId="1020"/>
    <cellStyle name="40% - Accent5 10" xfId="1021"/>
    <cellStyle name="40% - Accent5 11" xfId="1022"/>
    <cellStyle name="40% - Accent5 12" xfId="1023"/>
    <cellStyle name="40% - Accent5 13" xfId="1024"/>
    <cellStyle name="40% - Accent5 14" xfId="1025"/>
    <cellStyle name="40% - Accent5 15" xfId="1026"/>
    <cellStyle name="40% - Accent5 16" xfId="1027"/>
    <cellStyle name="40% - Accent5 17" xfId="1028"/>
    <cellStyle name="40% - Accent5 18" xfId="1029"/>
    <cellStyle name="40% - Accent5 19" xfId="1030"/>
    <cellStyle name="40% - Accent5 2" xfId="1031"/>
    <cellStyle name="40% - Accent5 20" xfId="1032"/>
    <cellStyle name="40% - Accent5 21" xfId="1033"/>
    <cellStyle name="40% - Accent5 22" xfId="1034"/>
    <cellStyle name="40% - Accent5 23" xfId="1035"/>
    <cellStyle name="40% - Accent5 24" xfId="1036"/>
    <cellStyle name="40% - Accent5 25" xfId="1037"/>
    <cellStyle name="40% - Accent5 26" xfId="1038"/>
    <cellStyle name="40% - Accent5 27" xfId="1039"/>
    <cellStyle name="40% - Accent5 28" xfId="1040"/>
    <cellStyle name="40% - Accent5 29" xfId="1041"/>
    <cellStyle name="40% - Accent5 3" xfId="1042"/>
    <cellStyle name="40% - Accent5 30" xfId="1043"/>
    <cellStyle name="40% - Accent5 31" xfId="1044"/>
    <cellStyle name="40% - Accent5 32" xfId="1045"/>
    <cellStyle name="40% - Accent5 33" xfId="1046"/>
    <cellStyle name="40% - Accent5 34" xfId="1047"/>
    <cellStyle name="40% - Accent5 35" xfId="1048"/>
    <cellStyle name="40% - Accent5 36" xfId="1049"/>
    <cellStyle name="40% - Accent5 37" xfId="1050"/>
    <cellStyle name="40% - Accent5 38" xfId="1051"/>
    <cellStyle name="40% - Accent5 39" xfId="1052"/>
    <cellStyle name="40% - Accent5 4" xfId="1053"/>
    <cellStyle name="40% - Accent5 40" xfId="1054"/>
    <cellStyle name="40% - Accent5 5" xfId="1055"/>
    <cellStyle name="40% - Accent5 6" xfId="1056"/>
    <cellStyle name="40% - Accent5 7" xfId="1057"/>
    <cellStyle name="40% - Accent5 8" xfId="1058"/>
    <cellStyle name="40% - Accent5 9" xfId="1059"/>
    <cellStyle name="40% - Accent6 10" xfId="1060"/>
    <cellStyle name="40% - Accent6 11" xfId="1061"/>
    <cellStyle name="40% - Accent6 12" xfId="1062"/>
    <cellStyle name="40% - Accent6 13" xfId="1063"/>
    <cellStyle name="40% - Accent6 14" xfId="1064"/>
    <cellStyle name="40% - Accent6 15" xfId="1065"/>
    <cellStyle name="40% - Accent6 16" xfId="1066"/>
    <cellStyle name="40% - Accent6 17" xfId="1067"/>
    <cellStyle name="40% - Accent6 18" xfId="1068"/>
    <cellStyle name="40% - Accent6 19" xfId="1069"/>
    <cellStyle name="40% - Accent6 2" xfId="1070"/>
    <cellStyle name="40% - Accent6 20" xfId="1071"/>
    <cellStyle name="40% - Accent6 21" xfId="1072"/>
    <cellStyle name="40% - Accent6 22" xfId="1073"/>
    <cellStyle name="40% - Accent6 23" xfId="1074"/>
    <cellStyle name="40% - Accent6 24" xfId="1075"/>
    <cellStyle name="40% - Accent6 25" xfId="1076"/>
    <cellStyle name="40% - Accent6 26" xfId="1077"/>
    <cellStyle name="40% - Accent6 27" xfId="1078"/>
    <cellStyle name="40% - Accent6 28" xfId="1079"/>
    <cellStyle name="40% - Accent6 29" xfId="1080"/>
    <cellStyle name="40% - Accent6 3" xfId="1081"/>
    <cellStyle name="40% - Accent6 30" xfId="1082"/>
    <cellStyle name="40% - Accent6 31" xfId="1083"/>
    <cellStyle name="40% - Accent6 32" xfId="1084"/>
    <cellStyle name="40% - Accent6 33" xfId="1085"/>
    <cellStyle name="40% - Accent6 34" xfId="1086"/>
    <cellStyle name="40% - Accent6 35" xfId="1087"/>
    <cellStyle name="40% - Accent6 36" xfId="1088"/>
    <cellStyle name="40% - Accent6 37" xfId="1089"/>
    <cellStyle name="40% - Accent6 38" xfId="1090"/>
    <cellStyle name="40% - Accent6 39" xfId="1091"/>
    <cellStyle name="40% - Accent6 4" xfId="1092"/>
    <cellStyle name="40% - Accent6 40" xfId="1093"/>
    <cellStyle name="40% - Accent6 5" xfId="1094"/>
    <cellStyle name="40% - Accent6 6" xfId="1095"/>
    <cellStyle name="40% - Accent6 7" xfId="1096"/>
    <cellStyle name="40% - Accent6 8" xfId="1097"/>
    <cellStyle name="40% - Accent6 9" xfId="1098"/>
    <cellStyle name="40% - Énfasis1" xfId="1099"/>
    <cellStyle name="40% - Énfasis2" xfId="1100"/>
    <cellStyle name="40% - Énfasis3" xfId="1101"/>
    <cellStyle name="40% - Énfasis4" xfId="1102"/>
    <cellStyle name="40% - Énfasis5" xfId="1103"/>
    <cellStyle name="40% - Énfasis6" xfId="1104"/>
    <cellStyle name="60% - Accent1 10" xfId="1105"/>
    <cellStyle name="60% - Accent1 11" xfId="1106"/>
    <cellStyle name="60% - Accent1 12" xfId="1107"/>
    <cellStyle name="60% - Accent1 13" xfId="1108"/>
    <cellStyle name="60% - Accent1 14" xfId="1109"/>
    <cellStyle name="60% - Accent1 15" xfId="1110"/>
    <cellStyle name="60% - Accent1 16" xfId="1111"/>
    <cellStyle name="60% - Accent1 17" xfId="1112"/>
    <cellStyle name="60% - Accent1 18" xfId="1113"/>
    <cellStyle name="60% - Accent1 19" xfId="1114"/>
    <cellStyle name="60% - Accent1 2" xfId="1115"/>
    <cellStyle name="60% - Accent1 20" xfId="1116"/>
    <cellStyle name="60% - Accent1 21" xfId="1117"/>
    <cellStyle name="60% - Accent1 22" xfId="1118"/>
    <cellStyle name="60% - Accent1 23" xfId="1119"/>
    <cellStyle name="60% - Accent1 24" xfId="1120"/>
    <cellStyle name="60% - Accent1 25" xfId="1121"/>
    <cellStyle name="60% - Accent1 26" xfId="1122"/>
    <cellStyle name="60% - Accent1 27" xfId="1123"/>
    <cellStyle name="60% - Accent1 28" xfId="1124"/>
    <cellStyle name="60% - Accent1 29" xfId="1125"/>
    <cellStyle name="60% - Accent1 3" xfId="1126"/>
    <cellStyle name="60% - Accent1 30" xfId="1127"/>
    <cellStyle name="60% - Accent1 31" xfId="1128"/>
    <cellStyle name="60% - Accent1 32" xfId="1129"/>
    <cellStyle name="60% - Accent1 33" xfId="1130"/>
    <cellStyle name="60% - Accent1 34" xfId="1131"/>
    <cellStyle name="60% - Accent1 35" xfId="1132"/>
    <cellStyle name="60% - Accent1 36" xfId="1133"/>
    <cellStyle name="60% - Accent1 37" xfId="1134"/>
    <cellStyle name="60% - Accent1 38" xfId="1135"/>
    <cellStyle name="60% - Accent1 39" xfId="1136"/>
    <cellStyle name="60% - Accent1 4" xfId="1137"/>
    <cellStyle name="60% - Accent1 40" xfId="1138"/>
    <cellStyle name="60% - Accent1 5" xfId="1139"/>
    <cellStyle name="60% - Accent1 6" xfId="1140"/>
    <cellStyle name="60% - Accent1 7" xfId="1141"/>
    <cellStyle name="60% - Accent1 8" xfId="1142"/>
    <cellStyle name="60% - Accent1 9" xfId="1143"/>
    <cellStyle name="60% - Accent2 10" xfId="1144"/>
    <cellStyle name="60% - Accent2 11" xfId="1145"/>
    <cellStyle name="60% - Accent2 12" xfId="1146"/>
    <cellStyle name="60% - Accent2 13" xfId="1147"/>
    <cellStyle name="60% - Accent2 14" xfId="1148"/>
    <cellStyle name="60% - Accent2 15" xfId="1149"/>
    <cellStyle name="60% - Accent2 16" xfId="1150"/>
    <cellStyle name="60% - Accent2 17" xfId="1151"/>
    <cellStyle name="60% - Accent2 18" xfId="1152"/>
    <cellStyle name="60% - Accent2 19" xfId="1153"/>
    <cellStyle name="60% - Accent2 2" xfId="1154"/>
    <cellStyle name="60% - Accent2 20" xfId="1155"/>
    <cellStyle name="60% - Accent2 21" xfId="1156"/>
    <cellStyle name="60% - Accent2 22" xfId="1157"/>
    <cellStyle name="60% - Accent2 23" xfId="1158"/>
    <cellStyle name="60% - Accent2 24" xfId="1159"/>
    <cellStyle name="60% - Accent2 25" xfId="1160"/>
    <cellStyle name="60% - Accent2 26" xfId="1161"/>
    <cellStyle name="60% - Accent2 27" xfId="1162"/>
    <cellStyle name="60% - Accent2 28" xfId="1163"/>
    <cellStyle name="60% - Accent2 29" xfId="1164"/>
    <cellStyle name="60% - Accent2 3" xfId="1165"/>
    <cellStyle name="60% - Accent2 30" xfId="1166"/>
    <cellStyle name="60% - Accent2 31" xfId="1167"/>
    <cellStyle name="60% - Accent2 32" xfId="1168"/>
    <cellStyle name="60% - Accent2 33" xfId="1169"/>
    <cellStyle name="60% - Accent2 34" xfId="1170"/>
    <cellStyle name="60% - Accent2 35" xfId="1171"/>
    <cellStyle name="60% - Accent2 36" xfId="1172"/>
    <cellStyle name="60% - Accent2 37" xfId="1173"/>
    <cellStyle name="60% - Accent2 38" xfId="1174"/>
    <cellStyle name="60% - Accent2 39" xfId="1175"/>
    <cellStyle name="60% - Accent2 4" xfId="1176"/>
    <cellStyle name="60% - Accent2 40" xfId="1177"/>
    <cellStyle name="60% - Accent2 5" xfId="1178"/>
    <cellStyle name="60% - Accent2 6" xfId="1179"/>
    <cellStyle name="60% - Accent2 7" xfId="1180"/>
    <cellStyle name="60% - Accent2 8" xfId="1181"/>
    <cellStyle name="60% - Accent2 9" xfId="1182"/>
    <cellStyle name="60% - Accent3 10" xfId="1183"/>
    <cellStyle name="60% - Accent3 11" xfId="1184"/>
    <cellStyle name="60% - Accent3 12" xfId="1185"/>
    <cellStyle name="60% - Accent3 13" xfId="1186"/>
    <cellStyle name="60% - Accent3 14" xfId="1187"/>
    <cellStyle name="60% - Accent3 15" xfId="1188"/>
    <cellStyle name="60% - Accent3 16" xfId="1189"/>
    <cellStyle name="60% - Accent3 17" xfId="1190"/>
    <cellStyle name="60% - Accent3 18" xfId="1191"/>
    <cellStyle name="60% - Accent3 19" xfId="1192"/>
    <cellStyle name="60% - Accent3 2" xfId="1193"/>
    <cellStyle name="60% - Accent3 20" xfId="1194"/>
    <cellStyle name="60% - Accent3 21" xfId="1195"/>
    <cellStyle name="60% - Accent3 22" xfId="1196"/>
    <cellStyle name="60% - Accent3 23" xfId="1197"/>
    <cellStyle name="60% - Accent3 24" xfId="1198"/>
    <cellStyle name="60% - Accent3 25" xfId="1199"/>
    <cellStyle name="60% - Accent3 26" xfId="1200"/>
    <cellStyle name="60% - Accent3 27" xfId="1201"/>
    <cellStyle name="60% - Accent3 28" xfId="1202"/>
    <cellStyle name="60% - Accent3 29" xfId="1203"/>
    <cellStyle name="60% - Accent3 3" xfId="1204"/>
    <cellStyle name="60% - Accent3 30" xfId="1205"/>
    <cellStyle name="60% - Accent3 31" xfId="1206"/>
    <cellStyle name="60% - Accent3 32" xfId="1207"/>
    <cellStyle name="60% - Accent3 33" xfId="1208"/>
    <cellStyle name="60% - Accent3 34" xfId="1209"/>
    <cellStyle name="60% - Accent3 35" xfId="1210"/>
    <cellStyle name="60% - Accent3 36" xfId="1211"/>
    <cellStyle name="60% - Accent3 37" xfId="1212"/>
    <cellStyle name="60% - Accent3 38" xfId="1213"/>
    <cellStyle name="60% - Accent3 39" xfId="1214"/>
    <cellStyle name="60% - Accent3 4" xfId="1215"/>
    <cellStyle name="60% - Accent3 40" xfId="1216"/>
    <cellStyle name="60% - Accent3 5" xfId="1217"/>
    <cellStyle name="60% - Accent3 6" xfId="1218"/>
    <cellStyle name="60% - Accent3 7" xfId="1219"/>
    <cellStyle name="60% - Accent3 8" xfId="1220"/>
    <cellStyle name="60% - Accent3 9" xfId="1221"/>
    <cellStyle name="60% - Accent4 10" xfId="1222"/>
    <cellStyle name="60% - Accent4 11" xfId="1223"/>
    <cellStyle name="60% - Accent4 12" xfId="1224"/>
    <cellStyle name="60% - Accent4 13" xfId="1225"/>
    <cellStyle name="60% - Accent4 14" xfId="1226"/>
    <cellStyle name="60% - Accent4 15" xfId="1227"/>
    <cellStyle name="60% - Accent4 16" xfId="1228"/>
    <cellStyle name="60% - Accent4 17" xfId="1229"/>
    <cellStyle name="60% - Accent4 18" xfId="1230"/>
    <cellStyle name="60% - Accent4 19" xfId="1231"/>
    <cellStyle name="60% - Accent4 2" xfId="1232"/>
    <cellStyle name="60% - Accent4 20" xfId="1233"/>
    <cellStyle name="60% - Accent4 21" xfId="1234"/>
    <cellStyle name="60% - Accent4 22" xfId="1235"/>
    <cellStyle name="60% - Accent4 23" xfId="1236"/>
    <cellStyle name="60% - Accent4 24" xfId="1237"/>
    <cellStyle name="60% - Accent4 25" xfId="1238"/>
    <cellStyle name="60% - Accent4 26" xfId="1239"/>
    <cellStyle name="60% - Accent4 27" xfId="1240"/>
    <cellStyle name="60% - Accent4 28" xfId="1241"/>
    <cellStyle name="60% - Accent4 29" xfId="1242"/>
    <cellStyle name="60% - Accent4 3" xfId="1243"/>
    <cellStyle name="60% - Accent4 30" xfId="1244"/>
    <cellStyle name="60% - Accent4 31" xfId="1245"/>
    <cellStyle name="60% - Accent4 32" xfId="1246"/>
    <cellStyle name="60% - Accent4 33" xfId="1247"/>
    <cellStyle name="60% - Accent4 34" xfId="1248"/>
    <cellStyle name="60% - Accent4 35" xfId="1249"/>
    <cellStyle name="60% - Accent4 36" xfId="1250"/>
    <cellStyle name="60% - Accent4 37" xfId="1251"/>
    <cellStyle name="60% - Accent4 38" xfId="1252"/>
    <cellStyle name="60% - Accent4 39" xfId="1253"/>
    <cellStyle name="60% - Accent4 4" xfId="1254"/>
    <cellStyle name="60% - Accent4 40" xfId="1255"/>
    <cellStyle name="60% - Accent4 5" xfId="1256"/>
    <cellStyle name="60% - Accent4 6" xfId="1257"/>
    <cellStyle name="60% - Accent4 7" xfId="1258"/>
    <cellStyle name="60% - Accent4 8" xfId="1259"/>
    <cellStyle name="60% - Accent4 9" xfId="1260"/>
    <cellStyle name="60% - Accent5 10" xfId="1261"/>
    <cellStyle name="60% - Accent5 11" xfId="1262"/>
    <cellStyle name="60% - Accent5 12" xfId="1263"/>
    <cellStyle name="60% - Accent5 13" xfId="1264"/>
    <cellStyle name="60% - Accent5 14" xfId="1265"/>
    <cellStyle name="60% - Accent5 15" xfId="1266"/>
    <cellStyle name="60% - Accent5 16" xfId="1267"/>
    <cellStyle name="60% - Accent5 17" xfId="1268"/>
    <cellStyle name="60% - Accent5 18" xfId="1269"/>
    <cellStyle name="60% - Accent5 19" xfId="1270"/>
    <cellStyle name="60% - Accent5 2" xfId="1271"/>
    <cellStyle name="60% - Accent5 20" xfId="1272"/>
    <cellStyle name="60% - Accent5 21" xfId="1273"/>
    <cellStyle name="60% - Accent5 22" xfId="1274"/>
    <cellStyle name="60% - Accent5 23" xfId="1275"/>
    <cellStyle name="60% - Accent5 24" xfId="1276"/>
    <cellStyle name="60% - Accent5 25" xfId="1277"/>
    <cellStyle name="60% - Accent5 26" xfId="1278"/>
    <cellStyle name="60% - Accent5 27" xfId="1279"/>
    <cellStyle name="60% - Accent5 28" xfId="1280"/>
    <cellStyle name="60% - Accent5 29" xfId="1281"/>
    <cellStyle name="60% - Accent5 3" xfId="1282"/>
    <cellStyle name="60% - Accent5 30" xfId="1283"/>
    <cellStyle name="60% - Accent5 31" xfId="1284"/>
    <cellStyle name="60% - Accent5 32" xfId="1285"/>
    <cellStyle name="60% - Accent5 33" xfId="1286"/>
    <cellStyle name="60% - Accent5 34" xfId="1287"/>
    <cellStyle name="60% - Accent5 35" xfId="1288"/>
    <cellStyle name="60% - Accent5 36" xfId="1289"/>
    <cellStyle name="60% - Accent5 37" xfId="1290"/>
    <cellStyle name="60% - Accent5 38" xfId="1291"/>
    <cellStyle name="60% - Accent5 39" xfId="1292"/>
    <cellStyle name="60% - Accent5 4" xfId="1293"/>
    <cellStyle name="60% - Accent5 40" xfId="1294"/>
    <cellStyle name="60% - Accent5 5" xfId="1295"/>
    <cellStyle name="60% - Accent5 6" xfId="1296"/>
    <cellStyle name="60% - Accent5 7" xfId="1297"/>
    <cellStyle name="60% - Accent5 8" xfId="1298"/>
    <cellStyle name="60% - Accent5 9" xfId="1299"/>
    <cellStyle name="60% - Accent6 10" xfId="1300"/>
    <cellStyle name="60% - Accent6 11" xfId="1301"/>
    <cellStyle name="60% - Accent6 12" xfId="1302"/>
    <cellStyle name="60% - Accent6 13" xfId="1303"/>
    <cellStyle name="60% - Accent6 14" xfId="1304"/>
    <cellStyle name="60% - Accent6 15" xfId="1305"/>
    <cellStyle name="60% - Accent6 16" xfId="1306"/>
    <cellStyle name="60% - Accent6 17" xfId="1307"/>
    <cellStyle name="60% - Accent6 18" xfId="1308"/>
    <cellStyle name="60% - Accent6 19" xfId="1309"/>
    <cellStyle name="60% - Accent6 2" xfId="1310"/>
    <cellStyle name="60% - Accent6 20" xfId="1311"/>
    <cellStyle name="60% - Accent6 21" xfId="1312"/>
    <cellStyle name="60% - Accent6 22" xfId="1313"/>
    <cellStyle name="60% - Accent6 23" xfId="1314"/>
    <cellStyle name="60% - Accent6 24" xfId="1315"/>
    <cellStyle name="60% - Accent6 25" xfId="1316"/>
    <cellStyle name="60% - Accent6 26" xfId="1317"/>
    <cellStyle name="60% - Accent6 27" xfId="1318"/>
    <cellStyle name="60% - Accent6 28" xfId="1319"/>
    <cellStyle name="60% - Accent6 29" xfId="1320"/>
    <cellStyle name="60% - Accent6 3" xfId="1321"/>
    <cellStyle name="60% - Accent6 30" xfId="1322"/>
    <cellStyle name="60% - Accent6 31" xfId="1323"/>
    <cellStyle name="60% - Accent6 32" xfId="1324"/>
    <cellStyle name="60% - Accent6 33" xfId="1325"/>
    <cellStyle name="60% - Accent6 34" xfId="1326"/>
    <cellStyle name="60% - Accent6 35" xfId="1327"/>
    <cellStyle name="60% - Accent6 36" xfId="1328"/>
    <cellStyle name="60% - Accent6 37" xfId="1329"/>
    <cellStyle name="60% - Accent6 38" xfId="1330"/>
    <cellStyle name="60% - Accent6 39" xfId="1331"/>
    <cellStyle name="60% - Accent6 4" xfId="1332"/>
    <cellStyle name="60% - Accent6 40" xfId="1333"/>
    <cellStyle name="60% - Accent6 5" xfId="1334"/>
    <cellStyle name="60% - Accent6 6" xfId="1335"/>
    <cellStyle name="60% - Accent6 7" xfId="1336"/>
    <cellStyle name="60% - Accent6 8" xfId="1337"/>
    <cellStyle name="60% - Accent6 9" xfId="1338"/>
    <cellStyle name="60% - Énfasis1" xfId="1339"/>
    <cellStyle name="60% - Énfasis2" xfId="1340"/>
    <cellStyle name="60% - Énfasis3" xfId="1341"/>
    <cellStyle name="60% - Énfasis4" xfId="1342"/>
    <cellStyle name="60% - Énfasis5" xfId="1343"/>
    <cellStyle name="60% - Énfasis6" xfId="1344"/>
    <cellStyle name="Accent1 10" xfId="1345"/>
    <cellStyle name="Accent1 11" xfId="1346"/>
    <cellStyle name="Accent1 12" xfId="1347"/>
    <cellStyle name="Accent1 13" xfId="1348"/>
    <cellStyle name="Accent1 14" xfId="1349"/>
    <cellStyle name="Accent1 15" xfId="1350"/>
    <cellStyle name="Accent1 16" xfId="1351"/>
    <cellStyle name="Accent1 17" xfId="1352"/>
    <cellStyle name="Accent1 18" xfId="1353"/>
    <cellStyle name="Accent1 19" xfId="1354"/>
    <cellStyle name="Accent1 2" xfId="1355"/>
    <cellStyle name="Accent1 20" xfId="1356"/>
    <cellStyle name="Accent1 21" xfId="1357"/>
    <cellStyle name="Accent1 22" xfId="1358"/>
    <cellStyle name="Accent1 23" xfId="1359"/>
    <cellStyle name="Accent1 24" xfId="1360"/>
    <cellStyle name="Accent1 25" xfId="1361"/>
    <cellStyle name="Accent1 26" xfId="1362"/>
    <cellStyle name="Accent1 27" xfId="1363"/>
    <cellStyle name="Accent1 28" xfId="1364"/>
    <cellStyle name="Accent1 29" xfId="1365"/>
    <cellStyle name="Accent1 3" xfId="1366"/>
    <cellStyle name="Accent1 30" xfId="1367"/>
    <cellStyle name="Accent1 31" xfId="1368"/>
    <cellStyle name="Accent1 32" xfId="1369"/>
    <cellStyle name="Accent1 33" xfId="1370"/>
    <cellStyle name="Accent1 34" xfId="1371"/>
    <cellStyle name="Accent1 35" xfId="1372"/>
    <cellStyle name="Accent1 36" xfId="1373"/>
    <cellStyle name="Accent1 37" xfId="1374"/>
    <cellStyle name="Accent1 38" xfId="1375"/>
    <cellStyle name="Accent1 39" xfId="1376"/>
    <cellStyle name="Accent1 4" xfId="1377"/>
    <cellStyle name="Accent1 40" xfId="1378"/>
    <cellStyle name="Accent1 5" xfId="1379"/>
    <cellStyle name="Accent1 6" xfId="1380"/>
    <cellStyle name="Accent1 7" xfId="1381"/>
    <cellStyle name="Accent1 8" xfId="1382"/>
    <cellStyle name="Accent1 9" xfId="1383"/>
    <cellStyle name="Accent2 10" xfId="1384"/>
    <cellStyle name="Accent2 11" xfId="1385"/>
    <cellStyle name="Accent2 12" xfId="1386"/>
    <cellStyle name="Accent2 13" xfId="1387"/>
    <cellStyle name="Accent2 14" xfId="1388"/>
    <cellStyle name="Accent2 15" xfId="1389"/>
    <cellStyle name="Accent2 16" xfId="1390"/>
    <cellStyle name="Accent2 17" xfId="1391"/>
    <cellStyle name="Accent2 18" xfId="1392"/>
    <cellStyle name="Accent2 19" xfId="1393"/>
    <cellStyle name="Accent2 2" xfId="1394"/>
    <cellStyle name="Accent2 20" xfId="1395"/>
    <cellStyle name="Accent2 21" xfId="1396"/>
    <cellStyle name="Accent2 22" xfId="1397"/>
    <cellStyle name="Accent2 23" xfId="1398"/>
    <cellStyle name="Accent2 24" xfId="1399"/>
    <cellStyle name="Accent2 25" xfId="1400"/>
    <cellStyle name="Accent2 26" xfId="1401"/>
    <cellStyle name="Accent2 27" xfId="1402"/>
    <cellStyle name="Accent2 28" xfId="1403"/>
    <cellStyle name="Accent2 29" xfId="1404"/>
    <cellStyle name="Accent2 3" xfId="1405"/>
    <cellStyle name="Accent2 30" xfId="1406"/>
    <cellStyle name="Accent2 31" xfId="1407"/>
    <cellStyle name="Accent2 32" xfId="1408"/>
    <cellStyle name="Accent2 33" xfId="1409"/>
    <cellStyle name="Accent2 34" xfId="1410"/>
    <cellStyle name="Accent2 35" xfId="1411"/>
    <cellStyle name="Accent2 36" xfId="1412"/>
    <cellStyle name="Accent2 37" xfId="1413"/>
    <cellStyle name="Accent2 38" xfId="1414"/>
    <cellStyle name="Accent2 39" xfId="1415"/>
    <cellStyle name="Accent2 4" xfId="1416"/>
    <cellStyle name="Accent2 40" xfId="1417"/>
    <cellStyle name="Accent2 5" xfId="1418"/>
    <cellStyle name="Accent2 6" xfId="1419"/>
    <cellStyle name="Accent2 7" xfId="1420"/>
    <cellStyle name="Accent2 8" xfId="1421"/>
    <cellStyle name="Accent2 9" xfId="1422"/>
    <cellStyle name="Accent3 10" xfId="1423"/>
    <cellStyle name="Accent3 11" xfId="1424"/>
    <cellStyle name="Accent3 12" xfId="1425"/>
    <cellStyle name="Accent3 13" xfId="1426"/>
    <cellStyle name="Accent3 14" xfId="1427"/>
    <cellStyle name="Accent3 15" xfId="1428"/>
    <cellStyle name="Accent3 16" xfId="1429"/>
    <cellStyle name="Accent3 17" xfId="1430"/>
    <cellStyle name="Accent3 18" xfId="1431"/>
    <cellStyle name="Accent3 19" xfId="1432"/>
    <cellStyle name="Accent3 2" xfId="1433"/>
    <cellStyle name="Accent3 20" xfId="1434"/>
    <cellStyle name="Accent3 21" xfId="1435"/>
    <cellStyle name="Accent3 22" xfId="1436"/>
    <cellStyle name="Accent3 23" xfId="1437"/>
    <cellStyle name="Accent3 24" xfId="1438"/>
    <cellStyle name="Accent3 25" xfId="1439"/>
    <cellStyle name="Accent3 26" xfId="1440"/>
    <cellStyle name="Accent3 27" xfId="1441"/>
    <cellStyle name="Accent3 28" xfId="1442"/>
    <cellStyle name="Accent3 29" xfId="1443"/>
    <cellStyle name="Accent3 3" xfId="1444"/>
    <cellStyle name="Accent3 30" xfId="1445"/>
    <cellStyle name="Accent3 31" xfId="1446"/>
    <cellStyle name="Accent3 32" xfId="1447"/>
    <cellStyle name="Accent3 33" xfId="1448"/>
    <cellStyle name="Accent3 34" xfId="1449"/>
    <cellStyle name="Accent3 35" xfId="1450"/>
    <cellStyle name="Accent3 36" xfId="1451"/>
    <cellStyle name="Accent3 37" xfId="1452"/>
    <cellStyle name="Accent3 38" xfId="1453"/>
    <cellStyle name="Accent3 39" xfId="1454"/>
    <cellStyle name="Accent3 4" xfId="1455"/>
    <cellStyle name="Accent3 40" xfId="1456"/>
    <cellStyle name="Accent3 5" xfId="1457"/>
    <cellStyle name="Accent3 6" xfId="1458"/>
    <cellStyle name="Accent3 7" xfId="1459"/>
    <cellStyle name="Accent3 8" xfId="1460"/>
    <cellStyle name="Accent3 9" xfId="1461"/>
    <cellStyle name="Accent4 10" xfId="1462"/>
    <cellStyle name="Accent4 11" xfId="1463"/>
    <cellStyle name="Accent4 12" xfId="1464"/>
    <cellStyle name="Accent4 13" xfId="1465"/>
    <cellStyle name="Accent4 14" xfId="1466"/>
    <cellStyle name="Accent4 15" xfId="1467"/>
    <cellStyle name="Accent4 16" xfId="1468"/>
    <cellStyle name="Accent4 17" xfId="1469"/>
    <cellStyle name="Accent4 18" xfId="1470"/>
    <cellStyle name="Accent4 19" xfId="1471"/>
    <cellStyle name="Accent4 2" xfId="1472"/>
    <cellStyle name="Accent4 20" xfId="1473"/>
    <cellStyle name="Accent4 21" xfId="1474"/>
    <cellStyle name="Accent4 22" xfId="1475"/>
    <cellStyle name="Accent4 23" xfId="1476"/>
    <cellStyle name="Accent4 24" xfId="1477"/>
    <cellStyle name="Accent4 25" xfId="1478"/>
    <cellStyle name="Accent4 26" xfId="1479"/>
    <cellStyle name="Accent4 27" xfId="1480"/>
    <cellStyle name="Accent4 28" xfId="1481"/>
    <cellStyle name="Accent4 29" xfId="1482"/>
    <cellStyle name="Accent4 3" xfId="1483"/>
    <cellStyle name="Accent4 30" xfId="1484"/>
    <cellStyle name="Accent4 31" xfId="1485"/>
    <cellStyle name="Accent4 32" xfId="1486"/>
    <cellStyle name="Accent4 33" xfId="1487"/>
    <cellStyle name="Accent4 34" xfId="1488"/>
    <cellStyle name="Accent4 35" xfId="1489"/>
    <cellStyle name="Accent4 36" xfId="1490"/>
    <cellStyle name="Accent4 37" xfId="1491"/>
    <cellStyle name="Accent4 38" xfId="1492"/>
    <cellStyle name="Accent4 39" xfId="1493"/>
    <cellStyle name="Accent4 4" xfId="1494"/>
    <cellStyle name="Accent4 40" xfId="1495"/>
    <cellStyle name="Accent4 5" xfId="1496"/>
    <cellStyle name="Accent4 6" xfId="1497"/>
    <cellStyle name="Accent4 7" xfId="1498"/>
    <cellStyle name="Accent4 8" xfId="1499"/>
    <cellStyle name="Accent4 9" xfId="1500"/>
    <cellStyle name="Accent5 10" xfId="1501"/>
    <cellStyle name="Accent5 11" xfId="1502"/>
    <cellStyle name="Accent5 12" xfId="1503"/>
    <cellStyle name="Accent5 13" xfId="1504"/>
    <cellStyle name="Accent5 14" xfId="1505"/>
    <cellStyle name="Accent5 15" xfId="1506"/>
    <cellStyle name="Accent5 16" xfId="1507"/>
    <cellStyle name="Accent5 17" xfId="1508"/>
    <cellStyle name="Accent5 18" xfId="1509"/>
    <cellStyle name="Accent5 19" xfId="1510"/>
    <cellStyle name="Accent5 2" xfId="1511"/>
    <cellStyle name="Accent5 20" xfId="1512"/>
    <cellStyle name="Accent5 21" xfId="1513"/>
    <cellStyle name="Accent5 22" xfId="1514"/>
    <cellStyle name="Accent5 23" xfId="1515"/>
    <cellStyle name="Accent5 24" xfId="1516"/>
    <cellStyle name="Accent5 25" xfId="1517"/>
    <cellStyle name="Accent5 26" xfId="1518"/>
    <cellStyle name="Accent5 27" xfId="1519"/>
    <cellStyle name="Accent5 28" xfId="1520"/>
    <cellStyle name="Accent5 29" xfId="1521"/>
    <cellStyle name="Accent5 3" xfId="1522"/>
    <cellStyle name="Accent5 30" xfId="1523"/>
    <cellStyle name="Accent5 31" xfId="1524"/>
    <cellStyle name="Accent5 32" xfId="1525"/>
    <cellStyle name="Accent5 33" xfId="1526"/>
    <cellStyle name="Accent5 34" xfId="1527"/>
    <cellStyle name="Accent5 35" xfId="1528"/>
    <cellStyle name="Accent5 36" xfId="1529"/>
    <cellStyle name="Accent5 37" xfId="1530"/>
    <cellStyle name="Accent5 38" xfId="1531"/>
    <cellStyle name="Accent5 39" xfId="1532"/>
    <cellStyle name="Accent5 4" xfId="1533"/>
    <cellStyle name="Accent5 40" xfId="1534"/>
    <cellStyle name="Accent5 5" xfId="1535"/>
    <cellStyle name="Accent5 6" xfId="1536"/>
    <cellStyle name="Accent5 7" xfId="1537"/>
    <cellStyle name="Accent5 8" xfId="1538"/>
    <cellStyle name="Accent5 9" xfId="1539"/>
    <cellStyle name="Accent6 10" xfId="1540"/>
    <cellStyle name="Accent6 11" xfId="1541"/>
    <cellStyle name="Accent6 12" xfId="1542"/>
    <cellStyle name="Accent6 13" xfId="1543"/>
    <cellStyle name="Accent6 14" xfId="1544"/>
    <cellStyle name="Accent6 15" xfId="1545"/>
    <cellStyle name="Accent6 16" xfId="1546"/>
    <cellStyle name="Accent6 17" xfId="1547"/>
    <cellStyle name="Accent6 18" xfId="1548"/>
    <cellStyle name="Accent6 19" xfId="1549"/>
    <cellStyle name="Accent6 2" xfId="1550"/>
    <cellStyle name="Accent6 20" xfId="1551"/>
    <cellStyle name="Accent6 21" xfId="1552"/>
    <cellStyle name="Accent6 22" xfId="1553"/>
    <cellStyle name="Accent6 23" xfId="1554"/>
    <cellStyle name="Accent6 24" xfId="1555"/>
    <cellStyle name="Accent6 25" xfId="1556"/>
    <cellStyle name="Accent6 26" xfId="1557"/>
    <cellStyle name="Accent6 27" xfId="1558"/>
    <cellStyle name="Accent6 28" xfId="1559"/>
    <cellStyle name="Accent6 29" xfId="1560"/>
    <cellStyle name="Accent6 3" xfId="1561"/>
    <cellStyle name="Accent6 30" xfId="1562"/>
    <cellStyle name="Accent6 31" xfId="1563"/>
    <cellStyle name="Accent6 32" xfId="1564"/>
    <cellStyle name="Accent6 33" xfId="1565"/>
    <cellStyle name="Accent6 34" xfId="1566"/>
    <cellStyle name="Accent6 35" xfId="1567"/>
    <cellStyle name="Accent6 36" xfId="1568"/>
    <cellStyle name="Accent6 37" xfId="1569"/>
    <cellStyle name="Accent6 38" xfId="1570"/>
    <cellStyle name="Accent6 39" xfId="1571"/>
    <cellStyle name="Accent6 4" xfId="1572"/>
    <cellStyle name="Accent6 40" xfId="1573"/>
    <cellStyle name="Accent6 5" xfId="1574"/>
    <cellStyle name="Accent6 6" xfId="1575"/>
    <cellStyle name="Accent6 7" xfId="1576"/>
    <cellStyle name="Accent6 8" xfId="1577"/>
    <cellStyle name="Accent6 9" xfId="1578"/>
    <cellStyle name="Bad 10" xfId="1579"/>
    <cellStyle name="Bad 11" xfId="1580"/>
    <cellStyle name="Bad 12" xfId="1581"/>
    <cellStyle name="Bad 13" xfId="1582"/>
    <cellStyle name="Bad 14" xfId="1583"/>
    <cellStyle name="Bad 15" xfId="1584"/>
    <cellStyle name="Bad 16" xfId="1585"/>
    <cellStyle name="Bad 17" xfId="1586"/>
    <cellStyle name="Bad 18" xfId="1587"/>
    <cellStyle name="Bad 19" xfId="1588"/>
    <cellStyle name="Bad 2" xfId="1589"/>
    <cellStyle name="Bad 20" xfId="1590"/>
    <cellStyle name="Bad 21" xfId="1591"/>
    <cellStyle name="Bad 22" xfId="1592"/>
    <cellStyle name="Bad 23" xfId="1593"/>
    <cellStyle name="Bad 24" xfId="1594"/>
    <cellStyle name="Bad 25" xfId="1595"/>
    <cellStyle name="Bad 26" xfId="1596"/>
    <cellStyle name="Bad 27" xfId="1597"/>
    <cellStyle name="Bad 28" xfId="1598"/>
    <cellStyle name="Bad 29" xfId="1599"/>
    <cellStyle name="Bad 3" xfId="1600"/>
    <cellStyle name="Bad 30" xfId="1601"/>
    <cellStyle name="Bad 31" xfId="1602"/>
    <cellStyle name="Bad 32" xfId="1603"/>
    <cellStyle name="Bad 33" xfId="1604"/>
    <cellStyle name="Bad 34" xfId="1605"/>
    <cellStyle name="Bad 35" xfId="1606"/>
    <cellStyle name="Bad 36" xfId="1607"/>
    <cellStyle name="Bad 37" xfId="1608"/>
    <cellStyle name="Bad 38" xfId="1609"/>
    <cellStyle name="Bad 39" xfId="1610"/>
    <cellStyle name="Bad 4" xfId="1611"/>
    <cellStyle name="Bad 40" xfId="1612"/>
    <cellStyle name="Bad 5" xfId="1613"/>
    <cellStyle name="Bad 6" xfId="1614"/>
    <cellStyle name="Bad 7" xfId="1615"/>
    <cellStyle name="Bad 8" xfId="1616"/>
    <cellStyle name="Bad 9" xfId="1617"/>
    <cellStyle name="BlankedZeros" xfId="1618"/>
    <cellStyle name="Buena" xfId="1619"/>
    <cellStyle name="Calc Currency (0)" xfId="1620"/>
    <cellStyle name="Calc Currency (0) 10" xfId="1621"/>
    <cellStyle name="Calc Currency (0) 10 2" xfId="1622"/>
    <cellStyle name="Calc Currency (0) 10 3" xfId="1623"/>
    <cellStyle name="Calc Currency (0) 10 4" xfId="1624"/>
    <cellStyle name="Calc Currency (0) 10 5" xfId="1625"/>
    <cellStyle name="Calc Currency (0) 10 6" xfId="1626"/>
    <cellStyle name="Calc Currency (0) 10 7" xfId="1627"/>
    <cellStyle name="Calc Currency (0) 10 8" xfId="1628"/>
    <cellStyle name="Calc Currency (0) 11" xfId="1629"/>
    <cellStyle name="Calc Currency (0) 11 2" xfId="1630"/>
    <cellStyle name="Calc Currency (0) 11 3" xfId="1631"/>
    <cellStyle name="Calc Currency (0) 11 4" xfId="1632"/>
    <cellStyle name="Calc Currency (0) 11 5" xfId="1633"/>
    <cellStyle name="Calc Currency (0) 11 6" xfId="1634"/>
    <cellStyle name="Calc Currency (0) 11 7" xfId="1635"/>
    <cellStyle name="Calc Currency (0) 11 8" xfId="1636"/>
    <cellStyle name="Calc Currency (0) 12" xfId="1637"/>
    <cellStyle name="Calc Currency (0) 12 2" xfId="1638"/>
    <cellStyle name="Calc Currency (0) 12 3" xfId="1639"/>
    <cellStyle name="Calc Currency (0) 12 4" xfId="1640"/>
    <cellStyle name="Calc Currency (0) 12 5" xfId="1641"/>
    <cellStyle name="Calc Currency (0) 12 6" xfId="1642"/>
    <cellStyle name="Calc Currency (0) 12 7" xfId="1643"/>
    <cellStyle name="Calc Currency (0) 12 8" xfId="1644"/>
    <cellStyle name="Calc Currency (0) 13" xfId="1645"/>
    <cellStyle name="Calc Currency (0) 13 2" xfId="1646"/>
    <cellStyle name="Calc Currency (0) 13 3" xfId="1647"/>
    <cellStyle name="Calc Currency (0) 13 4" xfId="1648"/>
    <cellStyle name="Calc Currency (0) 13 5" xfId="1649"/>
    <cellStyle name="Calc Currency (0) 13 6" xfId="1650"/>
    <cellStyle name="Calc Currency (0) 13 7" xfId="1651"/>
    <cellStyle name="Calc Currency (0) 13 8" xfId="1652"/>
    <cellStyle name="Calc Currency (0) 14" xfId="1653"/>
    <cellStyle name="Calc Currency (0) 14 2" xfId="1654"/>
    <cellStyle name="Calc Currency (0) 14 3" xfId="1655"/>
    <cellStyle name="Calc Currency (0) 14 4" xfId="1656"/>
    <cellStyle name="Calc Currency (0) 14 5" xfId="1657"/>
    <cellStyle name="Calc Currency (0) 14 6" xfId="1658"/>
    <cellStyle name="Calc Currency (0) 14 7" xfId="1659"/>
    <cellStyle name="Calc Currency (0) 14 8" xfId="1660"/>
    <cellStyle name="Calc Currency (0) 15" xfId="1661"/>
    <cellStyle name="Calc Currency (0) 15 2" xfId="1662"/>
    <cellStyle name="Calc Currency (0) 15 3" xfId="1663"/>
    <cellStyle name="Calc Currency (0) 15 4" xfId="1664"/>
    <cellStyle name="Calc Currency (0) 15 5" xfId="1665"/>
    <cellStyle name="Calc Currency (0) 15 6" xfId="1666"/>
    <cellStyle name="Calc Currency (0) 15 7" xfId="1667"/>
    <cellStyle name="Calc Currency (0) 15 8" xfId="1668"/>
    <cellStyle name="Calc Currency (0) 16" xfId="1669"/>
    <cellStyle name="Calc Currency (0) 16 2" xfId="1670"/>
    <cellStyle name="Calc Currency (0) 16 3" xfId="1671"/>
    <cellStyle name="Calc Currency (0) 16 4" xfId="1672"/>
    <cellStyle name="Calc Currency (0) 16 5" xfId="1673"/>
    <cellStyle name="Calc Currency (0) 16 6" xfId="1674"/>
    <cellStyle name="Calc Currency (0) 16 7" xfId="1675"/>
    <cellStyle name="Calc Currency (0) 16 8" xfId="1676"/>
    <cellStyle name="Calc Currency (0) 17" xfId="1677"/>
    <cellStyle name="Calc Currency (0) 17 2" xfId="1678"/>
    <cellStyle name="Calc Currency (0) 17 3" xfId="1679"/>
    <cellStyle name="Calc Currency (0) 17 4" xfId="1680"/>
    <cellStyle name="Calc Currency (0) 17 5" xfId="1681"/>
    <cellStyle name="Calc Currency (0) 17 6" xfId="1682"/>
    <cellStyle name="Calc Currency (0) 17 7" xfId="1683"/>
    <cellStyle name="Calc Currency (0) 17 8" xfId="1684"/>
    <cellStyle name="Calc Currency (0) 18" xfId="1685"/>
    <cellStyle name="Calc Currency (0) 18 2" xfId="1686"/>
    <cellStyle name="Calc Currency (0) 18 3" xfId="1687"/>
    <cellStyle name="Calc Currency (0) 18 4" xfId="1688"/>
    <cellStyle name="Calc Currency (0) 18 5" xfId="1689"/>
    <cellStyle name="Calc Currency (0) 18 6" xfId="1690"/>
    <cellStyle name="Calc Currency (0) 18 7" xfId="1691"/>
    <cellStyle name="Calc Currency (0) 18 8" xfId="1692"/>
    <cellStyle name="Calc Currency (0) 19" xfId="1693"/>
    <cellStyle name="Calc Currency (0) 19 2" xfId="1694"/>
    <cellStyle name="Calc Currency (0) 19 3" xfId="1695"/>
    <cellStyle name="Calc Currency (0) 19 4" xfId="1696"/>
    <cellStyle name="Calc Currency (0) 19 5" xfId="1697"/>
    <cellStyle name="Calc Currency (0) 19 6" xfId="1698"/>
    <cellStyle name="Calc Currency (0) 19 7" xfId="1699"/>
    <cellStyle name="Calc Currency (0) 19 8" xfId="1700"/>
    <cellStyle name="Calc Currency (0) 2" xfId="1701"/>
    <cellStyle name="Calc Currency (0) 2 2" xfId="1702"/>
    <cellStyle name="Calc Currency (0) 2 3" xfId="1703"/>
    <cellStyle name="Calc Currency (0) 2 4" xfId="1704"/>
    <cellStyle name="Calc Currency (0) 2 5" xfId="1705"/>
    <cellStyle name="Calc Currency (0) 2 6" xfId="1706"/>
    <cellStyle name="Calc Currency (0) 2 7" xfId="1707"/>
    <cellStyle name="Calc Currency (0) 2 8" xfId="1708"/>
    <cellStyle name="Calc Currency (0) 20" xfId="1709"/>
    <cellStyle name="Calc Currency (0) 20 2" xfId="1710"/>
    <cellStyle name="Calc Currency (0) 20 3" xfId="1711"/>
    <cellStyle name="Calc Currency (0) 20 4" xfId="1712"/>
    <cellStyle name="Calc Currency (0) 20 5" xfId="1713"/>
    <cellStyle name="Calc Currency (0) 20 6" xfId="1714"/>
    <cellStyle name="Calc Currency (0) 20 7" xfId="1715"/>
    <cellStyle name="Calc Currency (0) 20 8" xfId="1716"/>
    <cellStyle name="Calc Currency (0) 21" xfId="1717"/>
    <cellStyle name="Calc Currency (0) 21 2" xfId="1718"/>
    <cellStyle name="Calc Currency (0) 21 3" xfId="1719"/>
    <cellStyle name="Calc Currency (0) 21 4" xfId="1720"/>
    <cellStyle name="Calc Currency (0) 21 5" xfId="1721"/>
    <cellStyle name="Calc Currency (0) 21 6" xfId="1722"/>
    <cellStyle name="Calc Currency (0) 21 7" xfId="1723"/>
    <cellStyle name="Calc Currency (0) 21 8" xfId="1724"/>
    <cellStyle name="Calc Currency (0) 22" xfId="1725"/>
    <cellStyle name="Calc Currency (0) 22 2" xfId="1726"/>
    <cellStyle name="Calc Currency (0) 22 3" xfId="1727"/>
    <cellStyle name="Calc Currency (0) 22 4" xfId="1728"/>
    <cellStyle name="Calc Currency (0) 22 5" xfId="1729"/>
    <cellStyle name="Calc Currency (0) 22 6" xfId="1730"/>
    <cellStyle name="Calc Currency (0) 22 7" xfId="1731"/>
    <cellStyle name="Calc Currency (0) 22 8" xfId="1732"/>
    <cellStyle name="Calc Currency (0) 23" xfId="1733"/>
    <cellStyle name="Calc Currency (0) 23 2" xfId="1734"/>
    <cellStyle name="Calc Currency (0) 23 3" xfId="1735"/>
    <cellStyle name="Calc Currency (0) 23 4" xfId="1736"/>
    <cellStyle name="Calc Currency (0) 23 5" xfId="1737"/>
    <cellStyle name="Calc Currency (0) 23 6" xfId="1738"/>
    <cellStyle name="Calc Currency (0) 23 7" xfId="1739"/>
    <cellStyle name="Calc Currency (0) 23 8" xfId="1740"/>
    <cellStyle name="Calc Currency (0) 24" xfId="1741"/>
    <cellStyle name="Calc Currency (0) 24 2" xfId="1742"/>
    <cellStyle name="Calc Currency (0) 24 3" xfId="1743"/>
    <cellStyle name="Calc Currency (0) 24 4" xfId="1744"/>
    <cellStyle name="Calc Currency (0) 24 5" xfId="1745"/>
    <cellStyle name="Calc Currency (0) 24 6" xfId="1746"/>
    <cellStyle name="Calc Currency (0) 24 7" xfId="1747"/>
    <cellStyle name="Calc Currency (0) 24 8" xfId="1748"/>
    <cellStyle name="Calc Currency (0) 25" xfId="1749"/>
    <cellStyle name="Calc Currency (0) 25 2" xfId="1750"/>
    <cellStyle name="Calc Currency (0) 25 3" xfId="1751"/>
    <cellStyle name="Calc Currency (0) 25 4" xfId="1752"/>
    <cellStyle name="Calc Currency (0) 25 5" xfId="1753"/>
    <cellStyle name="Calc Currency (0) 25 6" xfId="1754"/>
    <cellStyle name="Calc Currency (0) 25 7" xfId="1755"/>
    <cellStyle name="Calc Currency (0) 25 8" xfId="1756"/>
    <cellStyle name="Calc Currency (0) 26" xfId="1757"/>
    <cellStyle name="Calc Currency (0) 27" xfId="1758"/>
    <cellStyle name="Calc Currency (0) 28" xfId="1759"/>
    <cellStyle name="Calc Currency (0) 29" xfId="1760"/>
    <cellStyle name="Calc Currency (0) 3" xfId="1761"/>
    <cellStyle name="Calc Currency (0) 3 2" xfId="1762"/>
    <cellStyle name="Calc Currency (0) 3 3" xfId="1763"/>
    <cellStyle name="Calc Currency (0) 3 4" xfId="1764"/>
    <cellStyle name="Calc Currency (0) 3 5" xfId="1765"/>
    <cellStyle name="Calc Currency (0) 3 6" xfId="1766"/>
    <cellStyle name="Calc Currency (0) 3 7" xfId="1767"/>
    <cellStyle name="Calc Currency (0) 3 8" xfId="1768"/>
    <cellStyle name="Calc Currency (0) 30" xfId="1769"/>
    <cellStyle name="Calc Currency (0) 31" xfId="1770"/>
    <cellStyle name="Calc Currency (0) 32" xfId="1771"/>
    <cellStyle name="Calc Currency (0) 4" xfId="1772"/>
    <cellStyle name="Calc Currency (0) 4 2" xfId="1773"/>
    <cellStyle name="Calc Currency (0) 4 3" xfId="1774"/>
    <cellStyle name="Calc Currency (0) 4 4" xfId="1775"/>
    <cellStyle name="Calc Currency (0) 4 5" xfId="1776"/>
    <cellStyle name="Calc Currency (0) 4 6" xfId="1777"/>
    <cellStyle name="Calc Currency (0) 4 7" xfId="1778"/>
    <cellStyle name="Calc Currency (0) 4 8" xfId="1779"/>
    <cellStyle name="Calc Currency (0) 5" xfId="1780"/>
    <cellStyle name="Calc Currency (0) 5 2" xfId="1781"/>
    <cellStyle name="Calc Currency (0) 5 3" xfId="1782"/>
    <cellStyle name="Calc Currency (0) 5 4" xfId="1783"/>
    <cellStyle name="Calc Currency (0) 5 5" xfId="1784"/>
    <cellStyle name="Calc Currency (0) 5 6" xfId="1785"/>
    <cellStyle name="Calc Currency (0) 5 7" xfId="1786"/>
    <cellStyle name="Calc Currency (0) 5 8" xfId="1787"/>
    <cellStyle name="Calc Currency (0) 6" xfId="1788"/>
    <cellStyle name="Calc Currency (0) 6 2" xfId="1789"/>
    <cellStyle name="Calc Currency (0) 6 3" xfId="1790"/>
    <cellStyle name="Calc Currency (0) 6 4" xfId="1791"/>
    <cellStyle name="Calc Currency (0) 6 5" xfId="1792"/>
    <cellStyle name="Calc Currency (0) 6 6" xfId="1793"/>
    <cellStyle name="Calc Currency (0) 6 7" xfId="1794"/>
    <cellStyle name="Calc Currency (0) 6 8" xfId="1795"/>
    <cellStyle name="Calc Currency (0) 7" xfId="1796"/>
    <cellStyle name="Calc Currency (0) 7 2" xfId="1797"/>
    <cellStyle name="Calc Currency (0) 7 3" xfId="1798"/>
    <cellStyle name="Calc Currency (0) 7 4" xfId="1799"/>
    <cellStyle name="Calc Currency (0) 7 5" xfId="1800"/>
    <cellStyle name="Calc Currency (0) 7 6" xfId="1801"/>
    <cellStyle name="Calc Currency (0) 7 7" xfId="1802"/>
    <cellStyle name="Calc Currency (0) 7 8" xfId="1803"/>
    <cellStyle name="Calc Currency (0) 8" xfId="1804"/>
    <cellStyle name="Calc Currency (0) 8 2" xfId="1805"/>
    <cellStyle name="Calc Currency (0) 8 3" xfId="1806"/>
    <cellStyle name="Calc Currency (0) 8 4" xfId="1807"/>
    <cellStyle name="Calc Currency (0) 8 5" xfId="1808"/>
    <cellStyle name="Calc Currency (0) 8 6" xfId="1809"/>
    <cellStyle name="Calc Currency (0) 8 7" xfId="1810"/>
    <cellStyle name="Calc Currency (0) 8 8" xfId="1811"/>
    <cellStyle name="Calc Currency (0) 9" xfId="1812"/>
    <cellStyle name="Calc Currency (0) 9 2" xfId="1813"/>
    <cellStyle name="Calc Currency (0) 9 3" xfId="1814"/>
    <cellStyle name="Calc Currency (0) 9 4" xfId="1815"/>
    <cellStyle name="Calc Currency (0) 9 5" xfId="1816"/>
    <cellStyle name="Calc Currency (0) 9 6" xfId="1817"/>
    <cellStyle name="Calc Currency (0) 9 7" xfId="1818"/>
    <cellStyle name="Calc Currency (0) 9 8" xfId="1819"/>
    <cellStyle name="Calc Currency (2)" xfId="1820"/>
    <cellStyle name="Calc Currency (2) 10" xfId="1821"/>
    <cellStyle name="Calc Currency (2) 10 2" xfId="1822"/>
    <cellStyle name="Calc Currency (2) 10 3" xfId="1823"/>
    <cellStyle name="Calc Currency (2) 10 4" xfId="1824"/>
    <cellStyle name="Calc Currency (2) 10 5" xfId="1825"/>
    <cellStyle name="Calc Currency (2) 10 6" xfId="1826"/>
    <cellStyle name="Calc Currency (2) 10 7" xfId="1827"/>
    <cellStyle name="Calc Currency (2) 10 8" xfId="1828"/>
    <cellStyle name="Calc Currency (2) 11" xfId="1829"/>
    <cellStyle name="Calc Currency (2) 11 2" xfId="1830"/>
    <cellStyle name="Calc Currency (2) 11 3" xfId="1831"/>
    <cellStyle name="Calc Currency (2) 11 4" xfId="1832"/>
    <cellStyle name="Calc Currency (2) 11 5" xfId="1833"/>
    <cellStyle name="Calc Currency (2) 11 6" xfId="1834"/>
    <cellStyle name="Calc Currency (2) 11 7" xfId="1835"/>
    <cellStyle name="Calc Currency (2) 11 8" xfId="1836"/>
    <cellStyle name="Calc Currency (2) 12" xfId="1837"/>
    <cellStyle name="Calc Currency (2) 12 2" xfId="1838"/>
    <cellStyle name="Calc Currency (2) 12 3" xfId="1839"/>
    <cellStyle name="Calc Currency (2) 12 4" xfId="1840"/>
    <cellStyle name="Calc Currency (2) 12 5" xfId="1841"/>
    <cellStyle name="Calc Currency (2) 12 6" xfId="1842"/>
    <cellStyle name="Calc Currency (2) 12 7" xfId="1843"/>
    <cellStyle name="Calc Currency (2) 12 8" xfId="1844"/>
    <cellStyle name="Calc Currency (2) 13" xfId="1845"/>
    <cellStyle name="Calc Currency (2) 13 2" xfId="1846"/>
    <cellStyle name="Calc Currency (2) 13 3" xfId="1847"/>
    <cellStyle name="Calc Currency (2) 13 4" xfId="1848"/>
    <cellStyle name="Calc Currency (2) 13 5" xfId="1849"/>
    <cellStyle name="Calc Currency (2) 13 6" xfId="1850"/>
    <cellStyle name="Calc Currency (2) 13 7" xfId="1851"/>
    <cellStyle name="Calc Currency (2) 13 8" xfId="1852"/>
    <cellStyle name="Calc Currency (2) 14" xfId="1853"/>
    <cellStyle name="Calc Currency (2) 14 2" xfId="1854"/>
    <cellStyle name="Calc Currency (2) 14 3" xfId="1855"/>
    <cellStyle name="Calc Currency (2) 14 4" xfId="1856"/>
    <cellStyle name="Calc Currency (2) 14 5" xfId="1857"/>
    <cellStyle name="Calc Currency (2) 14 6" xfId="1858"/>
    <cellStyle name="Calc Currency (2) 14 7" xfId="1859"/>
    <cellStyle name="Calc Currency (2) 14 8" xfId="1860"/>
    <cellStyle name="Calc Currency (2) 15" xfId="1861"/>
    <cellStyle name="Calc Currency (2) 15 2" xfId="1862"/>
    <cellStyle name="Calc Currency (2) 15 3" xfId="1863"/>
    <cellStyle name="Calc Currency (2) 15 4" xfId="1864"/>
    <cellStyle name="Calc Currency (2) 15 5" xfId="1865"/>
    <cellStyle name="Calc Currency (2) 15 6" xfId="1866"/>
    <cellStyle name="Calc Currency (2) 15 7" xfId="1867"/>
    <cellStyle name="Calc Currency (2) 15 8" xfId="1868"/>
    <cellStyle name="Calc Currency (2) 16" xfId="1869"/>
    <cellStyle name="Calc Currency (2) 16 2" xfId="1870"/>
    <cellStyle name="Calc Currency (2) 16 3" xfId="1871"/>
    <cellStyle name="Calc Currency (2) 16 4" xfId="1872"/>
    <cellStyle name="Calc Currency (2) 16 5" xfId="1873"/>
    <cellStyle name="Calc Currency (2) 16 6" xfId="1874"/>
    <cellStyle name="Calc Currency (2) 16 7" xfId="1875"/>
    <cellStyle name="Calc Currency (2) 16 8" xfId="1876"/>
    <cellStyle name="Calc Currency (2) 17" xfId="1877"/>
    <cellStyle name="Calc Currency (2) 17 2" xfId="1878"/>
    <cellStyle name="Calc Currency (2) 17 3" xfId="1879"/>
    <cellStyle name="Calc Currency (2) 17 4" xfId="1880"/>
    <cellStyle name="Calc Currency (2) 17 5" xfId="1881"/>
    <cellStyle name="Calc Currency (2) 17 6" xfId="1882"/>
    <cellStyle name="Calc Currency (2) 17 7" xfId="1883"/>
    <cellStyle name="Calc Currency (2) 17 8" xfId="1884"/>
    <cellStyle name="Calc Currency (2) 18" xfId="1885"/>
    <cellStyle name="Calc Currency (2) 18 2" xfId="1886"/>
    <cellStyle name="Calc Currency (2) 18 3" xfId="1887"/>
    <cellStyle name="Calc Currency (2) 18 4" xfId="1888"/>
    <cellStyle name="Calc Currency (2) 18 5" xfId="1889"/>
    <cellStyle name="Calc Currency (2) 18 6" xfId="1890"/>
    <cellStyle name="Calc Currency (2) 18 7" xfId="1891"/>
    <cellStyle name="Calc Currency (2) 18 8" xfId="1892"/>
    <cellStyle name="Calc Currency (2) 19" xfId="1893"/>
    <cellStyle name="Calc Currency (2) 19 2" xfId="1894"/>
    <cellStyle name="Calc Currency (2) 19 3" xfId="1895"/>
    <cellStyle name="Calc Currency (2) 19 4" xfId="1896"/>
    <cellStyle name="Calc Currency (2) 19 5" xfId="1897"/>
    <cellStyle name="Calc Currency (2) 19 6" xfId="1898"/>
    <cellStyle name="Calc Currency (2) 19 7" xfId="1899"/>
    <cellStyle name="Calc Currency (2) 19 8" xfId="1900"/>
    <cellStyle name="Calc Currency (2) 2" xfId="1901"/>
    <cellStyle name="Calc Currency (2) 2 2" xfId="1902"/>
    <cellStyle name="Calc Currency (2) 2 3" xfId="1903"/>
    <cellStyle name="Calc Currency (2) 2 4" xfId="1904"/>
    <cellStyle name="Calc Currency (2) 2 5" xfId="1905"/>
    <cellStyle name="Calc Currency (2) 2 6" xfId="1906"/>
    <cellStyle name="Calc Currency (2) 2 7" xfId="1907"/>
    <cellStyle name="Calc Currency (2) 2 8" xfId="1908"/>
    <cellStyle name="Calc Currency (2) 20" xfId="1909"/>
    <cellStyle name="Calc Currency (2) 20 2" xfId="1910"/>
    <cellStyle name="Calc Currency (2) 20 3" xfId="1911"/>
    <cellStyle name="Calc Currency (2) 20 4" xfId="1912"/>
    <cellStyle name="Calc Currency (2) 20 5" xfId="1913"/>
    <cellStyle name="Calc Currency (2) 20 6" xfId="1914"/>
    <cellStyle name="Calc Currency (2) 20 7" xfId="1915"/>
    <cellStyle name="Calc Currency (2) 20 8" xfId="1916"/>
    <cellStyle name="Calc Currency (2) 21" xfId="1917"/>
    <cellStyle name="Calc Currency (2) 21 2" xfId="1918"/>
    <cellStyle name="Calc Currency (2) 21 3" xfId="1919"/>
    <cellStyle name="Calc Currency (2) 21 4" xfId="1920"/>
    <cellStyle name="Calc Currency (2) 21 5" xfId="1921"/>
    <cellStyle name="Calc Currency (2) 21 6" xfId="1922"/>
    <cellStyle name="Calc Currency (2) 21 7" xfId="1923"/>
    <cellStyle name="Calc Currency (2) 21 8" xfId="1924"/>
    <cellStyle name="Calc Currency (2) 22" xfId="1925"/>
    <cellStyle name="Calc Currency (2) 22 2" xfId="1926"/>
    <cellStyle name="Calc Currency (2) 22 3" xfId="1927"/>
    <cellStyle name="Calc Currency (2) 22 4" xfId="1928"/>
    <cellStyle name="Calc Currency (2) 22 5" xfId="1929"/>
    <cellStyle name="Calc Currency (2) 22 6" xfId="1930"/>
    <cellStyle name="Calc Currency (2) 22 7" xfId="1931"/>
    <cellStyle name="Calc Currency (2) 22 8" xfId="1932"/>
    <cellStyle name="Calc Currency (2) 23" xfId="1933"/>
    <cellStyle name="Calc Currency (2) 23 2" xfId="1934"/>
    <cellStyle name="Calc Currency (2) 23 3" xfId="1935"/>
    <cellStyle name="Calc Currency (2) 23 4" xfId="1936"/>
    <cellStyle name="Calc Currency (2) 23 5" xfId="1937"/>
    <cellStyle name="Calc Currency (2) 23 6" xfId="1938"/>
    <cellStyle name="Calc Currency (2) 23 7" xfId="1939"/>
    <cellStyle name="Calc Currency (2) 23 8" xfId="1940"/>
    <cellStyle name="Calc Currency (2) 24" xfId="1941"/>
    <cellStyle name="Calc Currency (2) 24 2" xfId="1942"/>
    <cellStyle name="Calc Currency (2) 24 3" xfId="1943"/>
    <cellStyle name="Calc Currency (2) 24 4" xfId="1944"/>
    <cellStyle name="Calc Currency (2) 24 5" xfId="1945"/>
    <cellStyle name="Calc Currency (2) 24 6" xfId="1946"/>
    <cellStyle name="Calc Currency (2) 24 7" xfId="1947"/>
    <cellStyle name="Calc Currency (2) 24 8" xfId="1948"/>
    <cellStyle name="Calc Currency (2) 25" xfId="1949"/>
    <cellStyle name="Calc Currency (2) 25 2" xfId="1950"/>
    <cellStyle name="Calc Currency (2) 25 3" xfId="1951"/>
    <cellStyle name="Calc Currency (2) 25 4" xfId="1952"/>
    <cellStyle name="Calc Currency (2) 25 5" xfId="1953"/>
    <cellStyle name="Calc Currency (2) 25 6" xfId="1954"/>
    <cellStyle name="Calc Currency (2) 25 7" xfId="1955"/>
    <cellStyle name="Calc Currency (2) 25 8" xfId="1956"/>
    <cellStyle name="Calc Currency (2) 26" xfId="1957"/>
    <cellStyle name="Calc Currency (2) 27" xfId="1958"/>
    <cellStyle name="Calc Currency (2) 28" xfId="1959"/>
    <cellStyle name="Calc Currency (2) 29" xfId="1960"/>
    <cellStyle name="Calc Currency (2) 3" xfId="1961"/>
    <cellStyle name="Calc Currency (2) 3 2" xfId="1962"/>
    <cellStyle name="Calc Currency (2) 3 3" xfId="1963"/>
    <cellStyle name="Calc Currency (2) 3 4" xfId="1964"/>
    <cellStyle name="Calc Currency (2) 3 5" xfId="1965"/>
    <cellStyle name="Calc Currency (2) 3 6" xfId="1966"/>
    <cellStyle name="Calc Currency (2) 3 7" xfId="1967"/>
    <cellStyle name="Calc Currency (2) 3 8" xfId="1968"/>
    <cellStyle name="Calc Currency (2) 30" xfId="1969"/>
    <cellStyle name="Calc Currency (2) 31" xfId="1970"/>
    <cellStyle name="Calc Currency (2) 32" xfId="1971"/>
    <cellStyle name="Calc Currency (2) 4" xfId="1972"/>
    <cellStyle name="Calc Currency (2) 4 2" xfId="1973"/>
    <cellStyle name="Calc Currency (2) 4 3" xfId="1974"/>
    <cellStyle name="Calc Currency (2) 4 4" xfId="1975"/>
    <cellStyle name="Calc Currency (2) 4 5" xfId="1976"/>
    <cellStyle name="Calc Currency (2) 4 6" xfId="1977"/>
    <cellStyle name="Calc Currency (2) 4 7" xfId="1978"/>
    <cellStyle name="Calc Currency (2) 4 8" xfId="1979"/>
    <cellStyle name="Calc Currency (2) 5" xfId="1980"/>
    <cellStyle name="Calc Currency (2) 5 2" xfId="1981"/>
    <cellStyle name="Calc Currency (2) 5 3" xfId="1982"/>
    <cellStyle name="Calc Currency (2) 5 4" xfId="1983"/>
    <cellStyle name="Calc Currency (2) 5 5" xfId="1984"/>
    <cellStyle name="Calc Currency (2) 5 6" xfId="1985"/>
    <cellStyle name="Calc Currency (2) 5 7" xfId="1986"/>
    <cellStyle name="Calc Currency (2) 5 8" xfId="1987"/>
    <cellStyle name="Calc Currency (2) 6" xfId="1988"/>
    <cellStyle name="Calc Currency (2) 6 2" xfId="1989"/>
    <cellStyle name="Calc Currency (2) 6 3" xfId="1990"/>
    <cellStyle name="Calc Currency (2) 6 4" xfId="1991"/>
    <cellStyle name="Calc Currency (2) 6 5" xfId="1992"/>
    <cellStyle name="Calc Currency (2) 6 6" xfId="1993"/>
    <cellStyle name="Calc Currency (2) 6 7" xfId="1994"/>
    <cellStyle name="Calc Currency (2) 6 8" xfId="1995"/>
    <cellStyle name="Calc Currency (2) 7" xfId="1996"/>
    <cellStyle name="Calc Currency (2) 7 2" xfId="1997"/>
    <cellStyle name="Calc Currency (2) 7 3" xfId="1998"/>
    <cellStyle name="Calc Currency (2) 7 4" xfId="1999"/>
    <cellStyle name="Calc Currency (2) 7 5" xfId="2000"/>
    <cellStyle name="Calc Currency (2) 7 6" xfId="2001"/>
    <cellStyle name="Calc Currency (2) 7 7" xfId="2002"/>
    <cellStyle name="Calc Currency (2) 7 8" xfId="2003"/>
    <cellStyle name="Calc Currency (2) 8" xfId="2004"/>
    <cellStyle name="Calc Currency (2) 8 2" xfId="2005"/>
    <cellStyle name="Calc Currency (2) 8 3" xfId="2006"/>
    <cellStyle name="Calc Currency (2) 8 4" xfId="2007"/>
    <cellStyle name="Calc Currency (2) 8 5" xfId="2008"/>
    <cellStyle name="Calc Currency (2) 8 6" xfId="2009"/>
    <cellStyle name="Calc Currency (2) 8 7" xfId="2010"/>
    <cellStyle name="Calc Currency (2) 8 8" xfId="2011"/>
    <cellStyle name="Calc Currency (2) 9" xfId="2012"/>
    <cellStyle name="Calc Currency (2) 9 2" xfId="2013"/>
    <cellStyle name="Calc Currency (2) 9 3" xfId="2014"/>
    <cellStyle name="Calc Currency (2) 9 4" xfId="2015"/>
    <cellStyle name="Calc Currency (2) 9 5" xfId="2016"/>
    <cellStyle name="Calc Currency (2) 9 6" xfId="2017"/>
    <cellStyle name="Calc Currency (2) 9 7" xfId="2018"/>
    <cellStyle name="Calc Currency (2) 9 8" xfId="2019"/>
    <cellStyle name="Calc Percent (0)" xfId="2020"/>
    <cellStyle name="Calc Percent (0) 10" xfId="2021"/>
    <cellStyle name="Calc Percent (0) 10 2" xfId="2022"/>
    <cellStyle name="Calc Percent (0) 10 3" xfId="2023"/>
    <cellStyle name="Calc Percent (0) 10 4" xfId="2024"/>
    <cellStyle name="Calc Percent (0) 10 5" xfId="2025"/>
    <cellStyle name="Calc Percent (0) 10 6" xfId="2026"/>
    <cellStyle name="Calc Percent (0) 10 7" xfId="2027"/>
    <cellStyle name="Calc Percent (0) 10 8" xfId="2028"/>
    <cellStyle name="Calc Percent (0) 11" xfId="2029"/>
    <cellStyle name="Calc Percent (0) 11 2" xfId="2030"/>
    <cellStyle name="Calc Percent (0) 11 3" xfId="2031"/>
    <cellStyle name="Calc Percent (0) 11 4" xfId="2032"/>
    <cellStyle name="Calc Percent (0) 11 5" xfId="2033"/>
    <cellStyle name="Calc Percent (0) 11 6" xfId="2034"/>
    <cellStyle name="Calc Percent (0) 11 7" xfId="2035"/>
    <cellStyle name="Calc Percent (0) 11 8" xfId="2036"/>
    <cellStyle name="Calc Percent (0) 12" xfId="2037"/>
    <cellStyle name="Calc Percent (0) 12 2" xfId="2038"/>
    <cellStyle name="Calc Percent (0) 12 3" xfId="2039"/>
    <cellStyle name="Calc Percent (0) 12 4" xfId="2040"/>
    <cellStyle name="Calc Percent (0) 12 5" xfId="2041"/>
    <cellStyle name="Calc Percent (0) 12 6" xfId="2042"/>
    <cellStyle name="Calc Percent (0) 12 7" xfId="2043"/>
    <cellStyle name="Calc Percent (0) 12 8" xfId="2044"/>
    <cellStyle name="Calc Percent (0) 13" xfId="2045"/>
    <cellStyle name="Calc Percent (0) 13 2" xfId="2046"/>
    <cellStyle name="Calc Percent (0) 13 3" xfId="2047"/>
    <cellStyle name="Calc Percent (0) 13 4" xfId="2048"/>
    <cellStyle name="Calc Percent (0) 13 5" xfId="2049"/>
    <cellStyle name="Calc Percent (0) 13 6" xfId="2050"/>
    <cellStyle name="Calc Percent (0) 13 7" xfId="2051"/>
    <cellStyle name="Calc Percent (0) 13 8" xfId="2052"/>
    <cellStyle name="Calc Percent (0) 14" xfId="2053"/>
    <cellStyle name="Calc Percent (0) 14 2" xfId="2054"/>
    <cellStyle name="Calc Percent (0) 14 3" xfId="2055"/>
    <cellStyle name="Calc Percent (0) 14 4" xfId="2056"/>
    <cellStyle name="Calc Percent (0) 14 5" xfId="2057"/>
    <cellStyle name="Calc Percent (0) 14 6" xfId="2058"/>
    <cellStyle name="Calc Percent (0) 14 7" xfId="2059"/>
    <cellStyle name="Calc Percent (0) 14 8" xfId="2060"/>
    <cellStyle name="Calc Percent (0) 15" xfId="2061"/>
    <cellStyle name="Calc Percent (0) 15 2" xfId="2062"/>
    <cellStyle name="Calc Percent (0) 15 3" xfId="2063"/>
    <cellStyle name="Calc Percent (0) 15 4" xfId="2064"/>
    <cellStyle name="Calc Percent (0) 15 5" xfId="2065"/>
    <cellStyle name="Calc Percent (0) 15 6" xfId="2066"/>
    <cellStyle name="Calc Percent (0) 15 7" xfId="2067"/>
    <cellStyle name="Calc Percent (0) 15 8" xfId="2068"/>
    <cellStyle name="Calc Percent (0) 16" xfId="2069"/>
    <cellStyle name="Calc Percent (0) 16 2" xfId="2070"/>
    <cellStyle name="Calc Percent (0) 16 3" xfId="2071"/>
    <cellStyle name="Calc Percent (0) 16 4" xfId="2072"/>
    <cellStyle name="Calc Percent (0) 16 5" xfId="2073"/>
    <cellStyle name="Calc Percent (0) 16 6" xfId="2074"/>
    <cellStyle name="Calc Percent (0) 16 7" xfId="2075"/>
    <cellStyle name="Calc Percent (0) 16 8" xfId="2076"/>
    <cellStyle name="Calc Percent (0) 17" xfId="2077"/>
    <cellStyle name="Calc Percent (0) 17 2" xfId="2078"/>
    <cellStyle name="Calc Percent (0) 17 3" xfId="2079"/>
    <cellStyle name="Calc Percent (0) 17 4" xfId="2080"/>
    <cellStyle name="Calc Percent (0) 17 5" xfId="2081"/>
    <cellStyle name="Calc Percent (0) 17 6" xfId="2082"/>
    <cellStyle name="Calc Percent (0) 17 7" xfId="2083"/>
    <cellStyle name="Calc Percent (0) 17 8" xfId="2084"/>
    <cellStyle name="Calc Percent (0) 18" xfId="2085"/>
    <cellStyle name="Calc Percent (0) 18 2" xfId="2086"/>
    <cellStyle name="Calc Percent (0) 18 3" xfId="2087"/>
    <cellStyle name="Calc Percent (0) 18 4" xfId="2088"/>
    <cellStyle name="Calc Percent (0) 18 5" xfId="2089"/>
    <cellStyle name="Calc Percent (0) 18 6" xfId="2090"/>
    <cellStyle name="Calc Percent (0) 18 7" xfId="2091"/>
    <cellStyle name="Calc Percent (0) 18 8" xfId="2092"/>
    <cellStyle name="Calc Percent (0) 19" xfId="2093"/>
    <cellStyle name="Calc Percent (0) 19 2" xfId="2094"/>
    <cellStyle name="Calc Percent (0) 19 3" xfId="2095"/>
    <cellStyle name="Calc Percent (0) 19 4" xfId="2096"/>
    <cellStyle name="Calc Percent (0) 19 5" xfId="2097"/>
    <cellStyle name="Calc Percent (0) 19 6" xfId="2098"/>
    <cellStyle name="Calc Percent (0) 19 7" xfId="2099"/>
    <cellStyle name="Calc Percent (0) 19 8" xfId="2100"/>
    <cellStyle name="Calc Percent (0) 2" xfId="2101"/>
    <cellStyle name="Calc Percent (0) 2 2" xfId="2102"/>
    <cellStyle name="Calc Percent (0) 2 3" xfId="2103"/>
    <cellStyle name="Calc Percent (0) 2 4" xfId="2104"/>
    <cellStyle name="Calc Percent (0) 2 5" xfId="2105"/>
    <cellStyle name="Calc Percent (0) 2 6" xfId="2106"/>
    <cellStyle name="Calc Percent (0) 2 7" xfId="2107"/>
    <cellStyle name="Calc Percent (0) 2 8" xfId="2108"/>
    <cellStyle name="Calc Percent (0) 20" xfId="2109"/>
    <cellStyle name="Calc Percent (0) 20 2" xfId="2110"/>
    <cellStyle name="Calc Percent (0) 20 3" xfId="2111"/>
    <cellStyle name="Calc Percent (0) 20 4" xfId="2112"/>
    <cellStyle name="Calc Percent (0) 20 5" xfId="2113"/>
    <cellStyle name="Calc Percent (0) 20 6" xfId="2114"/>
    <cellStyle name="Calc Percent (0) 20 7" xfId="2115"/>
    <cellStyle name="Calc Percent (0) 20 8" xfId="2116"/>
    <cellStyle name="Calc Percent (0) 21" xfId="2117"/>
    <cellStyle name="Calc Percent (0) 21 2" xfId="2118"/>
    <cellStyle name="Calc Percent (0) 21 3" xfId="2119"/>
    <cellStyle name="Calc Percent (0) 21 4" xfId="2120"/>
    <cellStyle name="Calc Percent (0) 21 5" xfId="2121"/>
    <cellStyle name="Calc Percent (0) 21 6" xfId="2122"/>
    <cellStyle name="Calc Percent (0) 21 7" xfId="2123"/>
    <cellStyle name="Calc Percent (0) 21 8" xfId="2124"/>
    <cellStyle name="Calc Percent (0) 22" xfId="2125"/>
    <cellStyle name="Calc Percent (0) 22 2" xfId="2126"/>
    <cellStyle name="Calc Percent (0) 22 3" xfId="2127"/>
    <cellStyle name="Calc Percent (0) 22 4" xfId="2128"/>
    <cellStyle name="Calc Percent (0) 22 5" xfId="2129"/>
    <cellStyle name="Calc Percent (0) 22 6" xfId="2130"/>
    <cellStyle name="Calc Percent (0) 22 7" xfId="2131"/>
    <cellStyle name="Calc Percent (0) 22 8" xfId="2132"/>
    <cellStyle name="Calc Percent (0) 23" xfId="2133"/>
    <cellStyle name="Calc Percent (0) 23 2" xfId="2134"/>
    <cellStyle name="Calc Percent (0) 23 3" xfId="2135"/>
    <cellStyle name="Calc Percent (0) 23 4" xfId="2136"/>
    <cellStyle name="Calc Percent (0) 23 5" xfId="2137"/>
    <cellStyle name="Calc Percent (0) 23 6" xfId="2138"/>
    <cellStyle name="Calc Percent (0) 23 7" xfId="2139"/>
    <cellStyle name="Calc Percent (0) 23 8" xfId="2140"/>
    <cellStyle name="Calc Percent (0) 24" xfId="2141"/>
    <cellStyle name="Calc Percent (0) 24 2" xfId="2142"/>
    <cellStyle name="Calc Percent (0) 24 3" xfId="2143"/>
    <cellStyle name="Calc Percent (0) 24 4" xfId="2144"/>
    <cellStyle name="Calc Percent (0) 24 5" xfId="2145"/>
    <cellStyle name="Calc Percent (0) 24 6" xfId="2146"/>
    <cellStyle name="Calc Percent (0) 24 7" xfId="2147"/>
    <cellStyle name="Calc Percent (0) 24 8" xfId="2148"/>
    <cellStyle name="Calc Percent (0) 25" xfId="2149"/>
    <cellStyle name="Calc Percent (0) 25 2" xfId="2150"/>
    <cellStyle name="Calc Percent (0) 25 3" xfId="2151"/>
    <cellStyle name="Calc Percent (0) 25 4" xfId="2152"/>
    <cellStyle name="Calc Percent (0) 25 5" xfId="2153"/>
    <cellStyle name="Calc Percent (0) 25 6" xfId="2154"/>
    <cellStyle name="Calc Percent (0) 25 7" xfId="2155"/>
    <cellStyle name="Calc Percent (0) 25 8" xfId="2156"/>
    <cellStyle name="Calc Percent (0) 26" xfId="2157"/>
    <cellStyle name="Calc Percent (0) 27" xfId="2158"/>
    <cellStyle name="Calc Percent (0) 28" xfId="2159"/>
    <cellStyle name="Calc Percent (0) 29" xfId="2160"/>
    <cellStyle name="Calc Percent (0) 3" xfId="2161"/>
    <cellStyle name="Calc Percent (0) 3 2" xfId="2162"/>
    <cellStyle name="Calc Percent (0) 3 3" xfId="2163"/>
    <cellStyle name="Calc Percent (0) 3 4" xfId="2164"/>
    <cellStyle name="Calc Percent (0) 3 5" xfId="2165"/>
    <cellStyle name="Calc Percent (0) 3 6" xfId="2166"/>
    <cellStyle name="Calc Percent (0) 3 7" xfId="2167"/>
    <cellStyle name="Calc Percent (0) 3 8" xfId="2168"/>
    <cellStyle name="Calc Percent (0) 30" xfId="2169"/>
    <cellStyle name="Calc Percent (0) 31" xfId="2170"/>
    <cellStyle name="Calc Percent (0) 32" xfId="2171"/>
    <cellStyle name="Calc Percent (0) 4" xfId="2172"/>
    <cellStyle name="Calc Percent (0) 4 2" xfId="2173"/>
    <cellStyle name="Calc Percent (0) 4 3" xfId="2174"/>
    <cellStyle name="Calc Percent (0) 4 4" xfId="2175"/>
    <cellStyle name="Calc Percent (0) 4 5" xfId="2176"/>
    <cellStyle name="Calc Percent (0) 4 6" xfId="2177"/>
    <cellStyle name="Calc Percent (0) 4 7" xfId="2178"/>
    <cellStyle name="Calc Percent (0) 4 8" xfId="2179"/>
    <cellStyle name="Calc Percent (0) 5" xfId="2180"/>
    <cellStyle name="Calc Percent (0) 5 2" xfId="2181"/>
    <cellStyle name="Calc Percent (0) 5 3" xfId="2182"/>
    <cellStyle name="Calc Percent (0) 5 4" xfId="2183"/>
    <cellStyle name="Calc Percent (0) 5 5" xfId="2184"/>
    <cellStyle name="Calc Percent (0) 5 6" xfId="2185"/>
    <cellStyle name="Calc Percent (0) 5 7" xfId="2186"/>
    <cellStyle name="Calc Percent (0) 5 8" xfId="2187"/>
    <cellStyle name="Calc Percent (0) 6" xfId="2188"/>
    <cellStyle name="Calc Percent (0) 6 2" xfId="2189"/>
    <cellStyle name="Calc Percent (0) 6 3" xfId="2190"/>
    <cellStyle name="Calc Percent (0) 6 4" xfId="2191"/>
    <cellStyle name="Calc Percent (0) 6 5" xfId="2192"/>
    <cellStyle name="Calc Percent (0) 6 6" xfId="2193"/>
    <cellStyle name="Calc Percent (0) 6 7" xfId="2194"/>
    <cellStyle name="Calc Percent (0) 6 8" xfId="2195"/>
    <cellStyle name="Calc Percent (0) 7" xfId="2196"/>
    <cellStyle name="Calc Percent (0) 7 2" xfId="2197"/>
    <cellStyle name="Calc Percent (0) 7 3" xfId="2198"/>
    <cellStyle name="Calc Percent (0) 7 4" xfId="2199"/>
    <cellStyle name="Calc Percent (0) 7 5" xfId="2200"/>
    <cellStyle name="Calc Percent (0) 7 6" xfId="2201"/>
    <cellStyle name="Calc Percent (0) 7 7" xfId="2202"/>
    <cellStyle name="Calc Percent (0) 7 8" xfId="2203"/>
    <cellStyle name="Calc Percent (0) 8" xfId="2204"/>
    <cellStyle name="Calc Percent (0) 8 2" xfId="2205"/>
    <cellStyle name="Calc Percent (0) 8 3" xfId="2206"/>
    <cellStyle name="Calc Percent (0) 8 4" xfId="2207"/>
    <cellStyle name="Calc Percent (0) 8 5" xfId="2208"/>
    <cellStyle name="Calc Percent (0) 8 6" xfId="2209"/>
    <cellStyle name="Calc Percent (0) 8 7" xfId="2210"/>
    <cellStyle name="Calc Percent (0) 8 8" xfId="2211"/>
    <cellStyle name="Calc Percent (0) 9" xfId="2212"/>
    <cellStyle name="Calc Percent (0) 9 2" xfId="2213"/>
    <cellStyle name="Calc Percent (0) 9 3" xfId="2214"/>
    <cellStyle name="Calc Percent (0) 9 4" xfId="2215"/>
    <cellStyle name="Calc Percent (0) 9 5" xfId="2216"/>
    <cellStyle name="Calc Percent (0) 9 6" xfId="2217"/>
    <cellStyle name="Calc Percent (0) 9 7" xfId="2218"/>
    <cellStyle name="Calc Percent (0) 9 8" xfId="2219"/>
    <cellStyle name="Calc Percent (1)" xfId="2220"/>
    <cellStyle name="Calc Percent (1) 10" xfId="2221"/>
    <cellStyle name="Calc Percent (1) 11" xfId="2222"/>
    <cellStyle name="Calc Percent (1) 12" xfId="2223"/>
    <cellStyle name="Calc Percent (1) 13" xfId="2224"/>
    <cellStyle name="Calc Percent (1) 14" xfId="2225"/>
    <cellStyle name="Calc Percent (1) 15" xfId="2226"/>
    <cellStyle name="Calc Percent (1) 16" xfId="2227"/>
    <cellStyle name="Calc Percent (1) 17" xfId="2228"/>
    <cellStyle name="Calc Percent (1) 18" xfId="2229"/>
    <cellStyle name="Calc Percent (1) 19" xfId="2230"/>
    <cellStyle name="Calc Percent (1) 2" xfId="2231"/>
    <cellStyle name="Calc Percent (1) 20" xfId="2232"/>
    <cellStyle name="Calc Percent (1) 21" xfId="2233"/>
    <cellStyle name="Calc Percent (1) 22" xfId="2234"/>
    <cellStyle name="Calc Percent (1) 23" xfId="2235"/>
    <cellStyle name="Calc Percent (1) 24" xfId="2236"/>
    <cellStyle name="Calc Percent (1) 25" xfId="2237"/>
    <cellStyle name="Calc Percent (1) 26" xfId="2238"/>
    <cellStyle name="Calc Percent (1) 27" xfId="2239"/>
    <cellStyle name="Calc Percent (1) 28" xfId="2240"/>
    <cellStyle name="Calc Percent (1) 29" xfId="2241"/>
    <cellStyle name="Calc Percent (1) 3" xfId="2242"/>
    <cellStyle name="Calc Percent (1) 4" xfId="2243"/>
    <cellStyle name="Calc Percent (1) 5" xfId="2244"/>
    <cellStyle name="Calc Percent (1) 6" xfId="2245"/>
    <cellStyle name="Calc Percent (1) 7" xfId="2246"/>
    <cellStyle name="Calc Percent (1) 8" xfId="2247"/>
    <cellStyle name="Calc Percent (1) 9" xfId="2248"/>
    <cellStyle name="Calc Percent (2)" xfId="2249"/>
    <cellStyle name="Calc Percent (2) 10" xfId="2250"/>
    <cellStyle name="Calc Percent (2) 10 2" xfId="2251"/>
    <cellStyle name="Calc Percent (2) 10 3" xfId="2252"/>
    <cellStyle name="Calc Percent (2) 10 4" xfId="2253"/>
    <cellStyle name="Calc Percent (2) 10 5" xfId="2254"/>
    <cellStyle name="Calc Percent (2) 10 6" xfId="2255"/>
    <cellStyle name="Calc Percent (2) 10 7" xfId="2256"/>
    <cellStyle name="Calc Percent (2) 10 8" xfId="2257"/>
    <cellStyle name="Calc Percent (2) 11" xfId="2258"/>
    <cellStyle name="Calc Percent (2) 11 2" xfId="2259"/>
    <cellStyle name="Calc Percent (2) 11 3" xfId="2260"/>
    <cellStyle name="Calc Percent (2) 11 4" xfId="2261"/>
    <cellStyle name="Calc Percent (2) 11 5" xfId="2262"/>
    <cellStyle name="Calc Percent (2) 11 6" xfId="2263"/>
    <cellStyle name="Calc Percent (2) 11 7" xfId="2264"/>
    <cellStyle name="Calc Percent (2) 11 8" xfId="2265"/>
    <cellStyle name="Calc Percent (2) 12" xfId="2266"/>
    <cellStyle name="Calc Percent (2) 12 2" xfId="2267"/>
    <cellStyle name="Calc Percent (2) 12 3" xfId="2268"/>
    <cellStyle name="Calc Percent (2) 12 4" xfId="2269"/>
    <cellStyle name="Calc Percent (2) 12 5" xfId="2270"/>
    <cellStyle name="Calc Percent (2) 12 6" xfId="2271"/>
    <cellStyle name="Calc Percent (2) 12 7" xfId="2272"/>
    <cellStyle name="Calc Percent (2) 12 8" xfId="2273"/>
    <cellStyle name="Calc Percent (2) 13" xfId="2274"/>
    <cellStyle name="Calc Percent (2) 13 2" xfId="2275"/>
    <cellStyle name="Calc Percent (2) 13 3" xfId="2276"/>
    <cellStyle name="Calc Percent (2) 13 4" xfId="2277"/>
    <cellStyle name="Calc Percent (2) 13 5" xfId="2278"/>
    <cellStyle name="Calc Percent (2) 13 6" xfId="2279"/>
    <cellStyle name="Calc Percent (2) 13 7" xfId="2280"/>
    <cellStyle name="Calc Percent (2) 13 8" xfId="2281"/>
    <cellStyle name="Calc Percent (2) 14" xfId="2282"/>
    <cellStyle name="Calc Percent (2) 14 2" xfId="2283"/>
    <cellStyle name="Calc Percent (2) 14 3" xfId="2284"/>
    <cellStyle name="Calc Percent (2) 14 4" xfId="2285"/>
    <cellStyle name="Calc Percent (2) 14 5" xfId="2286"/>
    <cellStyle name="Calc Percent (2) 14 6" xfId="2287"/>
    <cellStyle name="Calc Percent (2) 14 7" xfId="2288"/>
    <cellStyle name="Calc Percent (2) 14 8" xfId="2289"/>
    <cellStyle name="Calc Percent (2) 15" xfId="2290"/>
    <cellStyle name="Calc Percent (2) 15 2" xfId="2291"/>
    <cellStyle name="Calc Percent (2) 15 3" xfId="2292"/>
    <cellStyle name="Calc Percent (2) 15 4" xfId="2293"/>
    <cellStyle name="Calc Percent (2) 15 5" xfId="2294"/>
    <cellStyle name="Calc Percent (2) 15 6" xfId="2295"/>
    <cellStyle name="Calc Percent (2) 15 7" xfId="2296"/>
    <cellStyle name="Calc Percent (2) 15 8" xfId="2297"/>
    <cellStyle name="Calc Percent (2) 16" xfId="2298"/>
    <cellStyle name="Calc Percent (2) 16 2" xfId="2299"/>
    <cellStyle name="Calc Percent (2) 16 3" xfId="2300"/>
    <cellStyle name="Calc Percent (2) 16 4" xfId="2301"/>
    <cellStyle name="Calc Percent (2) 16 5" xfId="2302"/>
    <cellStyle name="Calc Percent (2) 16 6" xfId="2303"/>
    <cellStyle name="Calc Percent (2) 16 7" xfId="2304"/>
    <cellStyle name="Calc Percent (2) 16 8" xfId="2305"/>
    <cellStyle name="Calc Percent (2) 17" xfId="2306"/>
    <cellStyle name="Calc Percent (2) 17 2" xfId="2307"/>
    <cellStyle name="Calc Percent (2) 17 3" xfId="2308"/>
    <cellStyle name="Calc Percent (2) 17 4" xfId="2309"/>
    <cellStyle name="Calc Percent (2) 17 5" xfId="2310"/>
    <cellStyle name="Calc Percent (2) 17 6" xfId="2311"/>
    <cellStyle name="Calc Percent (2) 17 7" xfId="2312"/>
    <cellStyle name="Calc Percent (2) 17 8" xfId="2313"/>
    <cellStyle name="Calc Percent (2) 18" xfId="2314"/>
    <cellStyle name="Calc Percent (2) 18 2" xfId="2315"/>
    <cellStyle name="Calc Percent (2) 18 3" xfId="2316"/>
    <cellStyle name="Calc Percent (2) 18 4" xfId="2317"/>
    <cellStyle name="Calc Percent (2) 18 5" xfId="2318"/>
    <cellStyle name="Calc Percent (2) 18 6" xfId="2319"/>
    <cellStyle name="Calc Percent (2) 18 7" xfId="2320"/>
    <cellStyle name="Calc Percent (2) 18 8" xfId="2321"/>
    <cellStyle name="Calc Percent (2) 19" xfId="2322"/>
    <cellStyle name="Calc Percent (2) 19 2" xfId="2323"/>
    <cellStyle name="Calc Percent (2) 19 3" xfId="2324"/>
    <cellStyle name="Calc Percent (2) 19 4" xfId="2325"/>
    <cellStyle name="Calc Percent (2) 19 5" xfId="2326"/>
    <cellStyle name="Calc Percent (2) 19 6" xfId="2327"/>
    <cellStyle name="Calc Percent (2) 19 7" xfId="2328"/>
    <cellStyle name="Calc Percent (2) 19 8" xfId="2329"/>
    <cellStyle name="Calc Percent (2) 2" xfId="2330"/>
    <cellStyle name="Calc Percent (2) 2 2" xfId="2331"/>
    <cellStyle name="Calc Percent (2) 2 3" xfId="2332"/>
    <cellStyle name="Calc Percent (2) 2 4" xfId="2333"/>
    <cellStyle name="Calc Percent (2) 2 5" xfId="2334"/>
    <cellStyle name="Calc Percent (2) 2 6" xfId="2335"/>
    <cellStyle name="Calc Percent (2) 2 7" xfId="2336"/>
    <cellStyle name="Calc Percent (2) 2 8" xfId="2337"/>
    <cellStyle name="Calc Percent (2) 20" xfId="2338"/>
    <cellStyle name="Calc Percent (2) 20 2" xfId="2339"/>
    <cellStyle name="Calc Percent (2) 20 3" xfId="2340"/>
    <cellStyle name="Calc Percent (2) 20 4" xfId="2341"/>
    <cellStyle name="Calc Percent (2) 20 5" xfId="2342"/>
    <cellStyle name="Calc Percent (2) 20 6" xfId="2343"/>
    <cellStyle name="Calc Percent (2) 20 7" xfId="2344"/>
    <cellStyle name="Calc Percent (2) 20 8" xfId="2345"/>
    <cellStyle name="Calc Percent (2) 21" xfId="2346"/>
    <cellStyle name="Calc Percent (2) 21 2" xfId="2347"/>
    <cellStyle name="Calc Percent (2) 21 3" xfId="2348"/>
    <cellStyle name="Calc Percent (2) 21 4" xfId="2349"/>
    <cellStyle name="Calc Percent (2) 21 5" xfId="2350"/>
    <cellStyle name="Calc Percent (2) 21 6" xfId="2351"/>
    <cellStyle name="Calc Percent (2) 21 7" xfId="2352"/>
    <cellStyle name="Calc Percent (2) 21 8" xfId="2353"/>
    <cellStyle name="Calc Percent (2) 22" xfId="2354"/>
    <cellStyle name="Calc Percent (2) 22 2" xfId="2355"/>
    <cellStyle name="Calc Percent (2) 22 3" xfId="2356"/>
    <cellStyle name="Calc Percent (2) 22 4" xfId="2357"/>
    <cellStyle name="Calc Percent (2) 22 5" xfId="2358"/>
    <cellStyle name="Calc Percent (2) 22 6" xfId="2359"/>
    <cellStyle name="Calc Percent (2) 22 7" xfId="2360"/>
    <cellStyle name="Calc Percent (2) 22 8" xfId="2361"/>
    <cellStyle name="Calc Percent (2) 23" xfId="2362"/>
    <cellStyle name="Calc Percent (2) 23 2" xfId="2363"/>
    <cellStyle name="Calc Percent (2) 23 3" xfId="2364"/>
    <cellStyle name="Calc Percent (2) 23 4" xfId="2365"/>
    <cellStyle name="Calc Percent (2) 23 5" xfId="2366"/>
    <cellStyle name="Calc Percent (2) 23 6" xfId="2367"/>
    <cellStyle name="Calc Percent (2) 23 7" xfId="2368"/>
    <cellStyle name="Calc Percent (2) 23 8" xfId="2369"/>
    <cellStyle name="Calc Percent (2) 24" xfId="2370"/>
    <cellStyle name="Calc Percent (2) 24 2" xfId="2371"/>
    <cellStyle name="Calc Percent (2) 24 3" xfId="2372"/>
    <cellStyle name="Calc Percent (2) 24 4" xfId="2373"/>
    <cellStyle name="Calc Percent (2) 24 5" xfId="2374"/>
    <cellStyle name="Calc Percent (2) 24 6" xfId="2375"/>
    <cellStyle name="Calc Percent (2) 24 7" xfId="2376"/>
    <cellStyle name="Calc Percent (2) 24 8" xfId="2377"/>
    <cellStyle name="Calc Percent (2) 25" xfId="2378"/>
    <cellStyle name="Calc Percent (2) 25 2" xfId="2379"/>
    <cellStyle name="Calc Percent (2) 25 3" xfId="2380"/>
    <cellStyle name="Calc Percent (2) 25 4" xfId="2381"/>
    <cellStyle name="Calc Percent (2) 25 5" xfId="2382"/>
    <cellStyle name="Calc Percent (2) 25 6" xfId="2383"/>
    <cellStyle name="Calc Percent (2) 25 7" xfId="2384"/>
    <cellStyle name="Calc Percent (2) 25 8" xfId="2385"/>
    <cellStyle name="Calc Percent (2) 26" xfId="2386"/>
    <cellStyle name="Calc Percent (2) 27" xfId="2387"/>
    <cellStyle name="Calc Percent (2) 28" xfId="2388"/>
    <cellStyle name="Calc Percent (2) 29" xfId="2389"/>
    <cellStyle name="Calc Percent (2) 3" xfId="2390"/>
    <cellStyle name="Calc Percent (2) 3 2" xfId="2391"/>
    <cellStyle name="Calc Percent (2) 3 3" xfId="2392"/>
    <cellStyle name="Calc Percent (2) 3 4" xfId="2393"/>
    <cellStyle name="Calc Percent (2) 3 5" xfId="2394"/>
    <cellStyle name="Calc Percent (2) 3 6" xfId="2395"/>
    <cellStyle name="Calc Percent (2) 3 7" xfId="2396"/>
    <cellStyle name="Calc Percent (2) 3 8" xfId="2397"/>
    <cellStyle name="Calc Percent (2) 30" xfId="2398"/>
    <cellStyle name="Calc Percent (2) 31" xfId="2399"/>
    <cellStyle name="Calc Percent (2) 32" xfId="2400"/>
    <cellStyle name="Calc Percent (2) 4" xfId="2401"/>
    <cellStyle name="Calc Percent (2) 4 2" xfId="2402"/>
    <cellStyle name="Calc Percent (2) 4 3" xfId="2403"/>
    <cellStyle name="Calc Percent (2) 4 4" xfId="2404"/>
    <cellStyle name="Calc Percent (2) 4 5" xfId="2405"/>
    <cellStyle name="Calc Percent (2) 4 6" xfId="2406"/>
    <cellStyle name="Calc Percent (2) 4 7" xfId="2407"/>
    <cellStyle name="Calc Percent (2) 4 8" xfId="2408"/>
    <cellStyle name="Calc Percent (2) 5" xfId="2409"/>
    <cellStyle name="Calc Percent (2) 5 2" xfId="2410"/>
    <cellStyle name="Calc Percent (2) 5 3" xfId="2411"/>
    <cellStyle name="Calc Percent (2) 5 4" xfId="2412"/>
    <cellStyle name="Calc Percent (2) 5 5" xfId="2413"/>
    <cellStyle name="Calc Percent (2) 5 6" xfId="2414"/>
    <cellStyle name="Calc Percent (2) 5 7" xfId="2415"/>
    <cellStyle name="Calc Percent (2) 5 8" xfId="2416"/>
    <cellStyle name="Calc Percent (2) 6" xfId="2417"/>
    <cellStyle name="Calc Percent (2) 6 2" xfId="2418"/>
    <cellStyle name="Calc Percent (2) 6 3" xfId="2419"/>
    <cellStyle name="Calc Percent (2) 6 4" xfId="2420"/>
    <cellStyle name="Calc Percent (2) 6 5" xfId="2421"/>
    <cellStyle name="Calc Percent (2) 6 6" xfId="2422"/>
    <cellStyle name="Calc Percent (2) 6 7" xfId="2423"/>
    <cellStyle name="Calc Percent (2) 6 8" xfId="2424"/>
    <cellStyle name="Calc Percent (2) 7" xfId="2425"/>
    <cellStyle name="Calc Percent (2) 7 2" xfId="2426"/>
    <cellStyle name="Calc Percent (2) 7 3" xfId="2427"/>
    <cellStyle name="Calc Percent (2) 7 4" xfId="2428"/>
    <cellStyle name="Calc Percent (2) 7 5" xfId="2429"/>
    <cellStyle name="Calc Percent (2) 7 6" xfId="2430"/>
    <cellStyle name="Calc Percent (2) 7 7" xfId="2431"/>
    <cellStyle name="Calc Percent (2) 7 8" xfId="2432"/>
    <cellStyle name="Calc Percent (2) 8" xfId="2433"/>
    <cellStyle name="Calc Percent (2) 8 2" xfId="2434"/>
    <cellStyle name="Calc Percent (2) 8 3" xfId="2435"/>
    <cellStyle name="Calc Percent (2) 8 4" xfId="2436"/>
    <cellStyle name="Calc Percent (2) 8 5" xfId="2437"/>
    <cellStyle name="Calc Percent (2) 8 6" xfId="2438"/>
    <cellStyle name="Calc Percent (2) 8 7" xfId="2439"/>
    <cellStyle name="Calc Percent (2) 8 8" xfId="2440"/>
    <cellStyle name="Calc Percent (2) 9" xfId="2441"/>
    <cellStyle name="Calc Percent (2) 9 2" xfId="2442"/>
    <cellStyle name="Calc Percent (2) 9 3" xfId="2443"/>
    <cellStyle name="Calc Percent (2) 9 4" xfId="2444"/>
    <cellStyle name="Calc Percent (2) 9 5" xfId="2445"/>
    <cellStyle name="Calc Percent (2) 9 6" xfId="2446"/>
    <cellStyle name="Calc Percent (2) 9 7" xfId="2447"/>
    <cellStyle name="Calc Percent (2) 9 8" xfId="2448"/>
    <cellStyle name="Calc Units (0)" xfId="2449"/>
    <cellStyle name="Calc Units (0) 10" xfId="2450"/>
    <cellStyle name="Calc Units (0) 10 2" xfId="2451"/>
    <cellStyle name="Calc Units (0) 10 3" xfId="2452"/>
    <cellStyle name="Calc Units (0) 10 4" xfId="2453"/>
    <cellStyle name="Calc Units (0) 10 5" xfId="2454"/>
    <cellStyle name="Calc Units (0) 10 6" xfId="2455"/>
    <cellStyle name="Calc Units (0) 10 7" xfId="2456"/>
    <cellStyle name="Calc Units (0) 10 8" xfId="2457"/>
    <cellStyle name="Calc Units (0) 11" xfId="2458"/>
    <cellStyle name="Calc Units (0) 11 2" xfId="2459"/>
    <cellStyle name="Calc Units (0) 11 3" xfId="2460"/>
    <cellStyle name="Calc Units (0) 11 4" xfId="2461"/>
    <cellStyle name="Calc Units (0) 11 5" xfId="2462"/>
    <cellStyle name="Calc Units (0) 11 6" xfId="2463"/>
    <cellStyle name="Calc Units (0) 11 7" xfId="2464"/>
    <cellStyle name="Calc Units (0) 11 8" xfId="2465"/>
    <cellStyle name="Calc Units (0) 12" xfId="2466"/>
    <cellStyle name="Calc Units (0) 12 2" xfId="2467"/>
    <cellStyle name="Calc Units (0) 12 3" xfId="2468"/>
    <cellStyle name="Calc Units (0) 12 4" xfId="2469"/>
    <cellStyle name="Calc Units (0) 12 5" xfId="2470"/>
    <cellStyle name="Calc Units (0) 12 6" xfId="2471"/>
    <cellStyle name="Calc Units (0) 12 7" xfId="2472"/>
    <cellStyle name="Calc Units (0) 12 8" xfId="2473"/>
    <cellStyle name="Calc Units (0) 13" xfId="2474"/>
    <cellStyle name="Calc Units (0) 13 2" xfId="2475"/>
    <cellStyle name="Calc Units (0) 13 3" xfId="2476"/>
    <cellStyle name="Calc Units (0) 13 4" xfId="2477"/>
    <cellStyle name="Calc Units (0) 13 5" xfId="2478"/>
    <cellStyle name="Calc Units (0) 13 6" xfId="2479"/>
    <cellStyle name="Calc Units (0) 13 7" xfId="2480"/>
    <cellStyle name="Calc Units (0) 13 8" xfId="2481"/>
    <cellStyle name="Calc Units (0) 14" xfId="2482"/>
    <cellStyle name="Calc Units (0) 14 2" xfId="2483"/>
    <cellStyle name="Calc Units (0) 14 3" xfId="2484"/>
    <cellStyle name="Calc Units (0) 14 4" xfId="2485"/>
    <cellStyle name="Calc Units (0) 14 5" xfId="2486"/>
    <cellStyle name="Calc Units (0) 14 6" xfId="2487"/>
    <cellStyle name="Calc Units (0) 14 7" xfId="2488"/>
    <cellStyle name="Calc Units (0) 14 8" xfId="2489"/>
    <cellStyle name="Calc Units (0) 15" xfId="2490"/>
    <cellStyle name="Calc Units (0) 15 2" xfId="2491"/>
    <cellStyle name="Calc Units (0) 15 3" xfId="2492"/>
    <cellStyle name="Calc Units (0) 15 4" xfId="2493"/>
    <cellStyle name="Calc Units (0) 15 5" xfId="2494"/>
    <cellStyle name="Calc Units (0) 15 6" xfId="2495"/>
    <cellStyle name="Calc Units (0) 15 7" xfId="2496"/>
    <cellStyle name="Calc Units (0) 15 8" xfId="2497"/>
    <cellStyle name="Calc Units (0) 16" xfId="2498"/>
    <cellStyle name="Calc Units (0) 16 2" xfId="2499"/>
    <cellStyle name="Calc Units (0) 16 3" xfId="2500"/>
    <cellStyle name="Calc Units (0) 16 4" xfId="2501"/>
    <cellStyle name="Calc Units (0) 16 5" xfId="2502"/>
    <cellStyle name="Calc Units (0) 16 6" xfId="2503"/>
    <cellStyle name="Calc Units (0) 16 7" xfId="2504"/>
    <cellStyle name="Calc Units (0) 16 8" xfId="2505"/>
    <cellStyle name="Calc Units (0) 17" xfId="2506"/>
    <cellStyle name="Calc Units (0) 17 2" xfId="2507"/>
    <cellStyle name="Calc Units (0) 17 3" xfId="2508"/>
    <cellStyle name="Calc Units (0) 17 4" xfId="2509"/>
    <cellStyle name="Calc Units (0) 17 5" xfId="2510"/>
    <cellStyle name="Calc Units (0) 17 6" xfId="2511"/>
    <cellStyle name="Calc Units (0) 17 7" xfId="2512"/>
    <cellStyle name="Calc Units (0) 17 8" xfId="2513"/>
    <cellStyle name="Calc Units (0) 18" xfId="2514"/>
    <cellStyle name="Calc Units (0) 18 2" xfId="2515"/>
    <cellStyle name="Calc Units (0) 18 3" xfId="2516"/>
    <cellStyle name="Calc Units (0) 18 4" xfId="2517"/>
    <cellStyle name="Calc Units (0) 18 5" xfId="2518"/>
    <cellStyle name="Calc Units (0) 18 6" xfId="2519"/>
    <cellStyle name="Calc Units (0) 18 7" xfId="2520"/>
    <cellStyle name="Calc Units (0) 18 8" xfId="2521"/>
    <cellStyle name="Calc Units (0) 19" xfId="2522"/>
    <cellStyle name="Calc Units (0) 19 2" xfId="2523"/>
    <cellStyle name="Calc Units (0) 19 3" xfId="2524"/>
    <cellStyle name="Calc Units (0) 19 4" xfId="2525"/>
    <cellStyle name="Calc Units (0) 19 5" xfId="2526"/>
    <cellStyle name="Calc Units (0) 19 6" xfId="2527"/>
    <cellStyle name="Calc Units (0) 19 7" xfId="2528"/>
    <cellStyle name="Calc Units (0) 19 8" xfId="2529"/>
    <cellStyle name="Calc Units (0) 2" xfId="2530"/>
    <cellStyle name="Calc Units (0) 2 2" xfId="2531"/>
    <cellStyle name="Calc Units (0) 2 3" xfId="2532"/>
    <cellStyle name="Calc Units (0) 2 4" xfId="2533"/>
    <cellStyle name="Calc Units (0) 2 5" xfId="2534"/>
    <cellStyle name="Calc Units (0) 2 6" xfId="2535"/>
    <cellStyle name="Calc Units (0) 2 7" xfId="2536"/>
    <cellStyle name="Calc Units (0) 2 8" xfId="2537"/>
    <cellStyle name="Calc Units (0) 20" xfId="2538"/>
    <cellStyle name="Calc Units (0) 20 2" xfId="2539"/>
    <cellStyle name="Calc Units (0) 20 3" xfId="2540"/>
    <cellStyle name="Calc Units (0) 20 4" xfId="2541"/>
    <cellStyle name="Calc Units (0) 20 5" xfId="2542"/>
    <cellStyle name="Calc Units (0) 20 6" xfId="2543"/>
    <cellStyle name="Calc Units (0) 20 7" xfId="2544"/>
    <cellStyle name="Calc Units (0) 20 8" xfId="2545"/>
    <cellStyle name="Calc Units (0) 21" xfId="2546"/>
    <cellStyle name="Calc Units (0) 21 2" xfId="2547"/>
    <cellStyle name="Calc Units (0) 21 3" xfId="2548"/>
    <cellStyle name="Calc Units (0) 21 4" xfId="2549"/>
    <cellStyle name="Calc Units (0) 21 5" xfId="2550"/>
    <cellStyle name="Calc Units (0) 21 6" xfId="2551"/>
    <cellStyle name="Calc Units (0) 21 7" xfId="2552"/>
    <cellStyle name="Calc Units (0) 21 8" xfId="2553"/>
    <cellStyle name="Calc Units (0) 22" xfId="2554"/>
    <cellStyle name="Calc Units (0) 22 2" xfId="2555"/>
    <cellStyle name="Calc Units (0) 22 3" xfId="2556"/>
    <cellStyle name="Calc Units (0) 22 4" xfId="2557"/>
    <cellStyle name="Calc Units (0) 22 5" xfId="2558"/>
    <cellStyle name="Calc Units (0) 22 6" xfId="2559"/>
    <cellStyle name="Calc Units (0) 22 7" xfId="2560"/>
    <cellStyle name="Calc Units (0) 22 8" xfId="2561"/>
    <cellStyle name="Calc Units (0) 23" xfId="2562"/>
    <cellStyle name="Calc Units (0) 23 2" xfId="2563"/>
    <cellStyle name="Calc Units (0) 23 3" xfId="2564"/>
    <cellStyle name="Calc Units (0) 23 4" xfId="2565"/>
    <cellStyle name="Calc Units (0) 23 5" xfId="2566"/>
    <cellStyle name="Calc Units (0) 23 6" xfId="2567"/>
    <cellStyle name="Calc Units (0) 23 7" xfId="2568"/>
    <cellStyle name="Calc Units (0) 23 8" xfId="2569"/>
    <cellStyle name="Calc Units (0) 24" xfId="2570"/>
    <cellStyle name="Calc Units (0) 24 2" xfId="2571"/>
    <cellStyle name="Calc Units (0) 24 3" xfId="2572"/>
    <cellStyle name="Calc Units (0) 24 4" xfId="2573"/>
    <cellStyle name="Calc Units (0) 24 5" xfId="2574"/>
    <cellStyle name="Calc Units (0) 24 6" xfId="2575"/>
    <cellStyle name="Calc Units (0) 24 7" xfId="2576"/>
    <cellStyle name="Calc Units (0) 24 8" xfId="2577"/>
    <cellStyle name="Calc Units (0) 25" xfId="2578"/>
    <cellStyle name="Calc Units (0) 25 2" xfId="2579"/>
    <cellStyle name="Calc Units (0) 25 3" xfId="2580"/>
    <cellStyle name="Calc Units (0) 25 4" xfId="2581"/>
    <cellStyle name="Calc Units (0) 25 5" xfId="2582"/>
    <cellStyle name="Calc Units (0) 25 6" xfId="2583"/>
    <cellStyle name="Calc Units (0) 25 7" xfId="2584"/>
    <cellStyle name="Calc Units (0) 25 8" xfId="2585"/>
    <cellStyle name="Calc Units (0) 26" xfId="2586"/>
    <cellStyle name="Calc Units (0) 27" xfId="2587"/>
    <cellStyle name="Calc Units (0) 28" xfId="2588"/>
    <cellStyle name="Calc Units (0) 29" xfId="2589"/>
    <cellStyle name="Calc Units (0) 3" xfId="2590"/>
    <cellStyle name="Calc Units (0) 3 2" xfId="2591"/>
    <cellStyle name="Calc Units (0) 3 3" xfId="2592"/>
    <cellStyle name="Calc Units (0) 3 4" xfId="2593"/>
    <cellStyle name="Calc Units (0) 3 5" xfId="2594"/>
    <cellStyle name="Calc Units (0) 3 6" xfId="2595"/>
    <cellStyle name="Calc Units (0) 3 7" xfId="2596"/>
    <cellStyle name="Calc Units (0) 3 8" xfId="2597"/>
    <cellStyle name="Calc Units (0) 30" xfId="2598"/>
    <cellStyle name="Calc Units (0) 31" xfId="2599"/>
    <cellStyle name="Calc Units (0) 32" xfId="2600"/>
    <cellStyle name="Calc Units (0) 4" xfId="2601"/>
    <cellStyle name="Calc Units (0) 4 2" xfId="2602"/>
    <cellStyle name="Calc Units (0) 4 3" xfId="2603"/>
    <cellStyle name="Calc Units (0) 4 4" xfId="2604"/>
    <cellStyle name="Calc Units (0) 4 5" xfId="2605"/>
    <cellStyle name="Calc Units (0) 4 6" xfId="2606"/>
    <cellStyle name="Calc Units (0) 4 7" xfId="2607"/>
    <cellStyle name="Calc Units (0) 4 8" xfId="2608"/>
    <cellStyle name="Calc Units (0) 5" xfId="2609"/>
    <cellStyle name="Calc Units (0) 5 2" xfId="2610"/>
    <cellStyle name="Calc Units (0) 5 3" xfId="2611"/>
    <cellStyle name="Calc Units (0) 5 4" xfId="2612"/>
    <cellStyle name="Calc Units (0) 5 5" xfId="2613"/>
    <cellStyle name="Calc Units (0) 5 6" xfId="2614"/>
    <cellStyle name="Calc Units (0) 5 7" xfId="2615"/>
    <cellStyle name="Calc Units (0) 5 8" xfId="2616"/>
    <cellStyle name="Calc Units (0) 6" xfId="2617"/>
    <cellStyle name="Calc Units (0) 6 2" xfId="2618"/>
    <cellStyle name="Calc Units (0) 6 3" xfId="2619"/>
    <cellStyle name="Calc Units (0) 6 4" xfId="2620"/>
    <cellStyle name="Calc Units (0) 6 5" xfId="2621"/>
    <cellStyle name="Calc Units (0) 6 6" xfId="2622"/>
    <cellStyle name="Calc Units (0) 6 7" xfId="2623"/>
    <cellStyle name="Calc Units (0) 6 8" xfId="2624"/>
    <cellStyle name="Calc Units (0) 7" xfId="2625"/>
    <cellStyle name="Calc Units (0) 7 2" xfId="2626"/>
    <cellStyle name="Calc Units (0) 7 3" xfId="2627"/>
    <cellStyle name="Calc Units (0) 7 4" xfId="2628"/>
    <cellStyle name="Calc Units (0) 7 5" xfId="2629"/>
    <cellStyle name="Calc Units (0) 7 6" xfId="2630"/>
    <cellStyle name="Calc Units (0) 7 7" xfId="2631"/>
    <cellStyle name="Calc Units (0) 7 8" xfId="2632"/>
    <cellStyle name="Calc Units (0) 8" xfId="2633"/>
    <cellStyle name="Calc Units (0) 8 2" xfId="2634"/>
    <cellStyle name="Calc Units (0) 8 3" xfId="2635"/>
    <cellStyle name="Calc Units (0) 8 4" xfId="2636"/>
    <cellStyle name="Calc Units (0) 8 5" xfId="2637"/>
    <cellStyle name="Calc Units (0) 8 6" xfId="2638"/>
    <cellStyle name="Calc Units (0) 8 7" xfId="2639"/>
    <cellStyle name="Calc Units (0) 8 8" xfId="2640"/>
    <cellStyle name="Calc Units (0) 9" xfId="2641"/>
    <cellStyle name="Calc Units (0) 9 2" xfId="2642"/>
    <cellStyle name="Calc Units (0) 9 3" xfId="2643"/>
    <cellStyle name="Calc Units (0) 9 4" xfId="2644"/>
    <cellStyle name="Calc Units (0) 9 5" xfId="2645"/>
    <cellStyle name="Calc Units (0) 9 6" xfId="2646"/>
    <cellStyle name="Calc Units (0) 9 7" xfId="2647"/>
    <cellStyle name="Calc Units (0) 9 8" xfId="2648"/>
    <cellStyle name="Calc Units (1)" xfId="2649"/>
    <cellStyle name="Calc Units (1) 10" xfId="2650"/>
    <cellStyle name="Calc Units (1) 10 2" xfId="2651"/>
    <cellStyle name="Calc Units (1) 10 3" xfId="2652"/>
    <cellStyle name="Calc Units (1) 10 4" xfId="2653"/>
    <cellStyle name="Calc Units (1) 10 5" xfId="2654"/>
    <cellStyle name="Calc Units (1) 10 6" xfId="2655"/>
    <cellStyle name="Calc Units (1) 10 7" xfId="2656"/>
    <cellStyle name="Calc Units (1) 10 8" xfId="2657"/>
    <cellStyle name="Calc Units (1) 11" xfId="2658"/>
    <cellStyle name="Calc Units (1) 11 2" xfId="2659"/>
    <cellStyle name="Calc Units (1) 11 3" xfId="2660"/>
    <cellStyle name="Calc Units (1) 11 4" xfId="2661"/>
    <cellStyle name="Calc Units (1) 11 5" xfId="2662"/>
    <cellStyle name="Calc Units (1) 11 6" xfId="2663"/>
    <cellStyle name="Calc Units (1) 11 7" xfId="2664"/>
    <cellStyle name="Calc Units (1) 11 8" xfId="2665"/>
    <cellStyle name="Calc Units (1) 12" xfId="2666"/>
    <cellStyle name="Calc Units (1) 12 2" xfId="2667"/>
    <cellStyle name="Calc Units (1) 12 3" xfId="2668"/>
    <cellStyle name="Calc Units (1) 12 4" xfId="2669"/>
    <cellStyle name="Calc Units (1) 12 5" xfId="2670"/>
    <cellStyle name="Calc Units (1) 12 6" xfId="2671"/>
    <cellStyle name="Calc Units (1) 12 7" xfId="2672"/>
    <cellStyle name="Calc Units (1) 12 8" xfId="2673"/>
    <cellStyle name="Calc Units (1) 13" xfId="2674"/>
    <cellStyle name="Calc Units (1) 13 2" xfId="2675"/>
    <cellStyle name="Calc Units (1) 13 3" xfId="2676"/>
    <cellStyle name="Calc Units (1) 13 4" xfId="2677"/>
    <cellStyle name="Calc Units (1) 13 5" xfId="2678"/>
    <cellStyle name="Calc Units (1) 13 6" xfId="2679"/>
    <cellStyle name="Calc Units (1) 13 7" xfId="2680"/>
    <cellStyle name="Calc Units (1) 13 8" xfId="2681"/>
    <cellStyle name="Calc Units (1) 14" xfId="2682"/>
    <cellStyle name="Calc Units (1) 14 2" xfId="2683"/>
    <cellStyle name="Calc Units (1) 14 3" xfId="2684"/>
    <cellStyle name="Calc Units (1) 14 4" xfId="2685"/>
    <cellStyle name="Calc Units (1) 14 5" xfId="2686"/>
    <cellStyle name="Calc Units (1) 14 6" xfId="2687"/>
    <cellStyle name="Calc Units (1) 14 7" xfId="2688"/>
    <cellStyle name="Calc Units (1) 14 8" xfId="2689"/>
    <cellStyle name="Calc Units (1) 15" xfId="2690"/>
    <cellStyle name="Calc Units (1) 15 2" xfId="2691"/>
    <cellStyle name="Calc Units (1) 15 3" xfId="2692"/>
    <cellStyle name="Calc Units (1) 15 4" xfId="2693"/>
    <cellStyle name="Calc Units (1) 15 5" xfId="2694"/>
    <cellStyle name="Calc Units (1) 15 6" xfId="2695"/>
    <cellStyle name="Calc Units (1) 15 7" xfId="2696"/>
    <cellStyle name="Calc Units (1) 15 8" xfId="2697"/>
    <cellStyle name="Calc Units (1) 16" xfId="2698"/>
    <cellStyle name="Calc Units (1) 16 2" xfId="2699"/>
    <cellStyle name="Calc Units (1) 16 3" xfId="2700"/>
    <cellStyle name="Calc Units (1) 16 4" xfId="2701"/>
    <cellStyle name="Calc Units (1) 16 5" xfId="2702"/>
    <cellStyle name="Calc Units (1) 16 6" xfId="2703"/>
    <cellStyle name="Calc Units (1) 16 7" xfId="2704"/>
    <cellStyle name="Calc Units (1) 16 8" xfId="2705"/>
    <cellStyle name="Calc Units (1) 17" xfId="2706"/>
    <cellStyle name="Calc Units (1) 17 2" xfId="2707"/>
    <cellStyle name="Calc Units (1) 17 3" xfId="2708"/>
    <cellStyle name="Calc Units (1) 17 4" xfId="2709"/>
    <cellStyle name="Calc Units (1) 17 5" xfId="2710"/>
    <cellStyle name="Calc Units (1) 17 6" xfId="2711"/>
    <cellStyle name="Calc Units (1) 17 7" xfId="2712"/>
    <cellStyle name="Calc Units (1) 17 8" xfId="2713"/>
    <cellStyle name="Calc Units (1) 18" xfId="2714"/>
    <cellStyle name="Calc Units (1) 18 2" xfId="2715"/>
    <cellStyle name="Calc Units (1) 18 3" xfId="2716"/>
    <cellStyle name="Calc Units (1) 18 4" xfId="2717"/>
    <cellStyle name="Calc Units (1) 18 5" xfId="2718"/>
    <cellStyle name="Calc Units (1) 18 6" xfId="2719"/>
    <cellStyle name="Calc Units (1) 18 7" xfId="2720"/>
    <cellStyle name="Calc Units (1) 18 8" xfId="2721"/>
    <cellStyle name="Calc Units (1) 19" xfId="2722"/>
    <cellStyle name="Calc Units (1) 19 2" xfId="2723"/>
    <cellStyle name="Calc Units (1) 19 3" xfId="2724"/>
    <cellStyle name="Calc Units (1) 19 4" xfId="2725"/>
    <cellStyle name="Calc Units (1) 19 5" xfId="2726"/>
    <cellStyle name="Calc Units (1) 19 6" xfId="2727"/>
    <cellStyle name="Calc Units (1) 19 7" xfId="2728"/>
    <cellStyle name="Calc Units (1) 19 8" xfId="2729"/>
    <cellStyle name="Calc Units (1) 2" xfId="2730"/>
    <cellStyle name="Calc Units (1) 2 2" xfId="2731"/>
    <cellStyle name="Calc Units (1) 2 3" xfId="2732"/>
    <cellStyle name="Calc Units (1) 2 4" xfId="2733"/>
    <cellStyle name="Calc Units (1) 2 5" xfId="2734"/>
    <cellStyle name="Calc Units (1) 2 6" xfId="2735"/>
    <cellStyle name="Calc Units (1) 2 7" xfId="2736"/>
    <cellStyle name="Calc Units (1) 2 8" xfId="2737"/>
    <cellStyle name="Calc Units (1) 20" xfId="2738"/>
    <cellStyle name="Calc Units (1) 20 2" xfId="2739"/>
    <cellStyle name="Calc Units (1) 20 3" xfId="2740"/>
    <cellStyle name="Calc Units (1) 20 4" xfId="2741"/>
    <cellStyle name="Calc Units (1) 20 5" xfId="2742"/>
    <cellStyle name="Calc Units (1) 20 6" xfId="2743"/>
    <cellStyle name="Calc Units (1) 20 7" xfId="2744"/>
    <cellStyle name="Calc Units (1) 20 8" xfId="2745"/>
    <cellStyle name="Calc Units (1) 21" xfId="2746"/>
    <cellStyle name="Calc Units (1) 21 2" xfId="2747"/>
    <cellStyle name="Calc Units (1) 21 3" xfId="2748"/>
    <cellStyle name="Calc Units (1) 21 4" xfId="2749"/>
    <cellStyle name="Calc Units (1) 21 5" xfId="2750"/>
    <cellStyle name="Calc Units (1) 21 6" xfId="2751"/>
    <cellStyle name="Calc Units (1) 21 7" xfId="2752"/>
    <cellStyle name="Calc Units (1) 21 8" xfId="2753"/>
    <cellStyle name="Calc Units (1) 22" xfId="2754"/>
    <cellStyle name="Calc Units (1) 22 2" xfId="2755"/>
    <cellStyle name="Calc Units (1) 22 3" xfId="2756"/>
    <cellStyle name="Calc Units (1) 22 4" xfId="2757"/>
    <cellStyle name="Calc Units (1) 22 5" xfId="2758"/>
    <cellStyle name="Calc Units (1) 22 6" xfId="2759"/>
    <cellStyle name="Calc Units (1) 22 7" xfId="2760"/>
    <cellStyle name="Calc Units (1) 22 8" xfId="2761"/>
    <cellStyle name="Calc Units (1) 23" xfId="2762"/>
    <cellStyle name="Calc Units (1) 23 2" xfId="2763"/>
    <cellStyle name="Calc Units (1) 23 3" xfId="2764"/>
    <cellStyle name="Calc Units (1) 23 4" xfId="2765"/>
    <cellStyle name="Calc Units (1) 23 5" xfId="2766"/>
    <cellStyle name="Calc Units (1) 23 6" xfId="2767"/>
    <cellStyle name="Calc Units (1) 23 7" xfId="2768"/>
    <cellStyle name="Calc Units (1) 23 8" xfId="2769"/>
    <cellStyle name="Calc Units (1) 24" xfId="2770"/>
    <cellStyle name="Calc Units (1) 24 2" xfId="2771"/>
    <cellStyle name="Calc Units (1) 24 3" xfId="2772"/>
    <cellStyle name="Calc Units (1) 24 4" xfId="2773"/>
    <cellStyle name="Calc Units (1) 24 5" xfId="2774"/>
    <cellStyle name="Calc Units (1) 24 6" xfId="2775"/>
    <cellStyle name="Calc Units (1) 24 7" xfId="2776"/>
    <cellStyle name="Calc Units (1) 24 8" xfId="2777"/>
    <cellStyle name="Calc Units (1) 25" xfId="2778"/>
    <cellStyle name="Calc Units (1) 25 2" xfId="2779"/>
    <cellStyle name="Calc Units (1) 25 3" xfId="2780"/>
    <cellStyle name="Calc Units (1) 25 4" xfId="2781"/>
    <cellStyle name="Calc Units (1) 25 5" xfId="2782"/>
    <cellStyle name="Calc Units (1) 25 6" xfId="2783"/>
    <cellStyle name="Calc Units (1) 25 7" xfId="2784"/>
    <cellStyle name="Calc Units (1) 25 8" xfId="2785"/>
    <cellStyle name="Calc Units (1) 26" xfId="2786"/>
    <cellStyle name="Calc Units (1) 27" xfId="2787"/>
    <cellStyle name="Calc Units (1) 28" xfId="2788"/>
    <cellStyle name="Calc Units (1) 29" xfId="2789"/>
    <cellStyle name="Calc Units (1) 3" xfId="2790"/>
    <cellStyle name="Calc Units (1) 3 2" xfId="2791"/>
    <cellStyle name="Calc Units (1) 3 3" xfId="2792"/>
    <cellStyle name="Calc Units (1) 3 4" xfId="2793"/>
    <cellStyle name="Calc Units (1) 3 5" xfId="2794"/>
    <cellStyle name="Calc Units (1) 3 6" xfId="2795"/>
    <cellStyle name="Calc Units (1) 3 7" xfId="2796"/>
    <cellStyle name="Calc Units (1) 3 8" xfId="2797"/>
    <cellStyle name="Calc Units (1) 30" xfId="2798"/>
    <cellStyle name="Calc Units (1) 31" xfId="2799"/>
    <cellStyle name="Calc Units (1) 32" xfId="2800"/>
    <cellStyle name="Calc Units (1) 4" xfId="2801"/>
    <cellStyle name="Calc Units (1) 4 2" xfId="2802"/>
    <cellStyle name="Calc Units (1) 4 3" xfId="2803"/>
    <cellStyle name="Calc Units (1) 4 4" xfId="2804"/>
    <cellStyle name="Calc Units (1) 4 5" xfId="2805"/>
    <cellStyle name="Calc Units (1) 4 6" xfId="2806"/>
    <cellStyle name="Calc Units (1) 4 7" xfId="2807"/>
    <cellStyle name="Calc Units (1) 4 8" xfId="2808"/>
    <cellStyle name="Calc Units (1) 5" xfId="2809"/>
    <cellStyle name="Calc Units (1) 5 2" xfId="2810"/>
    <cellStyle name="Calc Units (1) 5 3" xfId="2811"/>
    <cellStyle name="Calc Units (1) 5 4" xfId="2812"/>
    <cellStyle name="Calc Units (1) 5 5" xfId="2813"/>
    <cellStyle name="Calc Units (1) 5 6" xfId="2814"/>
    <cellStyle name="Calc Units (1) 5 7" xfId="2815"/>
    <cellStyle name="Calc Units (1) 5 8" xfId="2816"/>
    <cellStyle name="Calc Units (1) 6" xfId="2817"/>
    <cellStyle name="Calc Units (1) 6 2" xfId="2818"/>
    <cellStyle name="Calc Units (1) 6 3" xfId="2819"/>
    <cellStyle name="Calc Units (1) 6 4" xfId="2820"/>
    <cellStyle name="Calc Units (1) 6 5" xfId="2821"/>
    <cellStyle name="Calc Units (1) 6 6" xfId="2822"/>
    <cellStyle name="Calc Units (1) 6 7" xfId="2823"/>
    <cellStyle name="Calc Units (1) 6 8" xfId="2824"/>
    <cellStyle name="Calc Units (1) 7" xfId="2825"/>
    <cellStyle name="Calc Units (1) 7 2" xfId="2826"/>
    <cellStyle name="Calc Units (1) 7 3" xfId="2827"/>
    <cellStyle name="Calc Units (1) 7 4" xfId="2828"/>
    <cellStyle name="Calc Units (1) 7 5" xfId="2829"/>
    <cellStyle name="Calc Units (1) 7 6" xfId="2830"/>
    <cellStyle name="Calc Units (1) 7 7" xfId="2831"/>
    <cellStyle name="Calc Units (1) 7 8" xfId="2832"/>
    <cellStyle name="Calc Units (1) 8" xfId="2833"/>
    <cellStyle name="Calc Units (1) 8 2" xfId="2834"/>
    <cellStyle name="Calc Units (1) 8 3" xfId="2835"/>
    <cellStyle name="Calc Units (1) 8 4" xfId="2836"/>
    <cellStyle name="Calc Units (1) 8 5" xfId="2837"/>
    <cellStyle name="Calc Units (1) 8 6" xfId="2838"/>
    <cellStyle name="Calc Units (1) 8 7" xfId="2839"/>
    <cellStyle name="Calc Units (1) 8 8" xfId="2840"/>
    <cellStyle name="Calc Units (1) 9" xfId="2841"/>
    <cellStyle name="Calc Units (1) 9 2" xfId="2842"/>
    <cellStyle name="Calc Units (1) 9 3" xfId="2843"/>
    <cellStyle name="Calc Units (1) 9 4" xfId="2844"/>
    <cellStyle name="Calc Units (1) 9 5" xfId="2845"/>
    <cellStyle name="Calc Units (1) 9 6" xfId="2846"/>
    <cellStyle name="Calc Units (1) 9 7" xfId="2847"/>
    <cellStyle name="Calc Units (1) 9 8" xfId="2848"/>
    <cellStyle name="Calc Units (2)" xfId="2849"/>
    <cellStyle name="Calc Units (2) 10" xfId="2850"/>
    <cellStyle name="Calc Units (2) 10 2" xfId="2851"/>
    <cellStyle name="Calc Units (2) 10 3" xfId="2852"/>
    <cellStyle name="Calc Units (2) 10 4" xfId="2853"/>
    <cellStyle name="Calc Units (2) 10 5" xfId="2854"/>
    <cellStyle name="Calc Units (2) 10 6" xfId="2855"/>
    <cellStyle name="Calc Units (2) 10 7" xfId="2856"/>
    <cellStyle name="Calc Units (2) 10 8" xfId="2857"/>
    <cellStyle name="Calc Units (2) 11" xfId="2858"/>
    <cellStyle name="Calc Units (2) 11 2" xfId="2859"/>
    <cellStyle name="Calc Units (2) 11 3" xfId="2860"/>
    <cellStyle name="Calc Units (2) 11 4" xfId="2861"/>
    <cellStyle name="Calc Units (2) 11 5" xfId="2862"/>
    <cellStyle name="Calc Units (2) 11 6" xfId="2863"/>
    <cellStyle name="Calc Units (2) 11 7" xfId="2864"/>
    <cellStyle name="Calc Units (2) 11 8" xfId="2865"/>
    <cellStyle name="Calc Units (2) 12" xfId="2866"/>
    <cellStyle name="Calc Units (2) 12 2" xfId="2867"/>
    <cellStyle name="Calc Units (2) 12 3" xfId="2868"/>
    <cellStyle name="Calc Units (2) 12 4" xfId="2869"/>
    <cellStyle name="Calc Units (2) 12 5" xfId="2870"/>
    <cellStyle name="Calc Units (2) 12 6" xfId="2871"/>
    <cellStyle name="Calc Units (2) 12 7" xfId="2872"/>
    <cellStyle name="Calc Units (2) 12 8" xfId="2873"/>
    <cellStyle name="Calc Units (2) 13" xfId="2874"/>
    <cellStyle name="Calc Units (2) 13 2" xfId="2875"/>
    <cellStyle name="Calc Units (2) 13 3" xfId="2876"/>
    <cellStyle name="Calc Units (2) 13 4" xfId="2877"/>
    <cellStyle name="Calc Units (2) 13 5" xfId="2878"/>
    <cellStyle name="Calc Units (2) 13 6" xfId="2879"/>
    <cellStyle name="Calc Units (2) 13 7" xfId="2880"/>
    <cellStyle name="Calc Units (2) 13 8" xfId="2881"/>
    <cellStyle name="Calc Units (2) 14" xfId="2882"/>
    <cellStyle name="Calc Units (2) 14 2" xfId="2883"/>
    <cellStyle name="Calc Units (2) 14 3" xfId="2884"/>
    <cellStyle name="Calc Units (2) 14 4" xfId="2885"/>
    <cellStyle name="Calc Units (2) 14 5" xfId="2886"/>
    <cellStyle name="Calc Units (2) 14 6" xfId="2887"/>
    <cellStyle name="Calc Units (2) 14 7" xfId="2888"/>
    <cellStyle name="Calc Units (2) 14 8" xfId="2889"/>
    <cellStyle name="Calc Units (2) 15" xfId="2890"/>
    <cellStyle name="Calc Units (2) 15 2" xfId="2891"/>
    <cellStyle name="Calc Units (2) 15 3" xfId="2892"/>
    <cellStyle name="Calc Units (2) 15 4" xfId="2893"/>
    <cellStyle name="Calc Units (2) 15 5" xfId="2894"/>
    <cellStyle name="Calc Units (2) 15 6" xfId="2895"/>
    <cellStyle name="Calc Units (2) 15 7" xfId="2896"/>
    <cellStyle name="Calc Units (2) 15 8" xfId="2897"/>
    <cellStyle name="Calc Units (2) 16" xfId="2898"/>
    <cellStyle name="Calc Units (2) 16 2" xfId="2899"/>
    <cellStyle name="Calc Units (2) 16 3" xfId="2900"/>
    <cellStyle name="Calc Units (2) 16 4" xfId="2901"/>
    <cellStyle name="Calc Units (2) 16 5" xfId="2902"/>
    <cellStyle name="Calc Units (2) 16 6" xfId="2903"/>
    <cellStyle name="Calc Units (2) 16 7" xfId="2904"/>
    <cellStyle name="Calc Units (2) 16 8" xfId="2905"/>
    <cellStyle name="Calc Units (2) 17" xfId="2906"/>
    <cellStyle name="Calc Units (2) 17 2" xfId="2907"/>
    <cellStyle name="Calc Units (2) 17 3" xfId="2908"/>
    <cellStyle name="Calc Units (2) 17 4" xfId="2909"/>
    <cellStyle name="Calc Units (2) 17 5" xfId="2910"/>
    <cellStyle name="Calc Units (2) 17 6" xfId="2911"/>
    <cellStyle name="Calc Units (2) 17 7" xfId="2912"/>
    <cellStyle name="Calc Units (2) 17 8" xfId="2913"/>
    <cellStyle name="Calc Units (2) 18" xfId="2914"/>
    <cellStyle name="Calc Units (2) 18 2" xfId="2915"/>
    <cellStyle name="Calc Units (2) 18 3" xfId="2916"/>
    <cellStyle name="Calc Units (2) 18 4" xfId="2917"/>
    <cellStyle name="Calc Units (2) 18 5" xfId="2918"/>
    <cellStyle name="Calc Units (2) 18 6" xfId="2919"/>
    <cellStyle name="Calc Units (2) 18 7" xfId="2920"/>
    <cellStyle name="Calc Units (2) 18 8" xfId="2921"/>
    <cellStyle name="Calc Units (2) 19" xfId="2922"/>
    <cellStyle name="Calc Units (2) 19 2" xfId="2923"/>
    <cellStyle name="Calc Units (2) 19 3" xfId="2924"/>
    <cellStyle name="Calc Units (2) 19 4" xfId="2925"/>
    <cellStyle name="Calc Units (2) 19 5" xfId="2926"/>
    <cellStyle name="Calc Units (2) 19 6" xfId="2927"/>
    <cellStyle name="Calc Units (2) 19 7" xfId="2928"/>
    <cellStyle name="Calc Units (2) 19 8" xfId="2929"/>
    <cellStyle name="Calc Units (2) 2" xfId="2930"/>
    <cellStyle name="Calc Units (2) 2 2" xfId="2931"/>
    <cellStyle name="Calc Units (2) 2 3" xfId="2932"/>
    <cellStyle name="Calc Units (2) 2 4" xfId="2933"/>
    <cellStyle name="Calc Units (2) 2 5" xfId="2934"/>
    <cellStyle name="Calc Units (2) 2 6" xfId="2935"/>
    <cellStyle name="Calc Units (2) 2 7" xfId="2936"/>
    <cellStyle name="Calc Units (2) 2 8" xfId="2937"/>
    <cellStyle name="Calc Units (2) 20" xfId="2938"/>
    <cellStyle name="Calc Units (2) 20 2" xfId="2939"/>
    <cellStyle name="Calc Units (2) 20 3" xfId="2940"/>
    <cellStyle name="Calc Units (2) 20 4" xfId="2941"/>
    <cellStyle name="Calc Units (2) 20 5" xfId="2942"/>
    <cellStyle name="Calc Units (2) 20 6" xfId="2943"/>
    <cellStyle name="Calc Units (2) 20 7" xfId="2944"/>
    <cellStyle name="Calc Units (2) 20 8" xfId="2945"/>
    <cellStyle name="Calc Units (2) 21" xfId="2946"/>
    <cellStyle name="Calc Units (2) 21 2" xfId="2947"/>
    <cellStyle name="Calc Units (2) 21 3" xfId="2948"/>
    <cellStyle name="Calc Units (2) 21 4" xfId="2949"/>
    <cellStyle name="Calc Units (2) 21 5" xfId="2950"/>
    <cellStyle name="Calc Units (2) 21 6" xfId="2951"/>
    <cellStyle name="Calc Units (2) 21 7" xfId="2952"/>
    <cellStyle name="Calc Units (2) 21 8" xfId="2953"/>
    <cellStyle name="Calc Units (2) 22" xfId="2954"/>
    <cellStyle name="Calc Units (2) 22 2" xfId="2955"/>
    <cellStyle name="Calc Units (2) 22 3" xfId="2956"/>
    <cellStyle name="Calc Units (2) 22 4" xfId="2957"/>
    <cellStyle name="Calc Units (2) 22 5" xfId="2958"/>
    <cellStyle name="Calc Units (2) 22 6" xfId="2959"/>
    <cellStyle name="Calc Units (2) 22 7" xfId="2960"/>
    <cellStyle name="Calc Units (2) 22 8" xfId="2961"/>
    <cellStyle name="Calc Units (2) 23" xfId="2962"/>
    <cellStyle name="Calc Units (2) 23 2" xfId="2963"/>
    <cellStyle name="Calc Units (2) 23 3" xfId="2964"/>
    <cellStyle name="Calc Units (2) 23 4" xfId="2965"/>
    <cellStyle name="Calc Units (2) 23 5" xfId="2966"/>
    <cellStyle name="Calc Units (2) 23 6" xfId="2967"/>
    <cellStyle name="Calc Units (2) 23 7" xfId="2968"/>
    <cellStyle name="Calc Units (2) 23 8" xfId="2969"/>
    <cellStyle name="Calc Units (2) 24" xfId="2970"/>
    <cellStyle name="Calc Units (2) 24 2" xfId="2971"/>
    <cellStyle name="Calc Units (2) 24 3" xfId="2972"/>
    <cellStyle name="Calc Units (2) 24 4" xfId="2973"/>
    <cellStyle name="Calc Units (2) 24 5" xfId="2974"/>
    <cellStyle name="Calc Units (2) 24 6" xfId="2975"/>
    <cellStyle name="Calc Units (2) 24 7" xfId="2976"/>
    <cellStyle name="Calc Units (2) 24 8" xfId="2977"/>
    <cellStyle name="Calc Units (2) 25" xfId="2978"/>
    <cellStyle name="Calc Units (2) 25 2" xfId="2979"/>
    <cellStyle name="Calc Units (2) 25 3" xfId="2980"/>
    <cellStyle name="Calc Units (2) 25 4" xfId="2981"/>
    <cellStyle name="Calc Units (2) 25 5" xfId="2982"/>
    <cellStyle name="Calc Units (2) 25 6" xfId="2983"/>
    <cellStyle name="Calc Units (2) 25 7" xfId="2984"/>
    <cellStyle name="Calc Units (2) 25 8" xfId="2985"/>
    <cellStyle name="Calc Units (2) 26" xfId="2986"/>
    <cellStyle name="Calc Units (2) 27" xfId="2987"/>
    <cellStyle name="Calc Units (2) 28" xfId="2988"/>
    <cellStyle name="Calc Units (2) 29" xfId="2989"/>
    <cellStyle name="Calc Units (2) 3" xfId="2990"/>
    <cellStyle name="Calc Units (2) 3 2" xfId="2991"/>
    <cellStyle name="Calc Units (2) 3 3" xfId="2992"/>
    <cellStyle name="Calc Units (2) 3 4" xfId="2993"/>
    <cellStyle name="Calc Units (2) 3 5" xfId="2994"/>
    <cellStyle name="Calc Units (2) 3 6" xfId="2995"/>
    <cellStyle name="Calc Units (2) 3 7" xfId="2996"/>
    <cellStyle name="Calc Units (2) 3 8" xfId="2997"/>
    <cellStyle name="Calc Units (2) 30" xfId="2998"/>
    <cellStyle name="Calc Units (2) 31" xfId="2999"/>
    <cellStyle name="Calc Units (2) 32" xfId="3000"/>
    <cellStyle name="Calc Units (2) 4" xfId="3001"/>
    <cellStyle name="Calc Units (2) 4 2" xfId="3002"/>
    <cellStyle name="Calc Units (2) 4 3" xfId="3003"/>
    <cellStyle name="Calc Units (2) 4 4" xfId="3004"/>
    <cellStyle name="Calc Units (2) 4 5" xfId="3005"/>
    <cellStyle name="Calc Units (2) 4 6" xfId="3006"/>
    <cellStyle name="Calc Units (2) 4 7" xfId="3007"/>
    <cellStyle name="Calc Units (2) 4 8" xfId="3008"/>
    <cellStyle name="Calc Units (2) 5" xfId="3009"/>
    <cellStyle name="Calc Units (2) 5 2" xfId="3010"/>
    <cellStyle name="Calc Units (2) 5 3" xfId="3011"/>
    <cellStyle name="Calc Units (2) 5 4" xfId="3012"/>
    <cellStyle name="Calc Units (2) 5 5" xfId="3013"/>
    <cellStyle name="Calc Units (2) 5 6" xfId="3014"/>
    <cellStyle name="Calc Units (2) 5 7" xfId="3015"/>
    <cellStyle name="Calc Units (2) 5 8" xfId="3016"/>
    <cellStyle name="Calc Units (2) 6" xfId="3017"/>
    <cellStyle name="Calc Units (2) 6 2" xfId="3018"/>
    <cellStyle name="Calc Units (2) 6 3" xfId="3019"/>
    <cellStyle name="Calc Units (2) 6 4" xfId="3020"/>
    <cellStyle name="Calc Units (2) 6 5" xfId="3021"/>
    <cellStyle name="Calc Units (2) 6 6" xfId="3022"/>
    <cellStyle name="Calc Units (2) 6 7" xfId="3023"/>
    <cellStyle name="Calc Units (2) 6 8" xfId="3024"/>
    <cellStyle name="Calc Units (2) 7" xfId="3025"/>
    <cellStyle name="Calc Units (2) 7 2" xfId="3026"/>
    <cellStyle name="Calc Units (2) 7 3" xfId="3027"/>
    <cellStyle name="Calc Units (2) 7 4" xfId="3028"/>
    <cellStyle name="Calc Units (2) 7 5" xfId="3029"/>
    <cellStyle name="Calc Units (2) 7 6" xfId="3030"/>
    <cellStyle name="Calc Units (2) 7 7" xfId="3031"/>
    <cellStyle name="Calc Units (2) 7 8" xfId="3032"/>
    <cellStyle name="Calc Units (2) 8" xfId="3033"/>
    <cellStyle name="Calc Units (2) 8 2" xfId="3034"/>
    <cellStyle name="Calc Units (2) 8 3" xfId="3035"/>
    <cellStyle name="Calc Units (2) 8 4" xfId="3036"/>
    <cellStyle name="Calc Units (2) 8 5" xfId="3037"/>
    <cellStyle name="Calc Units (2) 8 6" xfId="3038"/>
    <cellStyle name="Calc Units (2) 8 7" xfId="3039"/>
    <cellStyle name="Calc Units (2) 8 8" xfId="3040"/>
    <cellStyle name="Calc Units (2) 9" xfId="3041"/>
    <cellStyle name="Calc Units (2) 9 2" xfId="3042"/>
    <cellStyle name="Calc Units (2) 9 3" xfId="3043"/>
    <cellStyle name="Calc Units (2) 9 4" xfId="3044"/>
    <cellStyle name="Calc Units (2) 9 5" xfId="3045"/>
    <cellStyle name="Calc Units (2) 9 6" xfId="3046"/>
    <cellStyle name="Calc Units (2) 9 7" xfId="3047"/>
    <cellStyle name="Calc Units (2) 9 8" xfId="3048"/>
    <cellStyle name="Calculation 10" xfId="3049"/>
    <cellStyle name="Calculation 11" xfId="3050"/>
    <cellStyle name="Calculation 12" xfId="3051"/>
    <cellStyle name="Calculation 13" xfId="3052"/>
    <cellStyle name="Calculation 14" xfId="3053"/>
    <cellStyle name="Calculation 15" xfId="3054"/>
    <cellStyle name="Calculation 16" xfId="3055"/>
    <cellStyle name="Calculation 17" xfId="3056"/>
    <cellStyle name="Calculation 18" xfId="3057"/>
    <cellStyle name="Calculation 19" xfId="3058"/>
    <cellStyle name="Calculation 2" xfId="3059"/>
    <cellStyle name="Calculation 20" xfId="3060"/>
    <cellStyle name="Calculation 21" xfId="3061"/>
    <cellStyle name="Calculation 22" xfId="3062"/>
    <cellStyle name="Calculation 23" xfId="3063"/>
    <cellStyle name="Calculation 24" xfId="3064"/>
    <cellStyle name="Calculation 25" xfId="3065"/>
    <cellStyle name="Calculation 26" xfId="3066"/>
    <cellStyle name="Calculation 27" xfId="3067"/>
    <cellStyle name="Calculation 28" xfId="3068"/>
    <cellStyle name="Calculation 29" xfId="3069"/>
    <cellStyle name="Calculation 3" xfId="3070"/>
    <cellStyle name="Calculation 30" xfId="3071"/>
    <cellStyle name="Calculation 31" xfId="3072"/>
    <cellStyle name="Calculation 32" xfId="3073"/>
    <cellStyle name="Calculation 33" xfId="3074"/>
    <cellStyle name="Calculation 34" xfId="3075"/>
    <cellStyle name="Calculation 35" xfId="3076"/>
    <cellStyle name="Calculation 36" xfId="3077"/>
    <cellStyle name="Calculation 37" xfId="3078"/>
    <cellStyle name="Calculation 38" xfId="3079"/>
    <cellStyle name="Calculation 39" xfId="3080"/>
    <cellStyle name="Calculation 4" xfId="3081"/>
    <cellStyle name="Calculation 40" xfId="3082"/>
    <cellStyle name="Calculation 5" xfId="3083"/>
    <cellStyle name="Calculation 6" xfId="3084"/>
    <cellStyle name="Calculation 7" xfId="3085"/>
    <cellStyle name="Calculation 8" xfId="3086"/>
    <cellStyle name="Calculation 9" xfId="3087"/>
    <cellStyle name="Cálculo" xfId="3088"/>
    <cellStyle name="Celda de comprobación" xfId="3089"/>
    <cellStyle name="Celda vinculada" xfId="3090"/>
    <cellStyle name="Check Cell 10" xfId="3091"/>
    <cellStyle name="Check Cell 11" xfId="3092"/>
    <cellStyle name="Check Cell 12" xfId="3093"/>
    <cellStyle name="Check Cell 13" xfId="3094"/>
    <cellStyle name="Check Cell 14" xfId="3095"/>
    <cellStyle name="Check Cell 15" xfId="3096"/>
    <cellStyle name="Check Cell 16" xfId="3097"/>
    <cellStyle name="Check Cell 17" xfId="3098"/>
    <cellStyle name="Check Cell 18" xfId="3099"/>
    <cellStyle name="Check Cell 19" xfId="3100"/>
    <cellStyle name="Check Cell 2" xfId="3101"/>
    <cellStyle name="Check Cell 20" xfId="3102"/>
    <cellStyle name="Check Cell 21" xfId="3103"/>
    <cellStyle name="Check Cell 22" xfId="3104"/>
    <cellStyle name="Check Cell 23" xfId="3105"/>
    <cellStyle name="Check Cell 24" xfId="3106"/>
    <cellStyle name="Check Cell 25" xfId="3107"/>
    <cellStyle name="Check Cell 26" xfId="3108"/>
    <cellStyle name="Check Cell 27" xfId="3109"/>
    <cellStyle name="Check Cell 28" xfId="3110"/>
    <cellStyle name="Check Cell 29" xfId="3111"/>
    <cellStyle name="Check Cell 3" xfId="3112"/>
    <cellStyle name="Check Cell 30" xfId="3113"/>
    <cellStyle name="Check Cell 31" xfId="3114"/>
    <cellStyle name="Check Cell 32" xfId="3115"/>
    <cellStyle name="Check Cell 33" xfId="3116"/>
    <cellStyle name="Check Cell 34" xfId="3117"/>
    <cellStyle name="Check Cell 35" xfId="3118"/>
    <cellStyle name="Check Cell 36" xfId="3119"/>
    <cellStyle name="Check Cell 37" xfId="3120"/>
    <cellStyle name="Check Cell 38" xfId="3121"/>
    <cellStyle name="Check Cell 39" xfId="3122"/>
    <cellStyle name="Check Cell 4" xfId="3123"/>
    <cellStyle name="Check Cell 40" xfId="3124"/>
    <cellStyle name="Check Cell 5" xfId="3125"/>
    <cellStyle name="Check Cell 6" xfId="3126"/>
    <cellStyle name="Check Cell 7" xfId="3127"/>
    <cellStyle name="Check Cell 8" xfId="3128"/>
    <cellStyle name="Check Cell 9" xfId="3129"/>
    <cellStyle name="ColumnAttributeAbovePrompt" xfId="3130"/>
    <cellStyle name="ColumnAttributePrompt" xfId="3131"/>
    <cellStyle name="ColumnAttributeValue" xfId="3132"/>
    <cellStyle name="ColumnHeadingPrompt" xfId="3133"/>
    <cellStyle name="ColumnHeadingValue" xfId="3134"/>
    <cellStyle name="Comma [00]" xfId="3135"/>
    <cellStyle name="Comma [00] 10" xfId="3136"/>
    <cellStyle name="Comma [00] 10 2" xfId="3137"/>
    <cellStyle name="Comma [00] 10 3" xfId="3138"/>
    <cellStyle name="Comma [00] 10 4" xfId="3139"/>
    <cellStyle name="Comma [00] 10 5" xfId="3140"/>
    <cellStyle name="Comma [00] 10 6" xfId="3141"/>
    <cellStyle name="Comma [00] 10 7" xfId="3142"/>
    <cellStyle name="Comma [00] 10 8" xfId="3143"/>
    <cellStyle name="Comma [00] 11" xfId="3144"/>
    <cellStyle name="Comma [00] 11 2" xfId="3145"/>
    <cellStyle name="Comma [00] 11 3" xfId="3146"/>
    <cellStyle name="Comma [00] 11 4" xfId="3147"/>
    <cellStyle name="Comma [00] 11 5" xfId="3148"/>
    <cellStyle name="Comma [00] 11 6" xfId="3149"/>
    <cellStyle name="Comma [00] 11 7" xfId="3150"/>
    <cellStyle name="Comma [00] 11 8" xfId="3151"/>
    <cellStyle name="Comma [00] 12" xfId="3152"/>
    <cellStyle name="Comma [00] 12 2" xfId="3153"/>
    <cellStyle name="Comma [00] 12 3" xfId="3154"/>
    <cellStyle name="Comma [00] 12 4" xfId="3155"/>
    <cellStyle name="Comma [00] 12 5" xfId="3156"/>
    <cellStyle name="Comma [00] 12 6" xfId="3157"/>
    <cellStyle name="Comma [00] 12 7" xfId="3158"/>
    <cellStyle name="Comma [00] 12 8" xfId="3159"/>
    <cellStyle name="Comma [00] 13" xfId="3160"/>
    <cellStyle name="Comma [00] 13 2" xfId="3161"/>
    <cellStyle name="Comma [00] 13 3" xfId="3162"/>
    <cellStyle name="Comma [00] 13 4" xfId="3163"/>
    <cellStyle name="Comma [00] 13 5" xfId="3164"/>
    <cellStyle name="Comma [00] 13 6" xfId="3165"/>
    <cellStyle name="Comma [00] 13 7" xfId="3166"/>
    <cellStyle name="Comma [00] 13 8" xfId="3167"/>
    <cellStyle name="Comma [00] 14" xfId="3168"/>
    <cellStyle name="Comma [00] 14 2" xfId="3169"/>
    <cellStyle name="Comma [00] 14 3" xfId="3170"/>
    <cellStyle name="Comma [00] 14 4" xfId="3171"/>
    <cellStyle name="Comma [00] 14 5" xfId="3172"/>
    <cellStyle name="Comma [00] 14 6" xfId="3173"/>
    <cellStyle name="Comma [00] 14 7" xfId="3174"/>
    <cellStyle name="Comma [00] 14 8" xfId="3175"/>
    <cellStyle name="Comma [00] 15" xfId="3176"/>
    <cellStyle name="Comma [00] 15 2" xfId="3177"/>
    <cellStyle name="Comma [00] 15 3" xfId="3178"/>
    <cellStyle name="Comma [00] 15 4" xfId="3179"/>
    <cellStyle name="Comma [00] 15 5" xfId="3180"/>
    <cellStyle name="Comma [00] 15 6" xfId="3181"/>
    <cellStyle name="Comma [00] 15 7" xfId="3182"/>
    <cellStyle name="Comma [00] 15 8" xfId="3183"/>
    <cellStyle name="Comma [00] 16" xfId="3184"/>
    <cellStyle name="Comma [00] 16 2" xfId="3185"/>
    <cellStyle name="Comma [00] 16 3" xfId="3186"/>
    <cellStyle name="Comma [00] 16 4" xfId="3187"/>
    <cellStyle name="Comma [00] 16 5" xfId="3188"/>
    <cellStyle name="Comma [00] 16 6" xfId="3189"/>
    <cellStyle name="Comma [00] 16 7" xfId="3190"/>
    <cellStyle name="Comma [00] 16 8" xfId="3191"/>
    <cellStyle name="Comma [00] 17" xfId="3192"/>
    <cellStyle name="Comma [00] 17 2" xfId="3193"/>
    <cellStyle name="Comma [00] 17 3" xfId="3194"/>
    <cellStyle name="Comma [00] 17 4" xfId="3195"/>
    <cellStyle name="Comma [00] 17 5" xfId="3196"/>
    <cellStyle name="Comma [00] 17 6" xfId="3197"/>
    <cellStyle name="Comma [00] 17 7" xfId="3198"/>
    <cellStyle name="Comma [00] 17 8" xfId="3199"/>
    <cellStyle name="Comma [00] 18" xfId="3200"/>
    <cellStyle name="Comma [00] 18 2" xfId="3201"/>
    <cellStyle name="Comma [00] 18 3" xfId="3202"/>
    <cellStyle name="Comma [00] 18 4" xfId="3203"/>
    <cellStyle name="Comma [00] 18 5" xfId="3204"/>
    <cellStyle name="Comma [00] 18 6" xfId="3205"/>
    <cellStyle name="Comma [00] 18 7" xfId="3206"/>
    <cellStyle name="Comma [00] 18 8" xfId="3207"/>
    <cellStyle name="Comma [00] 19" xfId="3208"/>
    <cellStyle name="Comma [00] 19 2" xfId="3209"/>
    <cellStyle name="Comma [00] 19 3" xfId="3210"/>
    <cellStyle name="Comma [00] 19 4" xfId="3211"/>
    <cellStyle name="Comma [00] 19 5" xfId="3212"/>
    <cellStyle name="Comma [00] 19 6" xfId="3213"/>
    <cellStyle name="Comma [00] 19 7" xfId="3214"/>
    <cellStyle name="Comma [00] 19 8" xfId="3215"/>
    <cellStyle name="Comma [00] 2" xfId="3216"/>
    <cellStyle name="Comma [00] 2 2" xfId="3217"/>
    <cellStyle name="Comma [00] 2 3" xfId="3218"/>
    <cellStyle name="Comma [00] 2 4" xfId="3219"/>
    <cellStyle name="Comma [00] 2 5" xfId="3220"/>
    <cellStyle name="Comma [00] 2 6" xfId="3221"/>
    <cellStyle name="Comma [00] 2 7" xfId="3222"/>
    <cellStyle name="Comma [00] 2 8" xfId="3223"/>
    <cellStyle name="Comma [00] 20" xfId="3224"/>
    <cellStyle name="Comma [00] 20 2" xfId="3225"/>
    <cellStyle name="Comma [00] 20 3" xfId="3226"/>
    <cellStyle name="Comma [00] 20 4" xfId="3227"/>
    <cellStyle name="Comma [00] 20 5" xfId="3228"/>
    <cellStyle name="Comma [00] 20 6" xfId="3229"/>
    <cellStyle name="Comma [00] 20 7" xfId="3230"/>
    <cellStyle name="Comma [00] 20 8" xfId="3231"/>
    <cellStyle name="Comma [00] 21" xfId="3232"/>
    <cellStyle name="Comma [00] 21 2" xfId="3233"/>
    <cellStyle name="Comma [00] 21 3" xfId="3234"/>
    <cellStyle name="Comma [00] 21 4" xfId="3235"/>
    <cellStyle name="Comma [00] 21 5" xfId="3236"/>
    <cellStyle name="Comma [00] 21 6" xfId="3237"/>
    <cellStyle name="Comma [00] 21 7" xfId="3238"/>
    <cellStyle name="Comma [00] 21 8" xfId="3239"/>
    <cellStyle name="Comma [00] 22" xfId="3240"/>
    <cellStyle name="Comma [00] 22 2" xfId="3241"/>
    <cellStyle name="Comma [00] 22 3" xfId="3242"/>
    <cellStyle name="Comma [00] 22 4" xfId="3243"/>
    <cellStyle name="Comma [00] 22 5" xfId="3244"/>
    <cellStyle name="Comma [00] 22 6" xfId="3245"/>
    <cellStyle name="Comma [00] 22 7" xfId="3246"/>
    <cellStyle name="Comma [00] 22 8" xfId="3247"/>
    <cellStyle name="Comma [00] 23" xfId="3248"/>
    <cellStyle name="Comma [00] 23 2" xfId="3249"/>
    <cellStyle name="Comma [00] 23 3" xfId="3250"/>
    <cellStyle name="Comma [00] 23 4" xfId="3251"/>
    <cellStyle name="Comma [00] 23 5" xfId="3252"/>
    <cellStyle name="Comma [00] 23 6" xfId="3253"/>
    <cellStyle name="Comma [00] 23 7" xfId="3254"/>
    <cellStyle name="Comma [00] 23 8" xfId="3255"/>
    <cellStyle name="Comma [00] 24" xfId="3256"/>
    <cellStyle name="Comma [00] 24 2" xfId="3257"/>
    <cellStyle name="Comma [00] 24 3" xfId="3258"/>
    <cellStyle name="Comma [00] 24 4" xfId="3259"/>
    <cellStyle name="Comma [00] 24 5" xfId="3260"/>
    <cellStyle name="Comma [00] 24 6" xfId="3261"/>
    <cellStyle name="Comma [00] 24 7" xfId="3262"/>
    <cellStyle name="Comma [00] 24 8" xfId="3263"/>
    <cellStyle name="Comma [00] 25" xfId="3264"/>
    <cellStyle name="Comma [00] 25 2" xfId="3265"/>
    <cellStyle name="Comma [00] 25 3" xfId="3266"/>
    <cellStyle name="Comma [00] 25 4" xfId="3267"/>
    <cellStyle name="Comma [00] 25 5" xfId="3268"/>
    <cellStyle name="Comma [00] 25 6" xfId="3269"/>
    <cellStyle name="Comma [00] 25 7" xfId="3270"/>
    <cellStyle name="Comma [00] 25 8" xfId="3271"/>
    <cellStyle name="Comma [00] 26" xfId="3272"/>
    <cellStyle name="Comma [00] 27" xfId="3273"/>
    <cellStyle name="Comma [00] 28" xfId="3274"/>
    <cellStyle name="Comma [00] 29" xfId="3275"/>
    <cellStyle name="Comma [00] 3" xfId="3276"/>
    <cellStyle name="Comma [00] 3 2" xfId="3277"/>
    <cellStyle name="Comma [00] 3 3" xfId="3278"/>
    <cellStyle name="Comma [00] 3 4" xfId="3279"/>
    <cellStyle name="Comma [00] 3 5" xfId="3280"/>
    <cellStyle name="Comma [00] 3 6" xfId="3281"/>
    <cellStyle name="Comma [00] 3 7" xfId="3282"/>
    <cellStyle name="Comma [00] 3 8" xfId="3283"/>
    <cellStyle name="Comma [00] 30" xfId="3284"/>
    <cellStyle name="Comma [00] 31" xfId="3285"/>
    <cellStyle name="Comma [00] 32" xfId="3286"/>
    <cellStyle name="Comma [00] 4" xfId="3287"/>
    <cellStyle name="Comma [00] 4 2" xfId="3288"/>
    <cellStyle name="Comma [00] 4 3" xfId="3289"/>
    <cellStyle name="Comma [00] 4 4" xfId="3290"/>
    <cellStyle name="Comma [00] 4 5" xfId="3291"/>
    <cellStyle name="Comma [00] 4 6" xfId="3292"/>
    <cellStyle name="Comma [00] 4 7" xfId="3293"/>
    <cellStyle name="Comma [00] 4 8" xfId="3294"/>
    <cellStyle name="Comma [00] 5" xfId="3295"/>
    <cellStyle name="Comma [00] 5 2" xfId="3296"/>
    <cellStyle name="Comma [00] 5 3" xfId="3297"/>
    <cellStyle name="Comma [00] 5 4" xfId="3298"/>
    <cellStyle name="Comma [00] 5 5" xfId="3299"/>
    <cellStyle name="Comma [00] 5 6" xfId="3300"/>
    <cellStyle name="Comma [00] 5 7" xfId="3301"/>
    <cellStyle name="Comma [00] 5 8" xfId="3302"/>
    <cellStyle name="Comma [00] 6" xfId="3303"/>
    <cellStyle name="Comma [00] 6 2" xfId="3304"/>
    <cellStyle name="Comma [00] 6 3" xfId="3305"/>
    <cellStyle name="Comma [00] 6 4" xfId="3306"/>
    <cellStyle name="Comma [00] 6 5" xfId="3307"/>
    <cellStyle name="Comma [00] 6 6" xfId="3308"/>
    <cellStyle name="Comma [00] 6 7" xfId="3309"/>
    <cellStyle name="Comma [00] 6 8" xfId="3310"/>
    <cellStyle name="Comma [00] 7" xfId="3311"/>
    <cellStyle name="Comma [00] 7 2" xfId="3312"/>
    <cellStyle name="Comma [00] 7 3" xfId="3313"/>
    <cellStyle name="Comma [00] 7 4" xfId="3314"/>
    <cellStyle name="Comma [00] 7 5" xfId="3315"/>
    <cellStyle name="Comma [00] 7 6" xfId="3316"/>
    <cellStyle name="Comma [00] 7 7" xfId="3317"/>
    <cellStyle name="Comma [00] 7 8" xfId="3318"/>
    <cellStyle name="Comma [00] 8" xfId="3319"/>
    <cellStyle name="Comma [00] 8 2" xfId="3320"/>
    <cellStyle name="Comma [00] 8 3" xfId="3321"/>
    <cellStyle name="Comma [00] 8 4" xfId="3322"/>
    <cellStyle name="Comma [00] 8 5" xfId="3323"/>
    <cellStyle name="Comma [00] 8 6" xfId="3324"/>
    <cellStyle name="Comma [00] 8 7" xfId="3325"/>
    <cellStyle name="Comma [00] 8 8" xfId="3326"/>
    <cellStyle name="Comma [00] 9" xfId="3327"/>
    <cellStyle name="Comma [00] 9 2" xfId="3328"/>
    <cellStyle name="Comma [00] 9 3" xfId="3329"/>
    <cellStyle name="Comma [00] 9 4" xfId="3330"/>
    <cellStyle name="Comma [00] 9 5" xfId="3331"/>
    <cellStyle name="Comma [00] 9 6" xfId="3332"/>
    <cellStyle name="Comma [00] 9 7" xfId="3333"/>
    <cellStyle name="Comma [00] 9 8" xfId="3334"/>
    <cellStyle name="Comma 0" xfId="3335"/>
    <cellStyle name="Comma 10" xfId="3336"/>
    <cellStyle name="Comma 11" xfId="3337"/>
    <cellStyle name="Comma 12" xfId="3338"/>
    <cellStyle name="Comma 13" xfId="3339"/>
    <cellStyle name="Comma 14" xfId="3340"/>
    <cellStyle name="Comma 15" xfId="3341"/>
    <cellStyle name="Comma 16" xfId="3342"/>
    <cellStyle name="Comma 17" xfId="3343"/>
    <cellStyle name="Comma 18" xfId="3344"/>
    <cellStyle name="Comma 19" xfId="3345"/>
    <cellStyle name="Comma 19 10" xfId="3346"/>
    <cellStyle name="Comma 19 10 2" xfId="3347"/>
    <cellStyle name="Comma 19 10 2 2" xfId="3348"/>
    <cellStyle name="Comma 19 10 2 2 2" xfId="3349"/>
    <cellStyle name="Comma 19 10 2 3" xfId="3350"/>
    <cellStyle name="Comma 19 10 3" xfId="3351"/>
    <cellStyle name="Comma 19 10 3 2" xfId="3352"/>
    <cellStyle name="Comma 19 10 3 2 2" xfId="3353"/>
    <cellStyle name="Comma 19 10 3 3" xfId="3354"/>
    <cellStyle name="Comma 19 10 4" xfId="3355"/>
    <cellStyle name="Comma 19 10 4 2" xfId="3356"/>
    <cellStyle name="Comma 19 10 4 2 2" xfId="3357"/>
    <cellStyle name="Comma 19 10 4 3" xfId="3358"/>
    <cellStyle name="Comma 19 10 5" xfId="3359"/>
    <cellStyle name="Comma 19 10 5 2" xfId="3360"/>
    <cellStyle name="Comma 19 10 5 2 2" xfId="3361"/>
    <cellStyle name="Comma 19 10 5 3" xfId="3362"/>
    <cellStyle name="Comma 19 10 6" xfId="3363"/>
    <cellStyle name="Comma 19 10 6 2" xfId="3364"/>
    <cellStyle name="Comma 19 10 6 2 2" xfId="3365"/>
    <cellStyle name="Comma 19 10 6 3" xfId="3366"/>
    <cellStyle name="Comma 19 10 7" xfId="3367"/>
    <cellStyle name="Comma 19 10 7 2" xfId="3368"/>
    <cellStyle name="Comma 19 10 7 2 2" xfId="3369"/>
    <cellStyle name="Comma 19 10 7 3" xfId="3370"/>
    <cellStyle name="Comma 19 10 8" xfId="3371"/>
    <cellStyle name="Comma 19 10 8 2" xfId="3372"/>
    <cellStyle name="Comma 19 10 9" xfId="3373"/>
    <cellStyle name="Comma 19 11" xfId="3374"/>
    <cellStyle name="Comma 19 11 2" xfId="3375"/>
    <cellStyle name="Comma 19 11 2 2" xfId="3376"/>
    <cellStyle name="Comma 19 11 2 2 2" xfId="3377"/>
    <cellStyle name="Comma 19 11 2 3" xfId="3378"/>
    <cellStyle name="Comma 19 11 3" xfId="3379"/>
    <cellStyle name="Comma 19 11 3 2" xfId="3380"/>
    <cellStyle name="Comma 19 11 3 2 2" xfId="3381"/>
    <cellStyle name="Comma 19 11 3 3" xfId="3382"/>
    <cellStyle name="Comma 19 11 4" xfId="3383"/>
    <cellStyle name="Comma 19 11 4 2" xfId="3384"/>
    <cellStyle name="Comma 19 11 4 2 2" xfId="3385"/>
    <cellStyle name="Comma 19 11 4 3" xfId="3386"/>
    <cellStyle name="Comma 19 11 5" xfId="3387"/>
    <cellStyle name="Comma 19 11 5 2" xfId="3388"/>
    <cellStyle name="Comma 19 11 5 2 2" xfId="3389"/>
    <cellStyle name="Comma 19 11 5 3" xfId="3390"/>
    <cellStyle name="Comma 19 11 6" xfId="3391"/>
    <cellStyle name="Comma 19 11 6 2" xfId="3392"/>
    <cellStyle name="Comma 19 11 6 2 2" xfId="3393"/>
    <cellStyle name="Comma 19 11 6 3" xfId="3394"/>
    <cellStyle name="Comma 19 11 7" xfId="3395"/>
    <cellStyle name="Comma 19 11 7 2" xfId="3396"/>
    <cellStyle name="Comma 19 11 7 2 2" xfId="3397"/>
    <cellStyle name="Comma 19 11 7 3" xfId="3398"/>
    <cellStyle name="Comma 19 11 8" xfId="3399"/>
    <cellStyle name="Comma 19 11 8 2" xfId="3400"/>
    <cellStyle name="Comma 19 11 9" xfId="3401"/>
    <cellStyle name="Comma 19 12" xfId="3402"/>
    <cellStyle name="Comma 19 12 2" xfId="3403"/>
    <cellStyle name="Comma 19 12 2 2" xfId="3404"/>
    <cellStyle name="Comma 19 12 2 2 2" xfId="3405"/>
    <cellStyle name="Comma 19 12 2 3" xfId="3406"/>
    <cellStyle name="Comma 19 12 3" xfId="3407"/>
    <cellStyle name="Comma 19 12 3 2" xfId="3408"/>
    <cellStyle name="Comma 19 12 3 2 2" xfId="3409"/>
    <cellStyle name="Comma 19 12 3 3" xfId="3410"/>
    <cellStyle name="Comma 19 12 4" xfId="3411"/>
    <cellStyle name="Comma 19 12 4 2" xfId="3412"/>
    <cellStyle name="Comma 19 12 4 2 2" xfId="3413"/>
    <cellStyle name="Comma 19 12 4 3" xfId="3414"/>
    <cellStyle name="Comma 19 12 5" xfId="3415"/>
    <cellStyle name="Comma 19 12 5 2" xfId="3416"/>
    <cellStyle name="Comma 19 12 5 2 2" xfId="3417"/>
    <cellStyle name="Comma 19 12 5 3" xfId="3418"/>
    <cellStyle name="Comma 19 12 6" xfId="3419"/>
    <cellStyle name="Comma 19 12 6 2" xfId="3420"/>
    <cellStyle name="Comma 19 12 6 2 2" xfId="3421"/>
    <cellStyle name="Comma 19 12 6 3" xfId="3422"/>
    <cellStyle name="Comma 19 12 7" xfId="3423"/>
    <cellStyle name="Comma 19 12 7 2" xfId="3424"/>
    <cellStyle name="Comma 19 12 7 2 2" xfId="3425"/>
    <cellStyle name="Comma 19 12 7 3" xfId="3426"/>
    <cellStyle name="Comma 19 12 8" xfId="3427"/>
    <cellStyle name="Comma 19 12 8 2" xfId="3428"/>
    <cellStyle name="Comma 19 12 9" xfId="3429"/>
    <cellStyle name="Comma 19 13" xfId="3430"/>
    <cellStyle name="Comma 19 13 2" xfId="3431"/>
    <cellStyle name="Comma 19 13 2 2" xfId="3432"/>
    <cellStyle name="Comma 19 13 2 2 2" xfId="3433"/>
    <cellStyle name="Comma 19 13 2 3" xfId="3434"/>
    <cellStyle name="Comma 19 13 3" xfId="3435"/>
    <cellStyle name="Comma 19 13 3 2" xfId="3436"/>
    <cellStyle name="Comma 19 13 3 2 2" xfId="3437"/>
    <cellStyle name="Comma 19 13 3 3" xfId="3438"/>
    <cellStyle name="Comma 19 13 4" xfId="3439"/>
    <cellStyle name="Comma 19 13 4 2" xfId="3440"/>
    <cellStyle name="Comma 19 13 4 2 2" xfId="3441"/>
    <cellStyle name="Comma 19 13 4 3" xfId="3442"/>
    <cellStyle name="Comma 19 13 5" xfId="3443"/>
    <cellStyle name="Comma 19 13 5 2" xfId="3444"/>
    <cellStyle name="Comma 19 13 5 2 2" xfId="3445"/>
    <cellStyle name="Comma 19 13 5 3" xfId="3446"/>
    <cellStyle name="Comma 19 13 6" xfId="3447"/>
    <cellStyle name="Comma 19 13 6 2" xfId="3448"/>
    <cellStyle name="Comma 19 13 6 2 2" xfId="3449"/>
    <cellStyle name="Comma 19 13 6 3" xfId="3450"/>
    <cellStyle name="Comma 19 13 7" xfId="3451"/>
    <cellStyle name="Comma 19 13 7 2" xfId="3452"/>
    <cellStyle name="Comma 19 13 7 2 2" xfId="3453"/>
    <cellStyle name="Comma 19 13 7 3" xfId="3454"/>
    <cellStyle name="Comma 19 13 8" xfId="3455"/>
    <cellStyle name="Comma 19 13 8 2" xfId="3456"/>
    <cellStyle name="Comma 19 13 9" xfId="3457"/>
    <cellStyle name="Comma 19 14" xfId="3458"/>
    <cellStyle name="Comma 19 14 2" xfId="3459"/>
    <cellStyle name="Comma 19 14 2 2" xfId="3460"/>
    <cellStyle name="Comma 19 14 2 2 2" xfId="3461"/>
    <cellStyle name="Comma 19 14 2 3" xfId="3462"/>
    <cellStyle name="Comma 19 14 3" xfId="3463"/>
    <cellStyle name="Comma 19 14 3 2" xfId="3464"/>
    <cellStyle name="Comma 19 14 3 2 2" xfId="3465"/>
    <cellStyle name="Comma 19 14 3 3" xfId="3466"/>
    <cellStyle name="Comma 19 14 4" xfId="3467"/>
    <cellStyle name="Comma 19 14 4 2" xfId="3468"/>
    <cellStyle name="Comma 19 14 4 2 2" xfId="3469"/>
    <cellStyle name="Comma 19 14 4 3" xfId="3470"/>
    <cellStyle name="Comma 19 14 5" xfId="3471"/>
    <cellStyle name="Comma 19 14 5 2" xfId="3472"/>
    <cellStyle name="Comma 19 14 5 2 2" xfId="3473"/>
    <cellStyle name="Comma 19 14 5 3" xfId="3474"/>
    <cellStyle name="Comma 19 14 6" xfId="3475"/>
    <cellStyle name="Comma 19 14 6 2" xfId="3476"/>
    <cellStyle name="Comma 19 14 6 2 2" xfId="3477"/>
    <cellStyle name="Comma 19 14 6 3" xfId="3478"/>
    <cellStyle name="Comma 19 14 7" xfId="3479"/>
    <cellStyle name="Comma 19 14 7 2" xfId="3480"/>
    <cellStyle name="Comma 19 14 7 2 2" xfId="3481"/>
    <cellStyle name="Comma 19 14 7 3" xfId="3482"/>
    <cellStyle name="Comma 19 14 8" xfId="3483"/>
    <cellStyle name="Comma 19 14 8 2" xfId="3484"/>
    <cellStyle name="Comma 19 14 9" xfId="3485"/>
    <cellStyle name="Comma 19 15" xfId="3486"/>
    <cellStyle name="Comma 19 15 2" xfId="3487"/>
    <cellStyle name="Comma 19 15 2 2" xfId="3488"/>
    <cellStyle name="Comma 19 15 2 2 2" xfId="3489"/>
    <cellStyle name="Comma 19 15 2 3" xfId="3490"/>
    <cellStyle name="Comma 19 15 3" xfId="3491"/>
    <cellStyle name="Comma 19 15 3 2" xfId="3492"/>
    <cellStyle name="Comma 19 15 3 2 2" xfId="3493"/>
    <cellStyle name="Comma 19 15 3 3" xfId="3494"/>
    <cellStyle name="Comma 19 15 4" xfId="3495"/>
    <cellStyle name="Comma 19 15 4 2" xfId="3496"/>
    <cellStyle name="Comma 19 15 4 2 2" xfId="3497"/>
    <cellStyle name="Comma 19 15 4 3" xfId="3498"/>
    <cellStyle name="Comma 19 15 5" xfId="3499"/>
    <cellStyle name="Comma 19 15 5 2" xfId="3500"/>
    <cellStyle name="Comma 19 15 5 2 2" xfId="3501"/>
    <cellStyle name="Comma 19 15 5 3" xfId="3502"/>
    <cellStyle name="Comma 19 15 6" xfId="3503"/>
    <cellStyle name="Comma 19 15 6 2" xfId="3504"/>
    <cellStyle name="Comma 19 15 6 2 2" xfId="3505"/>
    <cellStyle name="Comma 19 15 6 3" xfId="3506"/>
    <cellStyle name="Comma 19 15 7" xfId="3507"/>
    <cellStyle name="Comma 19 15 7 2" xfId="3508"/>
    <cellStyle name="Comma 19 15 7 2 2" xfId="3509"/>
    <cellStyle name="Comma 19 15 7 3" xfId="3510"/>
    <cellStyle name="Comma 19 15 8" xfId="3511"/>
    <cellStyle name="Comma 19 15 8 2" xfId="3512"/>
    <cellStyle name="Comma 19 15 9" xfId="3513"/>
    <cellStyle name="Comma 19 16" xfId="3514"/>
    <cellStyle name="Comma 19 16 2" xfId="3515"/>
    <cellStyle name="Comma 19 16 2 2" xfId="3516"/>
    <cellStyle name="Comma 19 16 2 2 2" xfId="3517"/>
    <cellStyle name="Comma 19 16 2 3" xfId="3518"/>
    <cellStyle name="Comma 19 16 3" xfId="3519"/>
    <cellStyle name="Comma 19 16 3 2" xfId="3520"/>
    <cellStyle name="Comma 19 16 3 2 2" xfId="3521"/>
    <cellStyle name="Comma 19 16 3 3" xfId="3522"/>
    <cellStyle name="Comma 19 16 4" xfId="3523"/>
    <cellStyle name="Comma 19 16 4 2" xfId="3524"/>
    <cellStyle name="Comma 19 16 4 2 2" xfId="3525"/>
    <cellStyle name="Comma 19 16 4 3" xfId="3526"/>
    <cellStyle name="Comma 19 16 5" xfId="3527"/>
    <cellStyle name="Comma 19 16 5 2" xfId="3528"/>
    <cellStyle name="Comma 19 16 5 2 2" xfId="3529"/>
    <cellStyle name="Comma 19 16 5 3" xfId="3530"/>
    <cellStyle name="Comma 19 16 6" xfId="3531"/>
    <cellStyle name="Comma 19 16 6 2" xfId="3532"/>
    <cellStyle name="Comma 19 16 6 2 2" xfId="3533"/>
    <cellStyle name="Comma 19 16 6 3" xfId="3534"/>
    <cellStyle name="Comma 19 16 7" xfId="3535"/>
    <cellStyle name="Comma 19 16 7 2" xfId="3536"/>
    <cellStyle name="Comma 19 16 7 2 2" xfId="3537"/>
    <cellStyle name="Comma 19 16 7 3" xfId="3538"/>
    <cellStyle name="Comma 19 16 8" xfId="3539"/>
    <cellStyle name="Comma 19 16 8 2" xfId="3540"/>
    <cellStyle name="Comma 19 16 9" xfId="3541"/>
    <cellStyle name="Comma 19 17" xfId="3542"/>
    <cellStyle name="Comma 19 17 2" xfId="3543"/>
    <cellStyle name="Comma 19 17 2 2" xfId="3544"/>
    <cellStyle name="Comma 19 17 2 2 2" xfId="3545"/>
    <cellStyle name="Comma 19 17 2 3" xfId="3546"/>
    <cellStyle name="Comma 19 17 3" xfId="3547"/>
    <cellStyle name="Comma 19 17 3 2" xfId="3548"/>
    <cellStyle name="Comma 19 17 3 2 2" xfId="3549"/>
    <cellStyle name="Comma 19 17 3 3" xfId="3550"/>
    <cellStyle name="Comma 19 17 4" xfId="3551"/>
    <cellStyle name="Comma 19 17 4 2" xfId="3552"/>
    <cellStyle name="Comma 19 17 4 2 2" xfId="3553"/>
    <cellStyle name="Comma 19 17 4 3" xfId="3554"/>
    <cellStyle name="Comma 19 17 5" xfId="3555"/>
    <cellStyle name="Comma 19 17 5 2" xfId="3556"/>
    <cellStyle name="Comma 19 17 5 2 2" xfId="3557"/>
    <cellStyle name="Comma 19 17 5 3" xfId="3558"/>
    <cellStyle name="Comma 19 17 6" xfId="3559"/>
    <cellStyle name="Comma 19 17 6 2" xfId="3560"/>
    <cellStyle name="Comma 19 17 6 2 2" xfId="3561"/>
    <cellStyle name="Comma 19 17 6 3" xfId="3562"/>
    <cellStyle name="Comma 19 17 7" xfId="3563"/>
    <cellStyle name="Comma 19 17 7 2" xfId="3564"/>
    <cellStyle name="Comma 19 17 7 2 2" xfId="3565"/>
    <cellStyle name="Comma 19 17 7 3" xfId="3566"/>
    <cellStyle name="Comma 19 17 8" xfId="3567"/>
    <cellStyle name="Comma 19 17 8 2" xfId="3568"/>
    <cellStyle name="Comma 19 17 9" xfId="3569"/>
    <cellStyle name="Comma 19 18" xfId="3570"/>
    <cellStyle name="Comma 19 18 2" xfId="3571"/>
    <cellStyle name="Comma 19 18 2 2" xfId="3572"/>
    <cellStyle name="Comma 19 18 2 2 2" xfId="3573"/>
    <cellStyle name="Comma 19 18 2 3" xfId="3574"/>
    <cellStyle name="Comma 19 18 3" xfId="3575"/>
    <cellStyle name="Comma 19 18 3 2" xfId="3576"/>
    <cellStyle name="Comma 19 18 3 2 2" xfId="3577"/>
    <cellStyle name="Comma 19 18 3 3" xfId="3578"/>
    <cellStyle name="Comma 19 18 4" xfId="3579"/>
    <cellStyle name="Comma 19 18 4 2" xfId="3580"/>
    <cellStyle name="Comma 19 18 4 2 2" xfId="3581"/>
    <cellStyle name="Comma 19 18 4 3" xfId="3582"/>
    <cellStyle name="Comma 19 18 5" xfId="3583"/>
    <cellStyle name="Comma 19 18 5 2" xfId="3584"/>
    <cellStyle name="Comma 19 18 5 2 2" xfId="3585"/>
    <cellStyle name="Comma 19 18 5 3" xfId="3586"/>
    <cellStyle name="Comma 19 18 6" xfId="3587"/>
    <cellStyle name="Comma 19 18 6 2" xfId="3588"/>
    <cellStyle name="Comma 19 18 6 2 2" xfId="3589"/>
    <cellStyle name="Comma 19 18 6 3" xfId="3590"/>
    <cellStyle name="Comma 19 18 7" xfId="3591"/>
    <cellStyle name="Comma 19 18 7 2" xfId="3592"/>
    <cellStyle name="Comma 19 18 7 2 2" xfId="3593"/>
    <cellStyle name="Comma 19 18 7 3" xfId="3594"/>
    <cellStyle name="Comma 19 18 8" xfId="3595"/>
    <cellStyle name="Comma 19 18 8 2" xfId="3596"/>
    <cellStyle name="Comma 19 18 9" xfId="3597"/>
    <cellStyle name="Comma 19 19" xfId="3598"/>
    <cellStyle name="Comma 19 19 2" xfId="3599"/>
    <cellStyle name="Comma 19 19 2 2" xfId="3600"/>
    <cellStyle name="Comma 19 19 3" xfId="3601"/>
    <cellStyle name="Comma 19 2" xfId="3602"/>
    <cellStyle name="Comma 19 2 2" xfId="3603"/>
    <cellStyle name="Comma 19 2 2 2" xfId="3604"/>
    <cellStyle name="Comma 19 2 2 2 2" xfId="3605"/>
    <cellStyle name="Comma 19 2 2 3" xfId="3606"/>
    <cellStyle name="Comma 19 2 3" xfId="3607"/>
    <cellStyle name="Comma 19 2 3 2" xfId="3608"/>
    <cellStyle name="Comma 19 2 3 2 2" xfId="3609"/>
    <cellStyle name="Comma 19 2 3 3" xfId="3610"/>
    <cellStyle name="Comma 19 2 4" xfId="3611"/>
    <cellStyle name="Comma 19 2 4 2" xfId="3612"/>
    <cellStyle name="Comma 19 2 4 2 2" xfId="3613"/>
    <cellStyle name="Comma 19 2 4 3" xfId="3614"/>
    <cellStyle name="Comma 19 2 5" xfId="3615"/>
    <cellStyle name="Comma 19 2 5 2" xfId="3616"/>
    <cellStyle name="Comma 19 2 5 2 2" xfId="3617"/>
    <cellStyle name="Comma 19 2 5 3" xfId="3618"/>
    <cellStyle name="Comma 19 2 6" xfId="3619"/>
    <cellStyle name="Comma 19 2 6 2" xfId="3620"/>
    <cellStyle name="Comma 19 2 6 2 2" xfId="3621"/>
    <cellStyle name="Comma 19 2 6 3" xfId="3622"/>
    <cellStyle name="Comma 19 2 7" xfId="3623"/>
    <cellStyle name="Comma 19 2 7 2" xfId="3624"/>
    <cellStyle name="Comma 19 2 7 2 2" xfId="3625"/>
    <cellStyle name="Comma 19 2 7 3" xfId="3626"/>
    <cellStyle name="Comma 19 2 8" xfId="3627"/>
    <cellStyle name="Comma 19 2 8 2" xfId="3628"/>
    <cellStyle name="Comma 19 2 9" xfId="3629"/>
    <cellStyle name="Comma 19 20" xfId="3630"/>
    <cellStyle name="Comma 19 20 2" xfId="3631"/>
    <cellStyle name="Comma 19 20 2 2" xfId="3632"/>
    <cellStyle name="Comma 19 20 3" xfId="3633"/>
    <cellStyle name="Comma 19 21" xfId="3634"/>
    <cellStyle name="Comma 19 21 2" xfId="3635"/>
    <cellStyle name="Comma 19 21 2 2" xfId="3636"/>
    <cellStyle name="Comma 19 21 3" xfId="3637"/>
    <cellStyle name="Comma 19 22" xfId="3638"/>
    <cellStyle name="Comma 19 22 2" xfId="3639"/>
    <cellStyle name="Comma 19 22 2 2" xfId="3640"/>
    <cellStyle name="Comma 19 22 3" xfId="3641"/>
    <cellStyle name="Comma 19 23" xfId="3642"/>
    <cellStyle name="Comma 19 23 2" xfId="3643"/>
    <cellStyle name="Comma 19 23 2 2" xfId="3644"/>
    <cellStyle name="Comma 19 23 3" xfId="3645"/>
    <cellStyle name="Comma 19 24" xfId="3646"/>
    <cellStyle name="Comma 19 24 2" xfId="3647"/>
    <cellStyle name="Comma 19 24 2 2" xfId="3648"/>
    <cellStyle name="Comma 19 24 3" xfId="3649"/>
    <cellStyle name="Comma 19 25" xfId="3650"/>
    <cellStyle name="Comma 19 25 2" xfId="3651"/>
    <cellStyle name="Comma 19 26" xfId="3652"/>
    <cellStyle name="Comma 19 3" xfId="3653"/>
    <cellStyle name="Comma 19 3 2" xfId="3654"/>
    <cellStyle name="Comma 19 3 2 2" xfId="3655"/>
    <cellStyle name="Comma 19 3 2 2 2" xfId="3656"/>
    <cellStyle name="Comma 19 3 2 3" xfId="3657"/>
    <cellStyle name="Comma 19 3 3" xfId="3658"/>
    <cellStyle name="Comma 19 3 3 2" xfId="3659"/>
    <cellStyle name="Comma 19 3 3 2 2" xfId="3660"/>
    <cellStyle name="Comma 19 3 3 3" xfId="3661"/>
    <cellStyle name="Comma 19 3 4" xfId="3662"/>
    <cellStyle name="Comma 19 3 4 2" xfId="3663"/>
    <cellStyle name="Comma 19 3 4 2 2" xfId="3664"/>
    <cellStyle name="Comma 19 3 4 3" xfId="3665"/>
    <cellStyle name="Comma 19 3 5" xfId="3666"/>
    <cellStyle name="Comma 19 3 5 2" xfId="3667"/>
    <cellStyle name="Comma 19 3 5 2 2" xfId="3668"/>
    <cellStyle name="Comma 19 3 5 3" xfId="3669"/>
    <cellStyle name="Comma 19 3 6" xfId="3670"/>
    <cellStyle name="Comma 19 3 6 2" xfId="3671"/>
    <cellStyle name="Comma 19 3 6 2 2" xfId="3672"/>
    <cellStyle name="Comma 19 3 6 3" xfId="3673"/>
    <cellStyle name="Comma 19 3 7" xfId="3674"/>
    <cellStyle name="Comma 19 3 7 2" xfId="3675"/>
    <cellStyle name="Comma 19 3 7 2 2" xfId="3676"/>
    <cellStyle name="Comma 19 3 7 3" xfId="3677"/>
    <cellStyle name="Comma 19 3 8" xfId="3678"/>
    <cellStyle name="Comma 19 3 8 2" xfId="3679"/>
    <cellStyle name="Comma 19 3 9" xfId="3680"/>
    <cellStyle name="Comma 19 4" xfId="3681"/>
    <cellStyle name="Comma 19 4 2" xfId="3682"/>
    <cellStyle name="Comma 19 4 2 2" xfId="3683"/>
    <cellStyle name="Comma 19 4 2 2 2" xfId="3684"/>
    <cellStyle name="Comma 19 4 2 3" xfId="3685"/>
    <cellStyle name="Comma 19 4 3" xfId="3686"/>
    <cellStyle name="Comma 19 4 3 2" xfId="3687"/>
    <cellStyle name="Comma 19 4 3 2 2" xfId="3688"/>
    <cellStyle name="Comma 19 4 3 3" xfId="3689"/>
    <cellStyle name="Comma 19 4 4" xfId="3690"/>
    <cellStyle name="Comma 19 4 4 2" xfId="3691"/>
    <cellStyle name="Comma 19 4 4 2 2" xfId="3692"/>
    <cellStyle name="Comma 19 4 4 3" xfId="3693"/>
    <cellStyle name="Comma 19 4 5" xfId="3694"/>
    <cellStyle name="Comma 19 4 5 2" xfId="3695"/>
    <cellStyle name="Comma 19 4 5 2 2" xfId="3696"/>
    <cellStyle name="Comma 19 4 5 3" xfId="3697"/>
    <cellStyle name="Comma 19 4 6" xfId="3698"/>
    <cellStyle name="Comma 19 4 6 2" xfId="3699"/>
    <cellStyle name="Comma 19 4 6 2 2" xfId="3700"/>
    <cellStyle name="Comma 19 4 6 3" xfId="3701"/>
    <cellStyle name="Comma 19 4 7" xfId="3702"/>
    <cellStyle name="Comma 19 4 7 2" xfId="3703"/>
    <cellStyle name="Comma 19 4 7 2 2" xfId="3704"/>
    <cellStyle name="Comma 19 4 7 3" xfId="3705"/>
    <cellStyle name="Comma 19 4 8" xfId="3706"/>
    <cellStyle name="Comma 19 4 8 2" xfId="3707"/>
    <cellStyle name="Comma 19 4 9" xfId="3708"/>
    <cellStyle name="Comma 19 5" xfId="3709"/>
    <cellStyle name="Comma 19 5 2" xfId="3710"/>
    <cellStyle name="Comma 19 5 2 2" xfId="3711"/>
    <cellStyle name="Comma 19 5 2 2 2" xfId="3712"/>
    <cellStyle name="Comma 19 5 2 3" xfId="3713"/>
    <cellStyle name="Comma 19 5 3" xfId="3714"/>
    <cellStyle name="Comma 19 5 3 2" xfId="3715"/>
    <cellStyle name="Comma 19 5 3 2 2" xfId="3716"/>
    <cellStyle name="Comma 19 5 3 3" xfId="3717"/>
    <cellStyle name="Comma 19 5 4" xfId="3718"/>
    <cellStyle name="Comma 19 5 4 2" xfId="3719"/>
    <cellStyle name="Comma 19 5 4 2 2" xfId="3720"/>
    <cellStyle name="Comma 19 5 4 3" xfId="3721"/>
    <cellStyle name="Comma 19 5 5" xfId="3722"/>
    <cellStyle name="Comma 19 5 5 2" xfId="3723"/>
    <cellStyle name="Comma 19 5 5 2 2" xfId="3724"/>
    <cellStyle name="Comma 19 5 5 3" xfId="3725"/>
    <cellStyle name="Comma 19 5 6" xfId="3726"/>
    <cellStyle name="Comma 19 5 6 2" xfId="3727"/>
    <cellStyle name="Comma 19 5 6 2 2" xfId="3728"/>
    <cellStyle name="Comma 19 5 6 3" xfId="3729"/>
    <cellStyle name="Comma 19 5 7" xfId="3730"/>
    <cellStyle name="Comma 19 5 7 2" xfId="3731"/>
    <cellStyle name="Comma 19 5 7 2 2" xfId="3732"/>
    <cellStyle name="Comma 19 5 7 3" xfId="3733"/>
    <cellStyle name="Comma 19 5 8" xfId="3734"/>
    <cellStyle name="Comma 19 5 8 2" xfId="3735"/>
    <cellStyle name="Comma 19 5 9" xfId="3736"/>
    <cellStyle name="Comma 19 6" xfId="3737"/>
    <cellStyle name="Comma 19 6 2" xfId="3738"/>
    <cellStyle name="Comma 19 6 2 2" xfId="3739"/>
    <cellStyle name="Comma 19 6 2 2 2" xfId="3740"/>
    <cellStyle name="Comma 19 6 2 3" xfId="3741"/>
    <cellStyle name="Comma 19 6 3" xfId="3742"/>
    <cellStyle name="Comma 19 6 3 2" xfId="3743"/>
    <cellStyle name="Comma 19 6 3 2 2" xfId="3744"/>
    <cellStyle name="Comma 19 6 3 3" xfId="3745"/>
    <cellStyle name="Comma 19 6 4" xfId="3746"/>
    <cellStyle name="Comma 19 6 4 2" xfId="3747"/>
    <cellStyle name="Comma 19 6 4 2 2" xfId="3748"/>
    <cellStyle name="Comma 19 6 4 3" xfId="3749"/>
    <cellStyle name="Comma 19 6 5" xfId="3750"/>
    <cellStyle name="Comma 19 6 5 2" xfId="3751"/>
    <cellStyle name="Comma 19 6 5 2 2" xfId="3752"/>
    <cellStyle name="Comma 19 6 5 3" xfId="3753"/>
    <cellStyle name="Comma 19 6 6" xfId="3754"/>
    <cellStyle name="Comma 19 6 6 2" xfId="3755"/>
    <cellStyle name="Comma 19 6 6 2 2" xfId="3756"/>
    <cellStyle name="Comma 19 6 6 3" xfId="3757"/>
    <cellStyle name="Comma 19 6 7" xfId="3758"/>
    <cellStyle name="Comma 19 6 7 2" xfId="3759"/>
    <cellStyle name="Comma 19 6 7 2 2" xfId="3760"/>
    <cellStyle name="Comma 19 6 7 3" xfId="3761"/>
    <cellStyle name="Comma 19 6 8" xfId="3762"/>
    <cellStyle name="Comma 19 6 8 2" xfId="3763"/>
    <cellStyle name="Comma 19 6 9" xfId="3764"/>
    <cellStyle name="Comma 19 7" xfId="3765"/>
    <cellStyle name="Comma 19 7 2" xfId="3766"/>
    <cellStyle name="Comma 19 7 2 2" xfId="3767"/>
    <cellStyle name="Comma 19 7 2 2 2" xfId="3768"/>
    <cellStyle name="Comma 19 7 2 3" xfId="3769"/>
    <cellStyle name="Comma 19 7 3" xfId="3770"/>
    <cellStyle name="Comma 19 7 3 2" xfId="3771"/>
    <cellStyle name="Comma 19 7 3 2 2" xfId="3772"/>
    <cellStyle name="Comma 19 7 3 3" xfId="3773"/>
    <cellStyle name="Comma 19 7 4" xfId="3774"/>
    <cellStyle name="Comma 19 7 4 2" xfId="3775"/>
    <cellStyle name="Comma 19 7 4 2 2" xfId="3776"/>
    <cellStyle name="Comma 19 7 4 3" xfId="3777"/>
    <cellStyle name="Comma 19 7 5" xfId="3778"/>
    <cellStyle name="Comma 19 7 5 2" xfId="3779"/>
    <cellStyle name="Comma 19 7 5 2 2" xfId="3780"/>
    <cellStyle name="Comma 19 7 5 3" xfId="3781"/>
    <cellStyle name="Comma 19 7 6" xfId="3782"/>
    <cellStyle name="Comma 19 7 6 2" xfId="3783"/>
    <cellStyle name="Comma 19 7 6 2 2" xfId="3784"/>
    <cellStyle name="Comma 19 7 6 3" xfId="3785"/>
    <cellStyle name="Comma 19 7 7" xfId="3786"/>
    <cellStyle name="Comma 19 7 7 2" xfId="3787"/>
    <cellStyle name="Comma 19 7 7 2 2" xfId="3788"/>
    <cellStyle name="Comma 19 7 7 3" xfId="3789"/>
    <cellStyle name="Comma 19 7 8" xfId="3790"/>
    <cellStyle name="Comma 19 7 8 2" xfId="3791"/>
    <cellStyle name="Comma 19 7 9" xfId="3792"/>
    <cellStyle name="Comma 19 8" xfId="3793"/>
    <cellStyle name="Comma 19 8 2" xfId="3794"/>
    <cellStyle name="Comma 19 8 2 2" xfId="3795"/>
    <cellStyle name="Comma 19 8 2 2 2" xfId="3796"/>
    <cellStyle name="Comma 19 8 2 3" xfId="3797"/>
    <cellStyle name="Comma 19 8 3" xfId="3798"/>
    <cellStyle name="Comma 19 8 3 2" xfId="3799"/>
    <cellStyle name="Comma 19 8 3 2 2" xfId="3800"/>
    <cellStyle name="Comma 19 8 3 3" xfId="3801"/>
    <cellStyle name="Comma 19 8 4" xfId="3802"/>
    <cellStyle name="Comma 19 8 4 2" xfId="3803"/>
    <cellStyle name="Comma 19 8 4 2 2" xfId="3804"/>
    <cellStyle name="Comma 19 8 4 3" xfId="3805"/>
    <cellStyle name="Comma 19 8 5" xfId="3806"/>
    <cellStyle name="Comma 19 8 5 2" xfId="3807"/>
    <cellStyle name="Comma 19 8 5 2 2" xfId="3808"/>
    <cellStyle name="Comma 19 8 5 3" xfId="3809"/>
    <cellStyle name="Comma 19 8 6" xfId="3810"/>
    <cellStyle name="Comma 19 8 6 2" xfId="3811"/>
    <cellStyle name="Comma 19 8 6 2 2" xfId="3812"/>
    <cellStyle name="Comma 19 8 6 3" xfId="3813"/>
    <cellStyle name="Comma 19 8 7" xfId="3814"/>
    <cellStyle name="Comma 19 8 7 2" xfId="3815"/>
    <cellStyle name="Comma 19 8 7 2 2" xfId="3816"/>
    <cellStyle name="Comma 19 8 7 3" xfId="3817"/>
    <cellStyle name="Comma 19 8 8" xfId="3818"/>
    <cellStyle name="Comma 19 8 8 2" xfId="3819"/>
    <cellStyle name="Comma 19 8 9" xfId="3820"/>
    <cellStyle name="Comma 19 9" xfId="3821"/>
    <cellStyle name="Comma 19 9 2" xfId="3822"/>
    <cellStyle name="Comma 19 9 2 2" xfId="3823"/>
    <cellStyle name="Comma 19 9 2 2 2" xfId="3824"/>
    <cellStyle name="Comma 19 9 2 3" xfId="3825"/>
    <cellStyle name="Comma 19 9 3" xfId="3826"/>
    <cellStyle name="Comma 19 9 3 2" xfId="3827"/>
    <cellStyle name="Comma 19 9 3 2 2" xfId="3828"/>
    <cellStyle name="Comma 19 9 3 3" xfId="3829"/>
    <cellStyle name="Comma 19 9 4" xfId="3830"/>
    <cellStyle name="Comma 19 9 4 2" xfId="3831"/>
    <cellStyle name="Comma 19 9 4 2 2" xfId="3832"/>
    <cellStyle name="Comma 19 9 4 3" xfId="3833"/>
    <cellStyle name="Comma 19 9 5" xfId="3834"/>
    <cellStyle name="Comma 19 9 5 2" xfId="3835"/>
    <cellStyle name="Comma 19 9 5 2 2" xfId="3836"/>
    <cellStyle name="Comma 19 9 5 3" xfId="3837"/>
    <cellStyle name="Comma 19 9 6" xfId="3838"/>
    <cellStyle name="Comma 19 9 6 2" xfId="3839"/>
    <cellStyle name="Comma 19 9 6 2 2" xfId="3840"/>
    <cellStyle name="Comma 19 9 6 3" xfId="3841"/>
    <cellStyle name="Comma 19 9 7" xfId="3842"/>
    <cellStyle name="Comma 19 9 7 2" xfId="3843"/>
    <cellStyle name="Comma 19 9 7 2 2" xfId="3844"/>
    <cellStyle name="Comma 19 9 7 3" xfId="3845"/>
    <cellStyle name="Comma 19 9 8" xfId="3846"/>
    <cellStyle name="Comma 19 9 8 2" xfId="3847"/>
    <cellStyle name="Comma 19 9 9" xfId="3848"/>
    <cellStyle name="Comma 2" xfId="3849"/>
    <cellStyle name="Comma 2 10" xfId="3850"/>
    <cellStyle name="Comma 2 11" xfId="3851"/>
    <cellStyle name="Comma 2 12" xfId="3852"/>
    <cellStyle name="Comma 2 13" xfId="3853"/>
    <cellStyle name="Comma 2 14" xfId="3854"/>
    <cellStyle name="Comma 2 15" xfId="3855"/>
    <cellStyle name="Comma 2 15 2" xfId="3856"/>
    <cellStyle name="Comma 2 15 3" xfId="3857"/>
    <cellStyle name="Comma 2 15 4" xfId="3858"/>
    <cellStyle name="Comma 2 15 5" xfId="3859"/>
    <cellStyle name="Comma 2 15 6" xfId="3860"/>
    <cellStyle name="Comma 2 15 7" xfId="3861"/>
    <cellStyle name="Comma 2 15 8" xfId="3862"/>
    <cellStyle name="Comma 2 16" xfId="3863"/>
    <cellStyle name="Comma 2 16 2" xfId="3864"/>
    <cellStyle name="Comma 2 16 3" xfId="3865"/>
    <cellStyle name="Comma 2 16 4" xfId="3866"/>
    <cellStyle name="Comma 2 16 5" xfId="3867"/>
    <cellStyle name="Comma 2 16 6" xfId="3868"/>
    <cellStyle name="Comma 2 16 7" xfId="3869"/>
    <cellStyle name="Comma 2 16 8" xfId="3870"/>
    <cellStyle name="Comma 2 17" xfId="3871"/>
    <cellStyle name="Comma 2 18" xfId="3872"/>
    <cellStyle name="Comma 2 19" xfId="3873"/>
    <cellStyle name="Comma 2 2" xfId="3874"/>
    <cellStyle name="Comma 2 2 10" xfId="3875"/>
    <cellStyle name="Comma 2 2 11" xfId="3876"/>
    <cellStyle name="Comma 2 2 11 2" xfId="3877"/>
    <cellStyle name="Comma 2 2 12" xfId="3878"/>
    <cellStyle name="Comma 2 2 13" xfId="3879"/>
    <cellStyle name="Comma 2 2 14" xfId="3880"/>
    <cellStyle name="Comma 2 2 15" xfId="3881"/>
    <cellStyle name="Comma 2 2 16" xfId="3882"/>
    <cellStyle name="Comma 2 2 17" xfId="3883"/>
    <cellStyle name="Comma 2 2 18" xfId="3884"/>
    <cellStyle name="Comma 2 2 2" xfId="3885"/>
    <cellStyle name="Comma 2 2 2 10" xfId="3886"/>
    <cellStyle name="Comma 2 2 2 2" xfId="3887"/>
    <cellStyle name="Comma 2 2 2 2 2" xfId="3888"/>
    <cellStyle name="Comma 2 2 2 3" xfId="3889"/>
    <cellStyle name="Comma 2 2 2 4" xfId="3890"/>
    <cellStyle name="Comma 2 2 2 5" xfId="3891"/>
    <cellStyle name="Comma 2 2 2 6" xfId="3892"/>
    <cellStyle name="Comma 2 2 2 7" xfId="3893"/>
    <cellStyle name="Comma 2 2 2 8" xfId="3894"/>
    <cellStyle name="Comma 2 2 2 9" xfId="3895"/>
    <cellStyle name="Comma 2 2 3" xfId="3896"/>
    <cellStyle name="Comma 2 2 4" xfId="3897"/>
    <cellStyle name="Comma 2 2 5" xfId="3898"/>
    <cellStyle name="Comma 2 2 6" xfId="3899"/>
    <cellStyle name="Comma 2 2 7" xfId="3900"/>
    <cellStyle name="Comma 2 2 8" xfId="3901"/>
    <cellStyle name="Comma 2 2 9" xfId="3902"/>
    <cellStyle name="Comma 2 20" xfId="3903"/>
    <cellStyle name="Comma 2 21" xfId="3904"/>
    <cellStyle name="Comma 2 22" xfId="3905"/>
    <cellStyle name="Comma 2 23" xfId="3906"/>
    <cellStyle name="Comma 2 24" xfId="3907"/>
    <cellStyle name="Comma 2 25" xfId="3908"/>
    <cellStyle name="Comma 2 26" xfId="3909"/>
    <cellStyle name="Comma 2 27" xfId="3910"/>
    <cellStyle name="Comma 2 28" xfId="3911"/>
    <cellStyle name="Comma 2 29" xfId="3912"/>
    <cellStyle name="Comma 2 3" xfId="3913"/>
    <cellStyle name="Comma 2 30" xfId="3914"/>
    <cellStyle name="Comma 2 31" xfId="3915"/>
    <cellStyle name="Comma 2 32" xfId="3916"/>
    <cellStyle name="Comma 2 33" xfId="3917"/>
    <cellStyle name="Comma 2 34" xfId="3918"/>
    <cellStyle name="Comma 2 35" xfId="3919"/>
    <cellStyle name="Comma 2 36" xfId="3920"/>
    <cellStyle name="Comma 2 37" xfId="3921"/>
    <cellStyle name="Comma 2 38" xfId="3922"/>
    <cellStyle name="Comma 2 39" xfId="3923"/>
    <cellStyle name="Comma 2 4" xfId="3924"/>
    <cellStyle name="Comma 2 40" xfId="3925"/>
    <cellStyle name="Comma 2 41" xfId="3926"/>
    <cellStyle name="Comma 2 42" xfId="3927"/>
    <cellStyle name="Comma 2 43" xfId="3928"/>
    <cellStyle name="Comma 2 44" xfId="3929"/>
    <cellStyle name="Comma 2 45" xfId="3930"/>
    <cellStyle name="Comma 2 46" xfId="3931"/>
    <cellStyle name="Comma 2 47" xfId="3932"/>
    <cellStyle name="Comma 2 48" xfId="3933"/>
    <cellStyle name="Comma 2 49" xfId="3934"/>
    <cellStyle name="Comma 2 5" xfId="3935"/>
    <cellStyle name="Comma 2 50" xfId="3936"/>
    <cellStyle name="Comma 2 51" xfId="3937"/>
    <cellStyle name="Comma 2 52" xfId="3938"/>
    <cellStyle name="Comma 2 53" xfId="3939"/>
    <cellStyle name="Comma 2 54" xfId="3940"/>
    <cellStyle name="Comma 2 55" xfId="3941"/>
    <cellStyle name="Comma 2 56" xfId="3942"/>
    <cellStyle name="Comma 2 57" xfId="3943"/>
    <cellStyle name="Comma 2 58" xfId="3944"/>
    <cellStyle name="Comma 2 6" xfId="3945"/>
    <cellStyle name="Comma 2 7" xfId="3946"/>
    <cellStyle name="Comma 2 8" xfId="3947"/>
    <cellStyle name="Comma 2 9" xfId="3948"/>
    <cellStyle name="Comma 20" xfId="3949"/>
    <cellStyle name="Comma 21" xfId="3950"/>
    <cellStyle name="Comma 21 10" xfId="3951"/>
    <cellStyle name="Comma 21 2" xfId="3952"/>
    <cellStyle name="Comma 21 3" xfId="3953"/>
    <cellStyle name="Comma 21 3 2" xfId="3954"/>
    <cellStyle name="Comma 21 3 2 2" xfId="3955"/>
    <cellStyle name="Comma 21 3 3" xfId="3956"/>
    <cellStyle name="Comma 21 4" xfId="3957"/>
    <cellStyle name="Comma 21 4 2" xfId="3958"/>
    <cellStyle name="Comma 21 4 2 2" xfId="3959"/>
    <cellStyle name="Comma 21 4 3" xfId="3960"/>
    <cellStyle name="Comma 21 5" xfId="3961"/>
    <cellStyle name="Comma 21 5 2" xfId="3962"/>
    <cellStyle name="Comma 21 5 2 2" xfId="3963"/>
    <cellStyle name="Comma 21 5 3" xfId="3964"/>
    <cellStyle name="Comma 21 6" xfId="3965"/>
    <cellStyle name="Comma 21 6 2" xfId="3966"/>
    <cellStyle name="Comma 21 6 2 2" xfId="3967"/>
    <cellStyle name="Comma 21 6 3" xfId="3968"/>
    <cellStyle name="Comma 21 7" xfId="3969"/>
    <cellStyle name="Comma 21 7 2" xfId="3970"/>
    <cellStyle name="Comma 21 7 2 2" xfId="3971"/>
    <cellStyle name="Comma 21 7 3" xfId="3972"/>
    <cellStyle name="Comma 21 8" xfId="3973"/>
    <cellStyle name="Comma 21 8 2" xfId="3974"/>
    <cellStyle name="Comma 21 8 2 2" xfId="3975"/>
    <cellStyle name="Comma 21 8 3" xfId="3976"/>
    <cellStyle name="Comma 21 9" xfId="3977"/>
    <cellStyle name="Comma 21 9 2" xfId="3978"/>
    <cellStyle name="Comma 22" xfId="3979"/>
    <cellStyle name="Comma 23" xfId="3980"/>
    <cellStyle name="Comma 24" xfId="3981"/>
    <cellStyle name="Comma 3" xfId="3982"/>
    <cellStyle name="Comma 3 10" xfId="3983"/>
    <cellStyle name="Comma 3 11" xfId="3984"/>
    <cellStyle name="Comma 3 11 10" xfId="3985"/>
    <cellStyle name="Comma 3 11 11" xfId="3986"/>
    <cellStyle name="Comma 3 11 12" xfId="3987"/>
    <cellStyle name="Comma 3 11 13" xfId="3988"/>
    <cellStyle name="Comma 3 11 14" xfId="3989"/>
    <cellStyle name="Comma 3 11 15" xfId="3990"/>
    <cellStyle name="Comma 3 11 16" xfId="3991"/>
    <cellStyle name="Comma 3 11 2" xfId="3992"/>
    <cellStyle name="Comma 3 11 2 10" xfId="3993"/>
    <cellStyle name="Comma 3 11 2 11" xfId="3994"/>
    <cellStyle name="Comma 3 11 2 2" xfId="3995"/>
    <cellStyle name="Comma 3 11 2 2 10" xfId="3996"/>
    <cellStyle name="Comma 3 11 2 2 11" xfId="3997"/>
    <cellStyle name="Comma 3 11 2 2 2" xfId="3998"/>
    <cellStyle name="Comma 3 11 2 2 2 2" xfId="3999"/>
    <cellStyle name="Comma 3 11 2 2 3" xfId="4000"/>
    <cellStyle name="Comma 3 11 2 2 4" xfId="4001"/>
    <cellStyle name="Comma 3 11 2 2 5" xfId="4002"/>
    <cellStyle name="Comma 3 11 2 2 6" xfId="4003"/>
    <cellStyle name="Comma 3 11 2 2 7" xfId="4004"/>
    <cellStyle name="Comma 3 11 2 2 8" xfId="4005"/>
    <cellStyle name="Comma 3 11 2 2 9" xfId="4006"/>
    <cellStyle name="Comma 3 11 2 3" xfId="4007"/>
    <cellStyle name="Comma 3 11 2 3 2" xfId="4008"/>
    <cellStyle name="Comma 3 11 2 4" xfId="4009"/>
    <cellStyle name="Comma 3 11 2 5" xfId="4010"/>
    <cellStyle name="Comma 3 11 2 6" xfId="4011"/>
    <cellStyle name="Comma 3 11 2 7" xfId="4012"/>
    <cellStyle name="Comma 3 11 2 8" xfId="4013"/>
    <cellStyle name="Comma 3 11 2 9" xfId="4014"/>
    <cellStyle name="Comma 3 11 3" xfId="4015"/>
    <cellStyle name="Comma 3 11 4" xfId="4016"/>
    <cellStyle name="Comma 3 11 5" xfId="4017"/>
    <cellStyle name="Comma 3 11 5 2" xfId="4018"/>
    <cellStyle name="Comma 3 11 6" xfId="4019"/>
    <cellStyle name="Comma 3 11 7" xfId="4020"/>
    <cellStyle name="Comma 3 11 8" xfId="4021"/>
    <cellStyle name="Comma 3 11 8 2" xfId="4022"/>
    <cellStyle name="Comma 3 11 9" xfId="4023"/>
    <cellStyle name="Comma 3 12" xfId="4024"/>
    <cellStyle name="Comma 3 13" xfId="4025"/>
    <cellStyle name="Comma 3 14" xfId="4026"/>
    <cellStyle name="Comma 3 15" xfId="4027"/>
    <cellStyle name="Comma 3 16" xfId="4028"/>
    <cellStyle name="Comma 3 16 10" xfId="4029"/>
    <cellStyle name="Comma 3 16 11" xfId="4030"/>
    <cellStyle name="Comma 3 16 2" xfId="4031"/>
    <cellStyle name="Comma 3 16 2 10" xfId="4032"/>
    <cellStyle name="Comma 3 16 2 11" xfId="4033"/>
    <cellStyle name="Comma 3 16 2 2" xfId="4034"/>
    <cellStyle name="Comma 3 16 2 2 2" xfId="4035"/>
    <cellStyle name="Comma 3 16 2 3" xfId="4036"/>
    <cellStyle name="Comma 3 16 2 4" xfId="4037"/>
    <cellStyle name="Comma 3 16 2 5" xfId="4038"/>
    <cellStyle name="Comma 3 16 2 6" xfId="4039"/>
    <cellStyle name="Comma 3 16 2 7" xfId="4040"/>
    <cellStyle name="Comma 3 16 2 8" xfId="4041"/>
    <cellStyle name="Comma 3 16 2 9" xfId="4042"/>
    <cellStyle name="Comma 3 16 3" xfId="4043"/>
    <cellStyle name="Comma 3 16 3 2" xfId="4044"/>
    <cellStyle name="Comma 3 16 4" xfId="4045"/>
    <cellStyle name="Comma 3 16 5" xfId="4046"/>
    <cellStyle name="Comma 3 16 6" xfId="4047"/>
    <cellStyle name="Comma 3 16 7" xfId="4048"/>
  </cellStyles>
  <dxfs count="7">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top style="thin"/>
      </border>
    </dxf>
    <dxf>
      <fill>
        <patternFill patternType="none">
          <bgColor indexed="65"/>
        </patternFill>
      </fill>
      <border>
        <left style="hair">
          <color rgb="FF000000"/>
        </left>
        <top style="thin">
          <color rgb="FF000000"/>
        </top>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styles" Target="styles.xml" /><Relationship Id="rId15" Type="http://schemas.openxmlformats.org/officeDocument/2006/relationships/sharedStrings" Target="sharedStrings.xml" /><Relationship Id="rId16" Type="http://schemas.openxmlformats.org/officeDocument/2006/relationships/externalLink" Target="externalLinks/externalLink1.xml" /><Relationship Id="rId17" Type="http://schemas.openxmlformats.org/officeDocument/2006/relationships/externalLink" Target="externalLinks/externalLink2.xml" /><Relationship Id="rId18" Type="http://schemas.openxmlformats.org/officeDocument/2006/relationships/externalLink" Target="externalLinks/externalLink3.xml" /><Relationship Id="rId19"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3</xdr:row>
      <xdr:rowOff>0</xdr:rowOff>
    </xdr:from>
    <xdr:to>
      <xdr:col>15</xdr:col>
      <xdr:colOff>0</xdr:colOff>
      <xdr:row>11</xdr:row>
      <xdr:rowOff>180975</xdr:rowOff>
    </xdr:to>
    <xdr:grpSp>
      <xdr:nvGrpSpPr>
        <xdr:cNvPr id="1" name="Group 7"/>
        <xdr:cNvGrpSpPr>
          <a:grpSpLocks/>
        </xdr:cNvGrpSpPr>
      </xdr:nvGrpSpPr>
      <xdr:grpSpPr>
        <a:xfrm>
          <a:off x="0" y="485775"/>
          <a:ext cx="17173575" cy="1704975"/>
          <a:chOff x="214282" y="357165"/>
          <a:chExt cx="8286808" cy="1143009"/>
        </a:xfrm>
        <a:solidFill>
          <a:srgbClr val="FFFFFF"/>
        </a:solidFill>
      </xdr:grpSpPr>
      <xdr:pic>
        <xdr:nvPicPr>
          <xdr:cNvPr id="2" name="Picture 8"/>
          <xdr:cNvPicPr preferRelativeResize="1">
            <a:picLocks noChangeAspect="1"/>
          </xdr:cNvPicPr>
        </xdr:nvPicPr>
        <xdr:blipFill>
          <a:blip r:embed="rId1"/>
          <a:stretch>
            <a:fillRect/>
          </a:stretch>
        </xdr:blipFill>
        <xdr:spPr>
          <a:xfrm>
            <a:off x="214282" y="357165"/>
            <a:ext cx="8286808" cy="1143009"/>
          </a:xfrm>
          <a:prstGeom prst="rect">
            <a:avLst/>
          </a:prstGeom>
          <a:noFill/>
          <a:ln w="9525" cmpd="sng">
            <a:noFill/>
          </a:ln>
        </xdr:spPr>
      </xdr:pic>
      <xdr:pic>
        <xdr:nvPicPr>
          <xdr:cNvPr id="3" name="Picture 9"/>
          <xdr:cNvPicPr preferRelativeResize="1">
            <a:picLocks noChangeAspect="1"/>
          </xdr:cNvPicPr>
        </xdr:nvPicPr>
        <xdr:blipFill>
          <a:blip r:embed="rId2"/>
          <a:stretch>
            <a:fillRect/>
          </a:stretch>
        </xdr:blipFill>
        <xdr:spPr>
          <a:xfrm>
            <a:off x="344799" y="560335"/>
            <a:ext cx="996489" cy="363763"/>
          </a:xfrm>
          <a:prstGeom prst="rect">
            <a:avLst/>
          </a:prstGeom>
          <a:noFill/>
          <a:ln w="9525" cmpd="sng">
            <a:noFill/>
          </a:ln>
        </xdr:spPr>
      </xdr:pic>
      <xdr:sp>
        <xdr:nvSpPr>
          <xdr:cNvPr id="4" name="TextBox 6"/>
          <xdr:cNvSpPr txBox="1">
            <a:spLocks noChangeArrowheads="1"/>
          </xdr:cNvSpPr>
        </xdr:nvSpPr>
        <xdr:spPr>
          <a:xfrm>
            <a:off x="375875" y="1011252"/>
            <a:ext cx="3494961" cy="376050"/>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UK Secured Funding Programmes</a:t>
            </a:r>
          </a:p>
        </xdr:txBody>
      </xdr:sp>
      <xdr:sp>
        <xdr:nvSpPr>
          <xdr:cNvPr id="5" name="TextBox 7"/>
          <xdr:cNvSpPr txBox="1">
            <a:spLocks noChangeArrowheads="1"/>
          </xdr:cNvSpPr>
        </xdr:nvSpPr>
        <xdr:spPr>
          <a:xfrm>
            <a:off x="6727713" y="1011252"/>
            <a:ext cx="1545490" cy="293182"/>
          </a:xfrm>
          <a:prstGeom prst="rect">
            <a:avLst/>
          </a:prstGeom>
          <a:noFill/>
          <a:ln w="9525" cmpd="sng">
            <a:noFill/>
          </a:ln>
        </xdr:spPr>
        <xdr:txBody>
          <a:bodyPr vertOverflow="clip" wrap="square"/>
          <a:p>
            <a:pPr algn="l">
              <a:defRPr/>
            </a:pPr>
            <a:r>
              <a:rPr lang="en-US" cap="none" sz="1800" b="0" i="0" u="none" baseline="0">
                <a:solidFill>
                  <a:srgbClr val="FFFFFF"/>
                </a:solidFill>
                <a:latin typeface="Calibri"/>
                <a:ea typeface="Calibri"/>
                <a:cs typeface="Calibri"/>
              </a:rPr>
              <a:t>Langton Programme</a:t>
            </a:r>
          </a:p>
        </xdr:txBody>
      </xdr:sp>
    </xdr:grp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YNZRKCTX\Langton%20Investors%20Report%20DRAFT%202011-08_Finance_inputs_only%20v3.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Documents%20and%20Settings\rpark5\Local%20Settings\Temporary%20Internet%20Files\Content.Outlook\W9KTOJPD\Langton%20Investors%20Report%20DRAFT%202011-12_Finance_inputs_only%20(2).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file:///C:\ABF%20Operations%20Reports\04.%20Reports\Investors%20Reports\Langton\201305\Langton%20Investors%20Report%20DRAFT%202013-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CM_MSS_Input"/>
      <sheetName val="CMInputs"/>
      <sheetName val="Trust calculation CF"/>
      <sheetName val="CPRfrom TrustCalcs"/>
      <sheetName val="PPRfrom TrustCalcs"/>
      <sheetName val="Inputs"/>
      <sheetName val="Swaps"/>
      <sheetName val="Waterfalls"/>
      <sheetName val="Weighted Average Yield"/>
      <sheetName val="Trustee Level Payments Mthly"/>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10">
        <row r="10">
          <cell r="C10">
            <v>0.015925030624403834</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s>
    <sheetDataSet>
      <sheetData sheetId="7">
        <row r="2">
          <cell r="I2">
            <v>40911</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Design Statement"/>
      <sheetName val="User Guide"/>
      <sheetName val="Change Control"/>
      <sheetName val="Sign Off Sheet"/>
      <sheetName val="Names"/>
      <sheetName val="DataPage"/>
      <sheetName val="Investors' Report pre BOE"/>
      <sheetName val="Investor's report"/>
      <sheetName val="Investor's report V2"/>
      <sheetName val="Check sheet"/>
      <sheetName val="Inputs"/>
      <sheetName val="CM_MSS_Input"/>
      <sheetName val="CMInputs"/>
      <sheetName val="Trust calculation CF"/>
      <sheetName val="CPRfrom TrustCalcs"/>
      <sheetName val="PPRfrom TrustCalcs"/>
      <sheetName val="Swaps"/>
      <sheetName val="Weighted Average Yield"/>
      <sheetName val="Trustee Level Payments Mthly"/>
      <sheetName val="Waterfalls"/>
      <sheetName val="Losses"/>
      <sheetName val="Arrears"/>
      <sheetName val="Funder Level Payments Qtrly"/>
      <sheetName val="SVR INput"/>
      <sheetName val="Possessions"/>
      <sheetName val="SphinxData"/>
      <sheetName val="AppWorkings"/>
      <sheetName val="Loan Note Input1"/>
      <sheetName val="Loan Note Input2"/>
      <sheetName val="Loan Note Input3"/>
      <sheetName val="Comparatives"/>
      <sheetName val="SphinxAutoReport"/>
      <sheetName val="Controls"/>
      <sheetName val="ReportPack"/>
      <sheetName val="Appendix 1"/>
      <sheetName val="App_3_ICO Loan"/>
      <sheetName val="Change Control History"/>
      <sheetName val="Sheet1"/>
    </sheetNames>
    <sheetDataSet>
      <sheetData sheetId="8">
        <row r="363">
          <cell r="C363">
            <v>44490000</v>
          </cell>
        </row>
        <row r="562">
          <cell r="D562" t="str">
            <v>None</v>
          </cell>
        </row>
        <row r="565">
          <cell r="D565" t="str">
            <v>None</v>
          </cell>
        </row>
        <row r="566">
          <cell r="D566" t="str">
            <v>None</v>
          </cell>
        </row>
        <row r="567">
          <cell r="D567" t="str">
            <v>None</v>
          </cell>
        </row>
        <row r="569">
          <cell r="D569" t="str">
            <v>None</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Thomas.Ranger@alliance-leicester.co.uk" TargetMode="External" /><Relationship Id="rId2" Type="http://schemas.openxmlformats.org/officeDocument/2006/relationships/hyperlink" Target="mailto:Thomas.Ranger@alliance-leicester.co.uk" TargetMode="External" /><Relationship Id="rId3" Type="http://schemas.openxmlformats.org/officeDocument/2006/relationships/hyperlink" Target="mailto:MBF@santander.co.uk" TargetMode="External" /><Relationship Id="rId4" Type="http://schemas.openxmlformats.org/officeDocument/2006/relationships/drawing" Target="../drawings/drawing1.xml" /><Relationship Id="rId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5:D31"/>
  <sheetViews>
    <sheetView tabSelected="1" view="pageLayout" zoomScale="70" zoomScalePageLayoutView="70" workbookViewId="0" topLeftCell="A4">
      <selection activeCell="A36" sqref="A36"/>
    </sheetView>
  </sheetViews>
  <sheetFormatPr defaultColWidth="9.140625" defaultRowHeight="15"/>
  <cols>
    <col min="1" max="1" width="41.8515625" style="0" bestFit="1" customWidth="1"/>
    <col min="2" max="2" width="20.28125" style="0" bestFit="1" customWidth="1"/>
    <col min="3" max="3" width="29.28125" style="0" bestFit="1" customWidth="1"/>
    <col min="4" max="4" width="32.00390625" style="0" bestFit="1" customWidth="1"/>
    <col min="5" max="5" width="9.140625" style="0" customWidth="1"/>
    <col min="6" max="6" width="17.00390625" style="0" customWidth="1"/>
    <col min="7" max="7" width="13.00390625" style="0" customWidth="1"/>
    <col min="8" max="9" width="9.140625" style="0" customWidth="1"/>
    <col min="10" max="11" width="14.7109375" style="0" customWidth="1"/>
    <col min="12" max="12" width="9.140625" style="0" customWidth="1"/>
    <col min="13" max="13" width="18.28125" style="0" customWidth="1"/>
    <col min="14" max="14" width="9.140625" style="0" customWidth="1"/>
    <col min="15" max="15" width="10.7109375" style="0" customWidth="1"/>
    <col min="16" max="16" width="1.8515625" style="0" customWidth="1"/>
    <col min="17" max="243" width="9.140625" style="0" customWidth="1"/>
    <col min="244" max="244" width="6.421875" style="0" customWidth="1"/>
    <col min="245" max="245" width="41.8515625" style="0" bestFit="1" customWidth="1"/>
    <col min="246" max="246" width="20.28125" style="0" bestFit="1" customWidth="1"/>
    <col min="247" max="247" width="29.28125" style="0" bestFit="1" customWidth="1"/>
    <col min="248" max="248" width="32.00390625" style="0" bestFit="1" customWidth="1"/>
  </cols>
  <sheetData>
    <row r="1" ht="12.75"/>
    <row r="2" ht="12.75"/>
    <row r="3" ht="12.75"/>
    <row r="4" ht="15"/>
    <row r="5" ht="15"/>
    <row r="6" ht="15"/>
    <row r="7" ht="15"/>
    <row r="8" ht="15"/>
    <row r="9" ht="15"/>
    <row r="10" ht="15"/>
    <row r="11" ht="15"/>
    <row r="12" ht="15"/>
    <row r="13" ht="12.75"/>
    <row r="14" ht="12.75"/>
    <row r="15" spans="1:4" ht="12.75">
      <c r="A15" t="s">
        <v>0</v>
      </c>
      <c r="D15">
        <v>41486</v>
      </c>
    </row>
    <row r="16" spans="1:4" ht="12.75">
      <c r="A16" t="s">
        <v>1</v>
      </c>
      <c r="D16" t="s">
        <v>2</v>
      </c>
    </row>
    <row r="17" spans="1:4" ht="12.75">
      <c r="A17" t="s">
        <v>3</v>
      </c>
      <c r="D17">
        <v>41487</v>
      </c>
    </row>
    <row r="18" ht="18"/>
    <row r="19" ht="12.75"/>
    <row r="20" ht="28.5" customHeight="1">
      <c r="A20" t="s">
        <v>4</v>
      </c>
    </row>
    <row r="21" ht="12.75"/>
    <row r="22" ht="66" customHeight="1">
      <c r="A22" t="s">
        <v>5</v>
      </c>
    </row>
    <row r="23" ht="12.75"/>
    <row r="24" ht="12.75"/>
    <row r="25" ht="12.75"/>
    <row r="26" ht="12.75">
      <c r="A26" t="s">
        <v>6</v>
      </c>
    </row>
    <row r="27" ht="12.75"/>
    <row r="28" ht="12.75">
      <c r="A28" t="s">
        <v>7</v>
      </c>
    </row>
    <row r="29" ht="12.75"/>
    <row r="30" ht="12.75"/>
    <row r="31" spans="1:3" ht="12.75">
      <c r="A31" t="s">
        <v>8</v>
      </c>
      <c r="B31" t="s">
        <v>9</v>
      </c>
      <c r="C31" t="s">
        <v>10</v>
      </c>
    </row>
    <row r="32" ht="12.75"/>
    <row r="33" ht="12"/>
    <row r="34" ht="12"/>
    <row r="35" ht="12"/>
  </sheetData>
  <sheetProtection/>
  <mergeCells count="4">
    <mergeCell ref="A20:O20"/>
    <mergeCell ref="A22:O22"/>
    <mergeCell ref="A24:O24"/>
    <mergeCell ref="A26:B26"/>
  </mergeCells>
  <hyperlinks>
    <hyperlink ref="C27" r:id="rId1" display="mailto:Thomas.Ranger@alliance-leicester.co.uk"/>
    <hyperlink ref="C33" r:id="rId2" display="mailto:Thomas.Ranger@alliance-leicester.co.uk"/>
    <hyperlink ref="C31" r:id="rId3" display="MBF@santander.co.uk"/>
  </hyperlink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5"/>
  <headerFooter scaleWithDoc="0">
    <oddHeader>&amp;C&amp;"-,Regular"&amp;8Langton Investors' Report - July 2013</oddHeader>
    <oddFooter>&amp;C&amp;6&amp;A</oddFooter>
  </headerFooter>
  <drawing r:id="rId4"/>
</worksheet>
</file>

<file path=xl/worksheets/sheet10.xml><?xml version="1.0" encoding="utf-8"?>
<worksheet xmlns="http://schemas.openxmlformats.org/spreadsheetml/2006/main" xmlns:r="http://schemas.openxmlformats.org/officeDocument/2006/relationships">
  <sheetPr>
    <tabColor rgb="FFFF0000"/>
    <pageSetUpPr fitToPage="1"/>
  </sheetPr>
  <dimension ref="A2:K58"/>
  <sheetViews>
    <sheetView view="pageLayout" zoomScale="70" zoomScalePageLayoutView="70" workbookViewId="0" topLeftCell="D1">
      <selection activeCell="H45" sqref="H45"/>
    </sheetView>
  </sheetViews>
  <sheetFormatPr defaultColWidth="9.140625" defaultRowHeight="15"/>
  <cols>
    <col min="1" max="1" width="37.00390625" style="0" customWidth="1"/>
    <col min="2" max="2" width="15.7109375" style="0" customWidth="1"/>
    <col min="3" max="3" width="9.140625" style="0" customWidth="1"/>
    <col min="4" max="4" width="36.140625" style="0" customWidth="1"/>
    <col min="5" max="5" width="16.8515625" style="0" customWidth="1"/>
    <col min="6" max="6" width="9.140625" style="0" customWidth="1"/>
    <col min="7" max="7" width="64.28125" style="0" customWidth="1"/>
    <col min="8" max="8" width="15.140625" style="0" bestFit="1" customWidth="1"/>
    <col min="9" max="9" width="9.140625" style="0" customWidth="1"/>
    <col min="10" max="10" width="40.8515625" style="0" customWidth="1"/>
    <col min="11" max="11" width="15.421875" style="0" bestFit="1" customWidth="1"/>
  </cols>
  <sheetData>
    <row r="2" ht="13.5" thickBot="1">
      <c r="A2" t="s">
        <v>398</v>
      </c>
    </row>
    <row r="3" ht="12.75"/>
    <row r="4" spans="1:11" ht="12.75">
      <c r="A4" t="s">
        <v>399</v>
      </c>
      <c r="D4" t="s">
        <v>400</v>
      </c>
      <c r="G4" t="s">
        <v>401</v>
      </c>
      <c r="J4" t="s">
        <v>402</v>
      </c>
    </row>
    <row r="5" ht="12.75"/>
    <row r="6" spans="1:11" ht="12.75">
      <c r="A6" t="s">
        <v>403</v>
      </c>
      <c r="B6">
        <v>0</v>
      </c>
      <c r="D6" t="s">
        <v>20</v>
      </c>
      <c r="E6">
        <v>0</v>
      </c>
      <c r="G6" t="s">
        <v>404</v>
      </c>
      <c r="H6">
        <v>0</v>
      </c>
      <c r="J6" t="s">
        <v>405</v>
      </c>
      <c r="K6">
        <v>0</v>
      </c>
    </row>
    <row r="7" spans="1:11" ht="13.5" thickBot="1">
      <c r="A7" t="s">
        <v>406</v>
      </c>
      <c r="B7">
        <v>0</v>
      </c>
      <c r="G7" t="s">
        <v>407</v>
      </c>
      <c r="H7">
        <v>0</v>
      </c>
      <c r="J7" t="s">
        <v>408</v>
      </c>
      <c r="K7">
        <v>0</v>
      </c>
    </row>
    <row r="8" spans="8:11" ht="14.25" thickBot="1" thickTop="1">
      <c r="J8" t="s">
        <v>409</v>
      </c>
      <c r="K8">
        <v>0</v>
      </c>
    </row>
    <row r="9" spans="4:11" ht="13.5" thickTop="1">
      <c r="D9" t="s">
        <v>24</v>
      </c>
      <c r="E9">
        <v>264796667.22</v>
      </c>
      <c r="J9" t="s">
        <v>410</v>
      </c>
      <c r="K9">
        <v>0</v>
      </c>
    </row>
    <row r="10" spans="1:8" ht="13.5" thickBot="1">
      <c r="A10" t="s">
        <v>411</v>
      </c>
      <c r="B10">
        <v>748258.38</v>
      </c>
      <c r="G10" t="s">
        <v>412</v>
      </c>
      <c r="H10">
        <v>0</v>
      </c>
    </row>
    <row r="11" spans="1:8" ht="13.5" thickTop="1">
      <c r="A11" t="s">
        <v>412</v>
      </c>
      <c r="B11">
        <v>0</v>
      </c>
      <c r="G11" t="s">
        <v>413</v>
      </c>
      <c r="H11">
        <v>0</v>
      </c>
    </row>
    <row r="12" spans="1:11" ht="12.75">
      <c r="A12" t="s">
        <v>414</v>
      </c>
      <c r="B12">
        <v>0</v>
      </c>
      <c r="G12" t="s">
        <v>415</v>
      </c>
      <c r="H12">
        <v>0</v>
      </c>
      <c r="J12" t="s">
        <v>416</v>
      </c>
      <c r="K12">
        <v>0</v>
      </c>
    </row>
    <row r="13" spans="1:3" ht="13.5" thickBot="1">
      <c r="A13" t="s">
        <v>417</v>
      </c>
      <c r="B13">
        <v>0</v>
      </c>
    </row>
    <row r="14" ht="14.25" thickBot="1" thickTop="1"/>
    <row r="15" spans="6:11" ht="13.5" thickTop="1">
      <c r="G15" t="s">
        <v>418</v>
      </c>
      <c r="H15">
        <v>0</v>
      </c>
      <c r="J15" t="s">
        <v>419</v>
      </c>
      <c r="K15">
        <v>0</v>
      </c>
    </row>
    <row r="16" spans="1:8" ht="13.5" thickBot="1">
      <c r="A16" t="s">
        <v>420</v>
      </c>
      <c r="B16">
        <v>26358487.09</v>
      </c>
    </row>
    <row r="17" spans="1:3" ht="13.5" thickTop="1">
      <c r="A17" t="s">
        <v>24</v>
      </c>
      <c r="B17">
        <v>9363239.71</v>
      </c>
    </row>
    <row r="18" spans="6:8" ht="13.5" thickBot="1">
      <c r="G18" t="s">
        <v>421</v>
      </c>
      <c r="H18">
        <v>0</v>
      </c>
    </row>
    <row r="19" spans="6:8" ht="13.5" thickTop="1">
      <c r="G19" t="s">
        <v>422</v>
      </c>
      <c r="H19">
        <v>0</v>
      </c>
    </row>
    <row r="20" ht="13.5" thickBot="1"/>
    <row r="21" ht="13.5" thickTop="1"/>
    <row r="22" spans="6:8" ht="12.75">
      <c r="G22" t="s">
        <v>423</v>
      </c>
      <c r="H22">
        <v>0</v>
      </c>
    </row>
    <row r="23" ht="13.5" thickBot="1"/>
    <row r="24" ht="13.5" thickTop="1"/>
    <row r="25" spans="3:8" ht="12.75">
      <c r="G25" t="s">
        <v>528</v>
      </c>
      <c r="H25">
        <v>0</v>
      </c>
    </row>
    <row r="26" ht="13.5" thickBot="1"/>
    <row r="27" ht="13.5" thickTop="1"/>
    <row r="28" spans="6:8" ht="12.75">
      <c r="G28" t="s">
        <v>424</v>
      </c>
      <c r="H28">
        <v>0</v>
      </c>
    </row>
    <row r="29" ht="13.5" thickBot="1"/>
    <row r="30" ht="13.5" thickTop="1"/>
    <row r="31" spans="6:8" ht="11.25" customHeight="1">
      <c r="G31" t="s">
        <v>425</v>
      </c>
      <c r="H31">
        <v>0</v>
      </c>
    </row>
    <row r="32" ht="12.75"/>
    <row r="33" ht="13.5" thickBot="1"/>
    <row r="34" ht="13.5" thickTop="1"/>
    <row r="35" spans="6:8" ht="12.75">
      <c r="G35" t="s">
        <v>427</v>
      </c>
      <c r="H35">
        <v>0</v>
      </c>
    </row>
    <row r="36" ht="13.5" thickBot="1"/>
    <row r="37" ht="13.5" thickTop="1"/>
    <row r="38" spans="6:8" ht="12.75">
      <c r="G38" t="s">
        <v>426</v>
      </c>
      <c r="H38">
        <v>0</v>
      </c>
    </row>
    <row r="39" ht="13.5" thickBot="1"/>
    <row r="40" ht="13.5" thickTop="1"/>
    <row r="41" spans="6:8" ht="12" customHeight="1">
      <c r="G41" t="s">
        <v>428</v>
      </c>
      <c r="H41">
        <v>0</v>
      </c>
    </row>
    <row r="42" ht="13.5" thickBot="1"/>
    <row r="43" ht="13.5" thickTop="1"/>
    <row r="44" ht="12.75"/>
    <row r="45" ht="12.75"/>
    <row r="46" ht="12.75"/>
    <row r="47" ht="12.75"/>
    <row r="48" ht="12.75"/>
    <row r="49" ht="12.75"/>
    <row r="50" ht="12.75"/>
    <row r="51" ht="12.75"/>
    <row r="52" ht="12.75"/>
    <row r="53" ht="12.75"/>
    <row r="54" ht="12.75"/>
    <row r="55" ht="12.75"/>
    <row r="56" ht="12.75"/>
    <row r="57" ht="12.75"/>
    <row r="58" ht="12.75"/>
  </sheetData>
  <sheetProtection/>
  <printOptions/>
  <pageMargins left="0.7086614173228347" right="0.7086614173228347" top="0.7480314960629921" bottom="0.7480314960629921" header="0.31496062992125984" footer="0.31496062992125984"/>
  <pageSetup fitToHeight="1" fitToWidth="1" horizontalDpi="600" verticalDpi="600" orientation="landscape" paperSize="9" scale="48" r:id="rId1"/>
  <headerFooter scaleWithDoc="0">
    <oddHeader>&amp;C&amp;"-,Regular"&amp;8Langton Investors' Report - July 2013</oddHeader>
    <oddFooter>&amp;C&amp;6&amp;A</oddFooter>
  </headerFooter>
</worksheet>
</file>

<file path=xl/worksheets/sheet11.xml><?xml version="1.0" encoding="utf-8"?>
<worksheet xmlns="http://schemas.openxmlformats.org/spreadsheetml/2006/main" xmlns:r="http://schemas.openxmlformats.org/officeDocument/2006/relationships">
  <sheetPr>
    <tabColor rgb="FFFF0000"/>
  </sheetPr>
  <dimension ref="A2:U43"/>
  <sheetViews>
    <sheetView view="pageLayout" zoomScale="68" zoomScalePageLayoutView="68" workbookViewId="0" topLeftCell="H1">
      <selection activeCell="U13" sqref="U13"/>
    </sheetView>
  </sheetViews>
  <sheetFormatPr defaultColWidth="9.140625" defaultRowHeight="15"/>
  <cols>
    <col min="1" max="2" width="9.140625" style="0" customWidth="1"/>
    <col min="3" max="3" width="10.57421875" style="0" customWidth="1"/>
    <col min="4" max="4" width="9.140625" style="0" customWidth="1"/>
    <col min="5" max="5" width="17.00390625" style="0" customWidth="1"/>
    <col min="6" max="6" width="14.140625" style="0" bestFit="1" customWidth="1"/>
    <col min="7" max="10" width="9.140625" style="0" customWidth="1"/>
    <col min="11" max="11" width="16.28125" style="0" customWidth="1"/>
    <col min="12" max="12" width="9.140625" style="0" customWidth="1"/>
    <col min="13" max="13" width="16.57421875" style="0" customWidth="1"/>
    <col min="14" max="14" width="16.00390625" style="0" customWidth="1"/>
    <col min="15" max="17" width="9.140625" style="0" customWidth="1"/>
    <col min="18" max="18" width="16.8515625" style="0" customWidth="1"/>
    <col min="19" max="19" width="9.140625" style="0" customWidth="1"/>
    <col min="20" max="20" width="16.8515625" style="0" customWidth="1"/>
    <col min="21" max="21" width="14.140625" style="0" bestFit="1" customWidth="1"/>
  </cols>
  <sheetData>
    <row r="2" ht="12.75" thickBot="1">
      <c r="A2" t="s">
        <v>398</v>
      </c>
    </row>
    <row r="3" ht="12"/>
    <row r="4" spans="1:16" ht="12">
      <c r="A4" t="s">
        <v>429</v>
      </c>
      <c r="I4" t="s">
        <v>430</v>
      </c>
      <c r="P4" t="s">
        <v>431</v>
      </c>
    </row>
    <row r="6" spans="1:21" ht="12">
      <c r="A6" t="s">
        <v>432</v>
      </c>
      <c r="B6" t="s">
        <v>433</v>
      </c>
      <c r="F6">
        <v>0</v>
      </c>
      <c r="I6" t="s">
        <v>432</v>
      </c>
      <c r="J6" t="s">
        <v>433</v>
      </c>
      <c r="N6">
        <v>0</v>
      </c>
      <c r="P6" t="s">
        <v>432</v>
      </c>
      <c r="Q6" t="s">
        <v>433</v>
      </c>
      <c r="U6">
        <v>0</v>
      </c>
    </row>
    <row r="7" spans="2:21" ht="12">
      <c r="B7" t="s">
        <v>434</v>
      </c>
      <c r="F7">
        <v>0</v>
      </c>
      <c r="J7" t="s">
        <v>434</v>
      </c>
      <c r="N7">
        <v>0</v>
      </c>
      <c r="Q7" t="s">
        <v>434</v>
      </c>
      <c r="U7">
        <v>0</v>
      </c>
    </row>
    <row r="8" spans="2:21" ht="12">
      <c r="B8" t="s">
        <v>435</v>
      </c>
      <c r="F8">
        <v>0</v>
      </c>
      <c r="J8" t="s">
        <v>435</v>
      </c>
      <c r="N8">
        <v>0</v>
      </c>
      <c r="Q8" t="s">
        <v>435</v>
      </c>
      <c r="U8">
        <v>0</v>
      </c>
    </row>
    <row r="9" spans="6:21" ht="12"/>
    <row r="10" spans="6:21" ht="12"/>
    <row r="11" spans="1:21" ht="12">
      <c r="A11" t="s">
        <v>436</v>
      </c>
      <c r="B11" t="s">
        <v>407</v>
      </c>
      <c r="F11">
        <v>0</v>
      </c>
      <c r="I11" t="s">
        <v>436</v>
      </c>
      <c r="J11" t="s">
        <v>407</v>
      </c>
      <c r="N11">
        <v>0</v>
      </c>
      <c r="P11" t="s">
        <v>436</v>
      </c>
      <c r="Q11" t="s">
        <v>407</v>
      </c>
      <c r="U11">
        <v>0</v>
      </c>
    </row>
    <row r="12" spans="6:21" ht="12"/>
    <row r="13" spans="6:21" ht="12"/>
    <row r="14" spans="1:21" ht="12">
      <c r="A14" t="s">
        <v>437</v>
      </c>
      <c r="B14" t="s">
        <v>438</v>
      </c>
      <c r="F14">
        <v>0</v>
      </c>
      <c r="I14" t="s">
        <v>437</v>
      </c>
      <c r="J14" t="s">
        <v>438</v>
      </c>
      <c r="N14">
        <v>0</v>
      </c>
      <c r="P14" t="s">
        <v>437</v>
      </c>
      <c r="Q14" t="s">
        <v>438</v>
      </c>
      <c r="U14">
        <v>0</v>
      </c>
    </row>
    <row r="15" spans="2:21" ht="12">
      <c r="B15" t="s">
        <v>439</v>
      </c>
      <c r="F15">
        <v>0</v>
      </c>
      <c r="J15" t="s">
        <v>439</v>
      </c>
      <c r="N15">
        <v>0</v>
      </c>
      <c r="Q15" t="s">
        <v>439</v>
      </c>
      <c r="U15">
        <v>0</v>
      </c>
    </row>
    <row r="16" spans="2:21" ht="12">
      <c r="B16" t="s">
        <v>440</v>
      </c>
      <c r="F16">
        <v>0</v>
      </c>
      <c r="J16" t="s">
        <v>440</v>
      </c>
      <c r="N16">
        <v>0</v>
      </c>
      <c r="Q16" t="s">
        <v>440</v>
      </c>
      <c r="U16">
        <v>0</v>
      </c>
    </row>
    <row r="17" spans="6:21" ht="12"/>
    <row r="18" spans="6:21" ht="12"/>
    <row r="19" spans="1:21" ht="12">
      <c r="A19" t="s">
        <v>441</v>
      </c>
      <c r="B19" t="s">
        <v>442</v>
      </c>
      <c r="F19">
        <v>0</v>
      </c>
      <c r="I19" t="s">
        <v>441</v>
      </c>
      <c r="J19" t="s">
        <v>442</v>
      </c>
      <c r="N19">
        <v>0</v>
      </c>
      <c r="P19" t="s">
        <v>441</v>
      </c>
      <c r="Q19" t="s">
        <v>442</v>
      </c>
      <c r="U19">
        <v>0</v>
      </c>
    </row>
    <row r="20" spans="2:21" ht="12">
      <c r="B20" t="s">
        <v>443</v>
      </c>
      <c r="F20">
        <v>0</v>
      </c>
      <c r="J20" t="s">
        <v>443</v>
      </c>
      <c r="N20">
        <v>0</v>
      </c>
      <c r="Q20" t="s">
        <v>443</v>
      </c>
      <c r="U20">
        <v>0</v>
      </c>
    </row>
    <row r="21" spans="6:21" ht="12"/>
    <row r="22" spans="1:21" ht="12">
      <c r="A22" t="s">
        <v>444</v>
      </c>
      <c r="B22" t="s">
        <v>445</v>
      </c>
      <c r="F22">
        <v>0</v>
      </c>
      <c r="I22" t="s">
        <v>444</v>
      </c>
      <c r="J22" t="s">
        <v>445</v>
      </c>
      <c r="N22">
        <v>0</v>
      </c>
      <c r="P22" t="s">
        <v>444</v>
      </c>
      <c r="Q22" t="s">
        <v>445</v>
      </c>
      <c r="U22">
        <v>0</v>
      </c>
    </row>
    <row r="23" spans="6:21" ht="12"/>
    <row r="24" spans="1:21" ht="12">
      <c r="A24" t="s">
        <v>446</v>
      </c>
      <c r="B24" t="s">
        <v>447</v>
      </c>
      <c r="F24">
        <v>0</v>
      </c>
      <c r="I24" t="s">
        <v>446</v>
      </c>
      <c r="J24" t="s">
        <v>447</v>
      </c>
      <c r="N24">
        <v>0</v>
      </c>
      <c r="P24" t="s">
        <v>446</v>
      </c>
      <c r="Q24" t="s">
        <v>447</v>
      </c>
      <c r="U24">
        <v>0</v>
      </c>
    </row>
    <row r="25" spans="6:21" ht="12"/>
    <row r="26" spans="1:21" ht="12">
      <c r="A26" t="s">
        <v>448</v>
      </c>
      <c r="B26" t="s">
        <v>449</v>
      </c>
      <c r="F26">
        <v>0</v>
      </c>
      <c r="I26" t="s">
        <v>448</v>
      </c>
      <c r="J26" t="s">
        <v>449</v>
      </c>
      <c r="N26">
        <v>0</v>
      </c>
      <c r="P26" t="s">
        <v>448</v>
      </c>
      <c r="Q26" t="s">
        <v>449</v>
      </c>
      <c r="U26">
        <v>0</v>
      </c>
    </row>
    <row r="28" spans="1:21" ht="12">
      <c r="A28" t="s">
        <v>450</v>
      </c>
      <c r="B28" t="s">
        <v>451</v>
      </c>
      <c r="F28">
        <v>0</v>
      </c>
      <c r="I28" t="s">
        <v>450</v>
      </c>
      <c r="J28" t="s">
        <v>451</v>
      </c>
      <c r="N28">
        <v>0</v>
      </c>
      <c r="P28" t="s">
        <v>450</v>
      </c>
      <c r="Q28" t="s">
        <v>451</v>
      </c>
      <c r="U28">
        <v>0</v>
      </c>
    </row>
    <row r="29" spans="6:21" ht="12"/>
    <row r="30" spans="1:21" ht="12">
      <c r="A30" t="s">
        <v>452</v>
      </c>
      <c r="B30" t="s">
        <v>453</v>
      </c>
      <c r="F30">
        <v>0</v>
      </c>
      <c r="I30" t="s">
        <v>452</v>
      </c>
      <c r="J30" t="s">
        <v>453</v>
      </c>
      <c r="N30">
        <v>0</v>
      </c>
      <c r="P30" t="s">
        <v>452</v>
      </c>
      <c r="Q30" t="s">
        <v>453</v>
      </c>
      <c r="U30">
        <v>0</v>
      </c>
    </row>
    <row r="31" spans="6:21" ht="12"/>
    <row r="32" spans="1:21" ht="12">
      <c r="A32" t="s">
        <v>454</v>
      </c>
      <c r="B32" t="s">
        <v>455</v>
      </c>
      <c r="F32">
        <v>0</v>
      </c>
      <c r="I32" t="s">
        <v>454</v>
      </c>
      <c r="J32" t="s">
        <v>455</v>
      </c>
      <c r="N32">
        <v>0</v>
      </c>
      <c r="P32" t="s">
        <v>454</v>
      </c>
      <c r="Q32" t="s">
        <v>455</v>
      </c>
      <c r="U32">
        <v>0</v>
      </c>
    </row>
    <row r="34" spans="1:21" ht="12">
      <c r="A34" t="s">
        <v>456</v>
      </c>
      <c r="B34" t="s">
        <v>457</v>
      </c>
      <c r="F34">
        <v>0</v>
      </c>
      <c r="I34" t="s">
        <v>456</v>
      </c>
      <c r="J34" t="s">
        <v>457</v>
      </c>
      <c r="N34">
        <v>0</v>
      </c>
      <c r="P34" t="s">
        <v>456</v>
      </c>
      <c r="Q34" t="s">
        <v>457</v>
      </c>
      <c r="U34">
        <v>0</v>
      </c>
    </row>
    <row r="36" spans="1:21" ht="12">
      <c r="A36" t="s">
        <v>458</v>
      </c>
      <c r="B36" t="s">
        <v>459</v>
      </c>
      <c r="F36">
        <v>0</v>
      </c>
      <c r="I36" t="s">
        <v>458</v>
      </c>
      <c r="J36" t="s">
        <v>459</v>
      </c>
      <c r="N36">
        <v>0</v>
      </c>
      <c r="P36" t="s">
        <v>458</v>
      </c>
      <c r="Q36" t="s">
        <v>459</v>
      </c>
      <c r="U36">
        <v>6.170012056827545E-09</v>
      </c>
    </row>
    <row r="37" spans="6:21" ht="12"/>
    <row r="38" spans="1:16" ht="12">
      <c r="A38" t="s">
        <v>460</v>
      </c>
      <c r="I38" t="s">
        <v>461</v>
      </c>
      <c r="P38" t="s">
        <v>462</v>
      </c>
    </row>
    <row r="39" spans="6:21" ht="12"/>
    <row r="40" spans="1:21" ht="12">
      <c r="A40" t="s">
        <v>432</v>
      </c>
      <c r="B40" t="s">
        <v>463</v>
      </c>
      <c r="F40">
        <v>0</v>
      </c>
      <c r="I40" t="s">
        <v>432</v>
      </c>
      <c r="J40" t="s">
        <v>463</v>
      </c>
      <c r="N40">
        <v>0</v>
      </c>
      <c r="P40" t="s">
        <v>432</v>
      </c>
      <c r="Q40" t="s">
        <v>463</v>
      </c>
      <c r="U40">
        <v>0</v>
      </c>
    </row>
    <row r="41" spans="2:21" ht="12">
      <c r="B41" t="s">
        <v>464</v>
      </c>
      <c r="F41">
        <v>0</v>
      </c>
      <c r="Q41" t="s">
        <v>464</v>
      </c>
      <c r="U41">
        <v>0</v>
      </c>
    </row>
    <row r="42" spans="6:21" ht="12"/>
    <row r="43" spans="1:21" ht="12">
      <c r="A43" t="s">
        <v>436</v>
      </c>
      <c r="B43" t="s">
        <v>465</v>
      </c>
      <c r="F43">
        <v>0</v>
      </c>
      <c r="I43" t="s">
        <v>436</v>
      </c>
      <c r="J43" t="s">
        <v>465</v>
      </c>
      <c r="N43">
        <v>0</v>
      </c>
      <c r="P43" t="s">
        <v>436</v>
      </c>
      <c r="Q43" t="s">
        <v>465</v>
      </c>
      <c r="U43">
        <v>0</v>
      </c>
    </row>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1" r:id="rId1"/>
  <headerFooter scaleWithDoc="0">
    <oddHeader>&amp;C&amp;"-,Regular"&amp;8Langton Investors' Report - July 2013</oddHeader>
    <oddFooter>&amp;C&amp;6&amp;A</oddFooter>
  </headerFooter>
</worksheet>
</file>

<file path=xl/worksheets/sheet12.xml><?xml version="1.0" encoding="utf-8"?>
<worksheet xmlns="http://schemas.openxmlformats.org/spreadsheetml/2006/main" xmlns:r="http://schemas.openxmlformats.org/officeDocument/2006/relationships">
  <sheetPr>
    <tabColor rgb="FFFF0000"/>
  </sheetPr>
  <dimension ref="A1:M22"/>
  <sheetViews>
    <sheetView view="pageLayout" zoomScale="70" zoomScalePageLayoutView="70" workbookViewId="0" topLeftCell="A1">
      <selection activeCell="L22" sqref="L22"/>
    </sheetView>
  </sheetViews>
  <sheetFormatPr defaultColWidth="9.140625" defaultRowHeight="15"/>
  <cols>
    <col min="1" max="1" width="21.28125" style="0" customWidth="1"/>
    <col min="2" max="2" width="20.140625" style="0" bestFit="1" customWidth="1"/>
    <col min="3" max="3" width="19.00390625" style="0" bestFit="1" customWidth="1"/>
    <col min="4" max="4" width="24.140625" style="0" bestFit="1" customWidth="1"/>
    <col min="5" max="5" width="28.8515625" style="0" bestFit="1" customWidth="1"/>
    <col min="6" max="6" width="12.57421875" style="0" customWidth="1"/>
    <col min="7" max="7" width="17.28125" style="0" bestFit="1" customWidth="1"/>
    <col min="8" max="8" width="18.421875" style="0" bestFit="1" customWidth="1"/>
    <col min="9" max="9" width="19.00390625" style="0" bestFit="1" customWidth="1"/>
    <col min="10" max="10" width="28.8515625" style="0" bestFit="1" customWidth="1"/>
    <col min="11" max="11" width="11.8515625" style="0" customWidth="1"/>
    <col min="12" max="12" width="17.8515625" style="0" bestFit="1" customWidth="1"/>
    <col min="13" max="114" width="9.140625" style="0" customWidth="1"/>
    <col min="115" max="115" width="21.28125" style="0" customWidth="1"/>
    <col min="116" max="116" width="22.57421875" style="0" customWidth="1"/>
    <col min="117" max="117" width="22.8515625" style="0" customWidth="1"/>
    <col min="118" max="118" width="16.00390625" style="0" customWidth="1"/>
    <col min="119" max="119" width="12.57421875" style="0" customWidth="1"/>
    <col min="120" max="120" width="14.28125" style="0" customWidth="1"/>
    <col min="121" max="121" width="16.8515625" style="0" customWidth="1"/>
    <col min="122" max="122" width="16.28125" style="0" customWidth="1"/>
    <col min="123" max="123" width="13.28125" style="0" customWidth="1"/>
    <col min="124" max="124" width="11.8515625" style="0" customWidth="1"/>
    <col min="125" max="125" width="9.140625" style="0" customWidth="1"/>
    <col min="126" max="126" width="18.421875" style="0" customWidth="1"/>
  </cols>
  <sheetData>
    <row r="1" ht="15" customHeight="1" thickBot="1">
      <c r="A1" t="s">
        <v>466</v>
      </c>
    </row>
    <row r="3" ht="12.75" thickBot="1"/>
    <row r="4" spans="1:12" ht="16.5" customHeight="1" thickBot="1">
      <c r="A4" t="s">
        <v>467</v>
      </c>
      <c r="B4" t="s">
        <v>468</v>
      </c>
      <c r="C4" t="s">
        <v>469</v>
      </c>
      <c r="D4" t="s">
        <v>470</v>
      </c>
      <c r="E4" t="s">
        <v>471</v>
      </c>
      <c r="F4" t="s">
        <v>472</v>
      </c>
      <c r="G4" t="s">
        <v>473</v>
      </c>
      <c r="H4" t="s">
        <v>474</v>
      </c>
      <c r="I4" t="s">
        <v>475</v>
      </c>
      <c r="J4" t="s">
        <v>476</v>
      </c>
      <c r="K4" t="s">
        <v>477</v>
      </c>
      <c r="L4" t="s">
        <v>478</v>
      </c>
    </row>
    <row r="5" spans="1:13" ht="12">
      <c r="A5" t="s">
        <v>480</v>
      </c>
      <c r="B5" t="s">
        <v>479</v>
      </c>
      <c r="C5">
        <v>243500000</v>
      </c>
      <c r="D5" t="s">
        <v>360</v>
      </c>
      <c r="E5">
        <v>0.0158</v>
      </c>
      <c r="F5">
        <v>0.017725</v>
      </c>
      <c r="G5">
        <v>359669.7916666666</v>
      </c>
      <c r="H5">
        <v>152796250</v>
      </c>
      <c r="I5" t="s">
        <v>288</v>
      </c>
      <c r="J5">
        <v>0.0132</v>
      </c>
      <c r="K5">
        <v>0</v>
      </c>
      <c r="L5">
        <v>0</v>
      </c>
    </row>
    <row r="6" spans="1:13" ht="12">
      <c r="A6" t="s">
        <v>481</v>
      </c>
      <c r="B6" t="s">
        <v>479</v>
      </c>
      <c r="C6">
        <v>244000000</v>
      </c>
      <c r="D6" t="s">
        <v>360</v>
      </c>
      <c r="E6">
        <v>0.0153</v>
      </c>
      <c r="F6">
        <v>0.017225</v>
      </c>
      <c r="G6">
        <v>350241.6666666667</v>
      </c>
      <c r="H6">
        <v>153110000</v>
      </c>
      <c r="I6" t="s">
        <v>288</v>
      </c>
      <c r="J6">
        <v>0.0127</v>
      </c>
      <c r="K6">
        <v>0</v>
      </c>
      <c r="L6">
        <v>0</v>
      </c>
    </row>
    <row r="7" spans="1:13" ht="12">
      <c r="A7" t="s">
        <v>482</v>
      </c>
      <c r="B7" t="s">
        <v>479</v>
      </c>
      <c r="C7">
        <v>244500000</v>
      </c>
      <c r="D7" t="s">
        <v>360</v>
      </c>
      <c r="E7">
        <v>0.0148</v>
      </c>
      <c r="F7">
        <v>0.016725</v>
      </c>
      <c r="G7">
        <v>340771.875</v>
      </c>
      <c r="H7">
        <v>153423750</v>
      </c>
      <c r="I7" t="s">
        <v>288</v>
      </c>
      <c r="J7">
        <v>0.0122</v>
      </c>
      <c r="K7">
        <v>0</v>
      </c>
      <c r="L7">
        <v>0</v>
      </c>
    </row>
    <row r="8" spans="1:13" ht="12">
      <c r="A8" t="s">
        <v>483</v>
      </c>
      <c r="B8" t="s">
        <v>479</v>
      </c>
      <c r="C8">
        <v>245000000</v>
      </c>
      <c r="D8" t="s">
        <v>360</v>
      </c>
      <c r="E8">
        <v>0.0143</v>
      </c>
      <c r="F8">
        <v>0.016225</v>
      </c>
      <c r="G8">
        <v>331260.4166666666</v>
      </c>
      <c r="H8">
        <v>153737500</v>
      </c>
      <c r="I8" t="s">
        <v>288</v>
      </c>
      <c r="J8">
        <v>0.0117</v>
      </c>
      <c r="K8">
        <v>0</v>
      </c>
      <c r="L8">
        <v>0</v>
      </c>
    </row>
    <row r="9" spans="1:13" ht="12">
      <c r="A9" t="s">
        <v>484</v>
      </c>
      <c r="B9" t="s">
        <v>479</v>
      </c>
      <c r="C9">
        <v>243500000</v>
      </c>
      <c r="D9" t="s">
        <v>360</v>
      </c>
      <c r="E9">
        <v>0.0158</v>
      </c>
      <c r="F9">
        <v>0.017725</v>
      </c>
      <c r="G9">
        <v>359669.7916666666</v>
      </c>
      <c r="H9">
        <v>152796250</v>
      </c>
      <c r="I9" t="s">
        <v>288</v>
      </c>
      <c r="J9">
        <v>0.0132</v>
      </c>
      <c r="K9">
        <v>0</v>
      </c>
      <c r="L9">
        <v>0</v>
      </c>
    </row>
    <row r="10" spans="1:13" ht="12">
      <c r="A10" t="s">
        <v>485</v>
      </c>
      <c r="B10" t="s">
        <v>479</v>
      </c>
      <c r="C10">
        <v>244000000</v>
      </c>
      <c r="D10" t="s">
        <v>360</v>
      </c>
      <c r="E10">
        <v>0.0153</v>
      </c>
      <c r="F10">
        <v>0.017225</v>
      </c>
      <c r="G10">
        <v>350241.6666666667</v>
      </c>
      <c r="H10">
        <v>153110000</v>
      </c>
      <c r="I10" t="s">
        <v>288</v>
      </c>
      <c r="J10">
        <v>0.0127</v>
      </c>
      <c r="K10">
        <v>0</v>
      </c>
      <c r="L10">
        <v>0</v>
      </c>
    </row>
    <row r="11" spans="1:13" ht="12">
      <c r="A11" t="s">
        <v>486</v>
      </c>
      <c r="B11" t="s">
        <v>479</v>
      </c>
      <c r="C11">
        <v>244500000</v>
      </c>
      <c r="D11" t="s">
        <v>360</v>
      </c>
      <c r="E11">
        <v>0.0148</v>
      </c>
      <c r="F11">
        <v>0.016725</v>
      </c>
      <c r="G11">
        <v>340771.875</v>
      </c>
      <c r="H11">
        <v>153423750</v>
      </c>
      <c r="I11" t="s">
        <v>288</v>
      </c>
      <c r="J11">
        <v>0.0122</v>
      </c>
      <c r="K11">
        <v>0</v>
      </c>
      <c r="L11">
        <v>0</v>
      </c>
    </row>
    <row r="12" spans="1:13" ht="12">
      <c r="A12" t="s">
        <v>487</v>
      </c>
      <c r="B12" t="s">
        <v>479</v>
      </c>
      <c r="C12">
        <v>245500000</v>
      </c>
      <c r="D12" t="s">
        <v>360</v>
      </c>
      <c r="E12">
        <v>0.0143</v>
      </c>
      <c r="F12">
        <v>0.016225</v>
      </c>
      <c r="G12">
        <v>331936.4583333333</v>
      </c>
      <c r="H12">
        <v>154051250</v>
      </c>
      <c r="I12" t="s">
        <v>288</v>
      </c>
      <c r="J12">
        <v>0.0117</v>
      </c>
      <c r="K12">
        <v>0</v>
      </c>
      <c r="L12">
        <v>0</v>
      </c>
    </row>
    <row r="13" spans="1:13" ht="12.75" thickBot="1">
      <c r="A13" t="s">
        <v>488</v>
      </c>
      <c r="B13" t="s">
        <v>479</v>
      </c>
      <c r="C13">
        <v>245500000</v>
      </c>
      <c r="D13" t="s">
        <v>360</v>
      </c>
      <c r="E13">
        <v>0.0138</v>
      </c>
      <c r="F13">
        <v>0.015725</v>
      </c>
      <c r="G13">
        <v>321707.2916666666</v>
      </c>
      <c r="H13">
        <v>154051250</v>
      </c>
      <c r="I13" t="s">
        <v>288</v>
      </c>
      <c r="J13">
        <v>0.0112</v>
      </c>
      <c r="K13">
        <v>0</v>
      </c>
      <c r="L13">
        <v>0</v>
      </c>
    </row>
    <row r="14" spans="1:13" ht="12"/>
    <row r="15" ht="12"/>
    <row r="16" ht="13.5" thickBot="1">
      <c r="A16" t="s">
        <v>489</v>
      </c>
    </row>
    <row r="17" ht="12.75"/>
    <row r="18" ht="13.5" thickBot="1"/>
    <row r="19" spans="1:10" ht="13.5" thickBot="1">
      <c r="A19" t="s">
        <v>467</v>
      </c>
      <c r="B19" t="s">
        <v>490</v>
      </c>
      <c r="C19" t="s">
        <v>468</v>
      </c>
    </row>
    <row r="20" ht="13.5" thickBot="1"/>
    <row r="21" ht="12.75">
      <c r="A21" t="str">
        <f>"There were no collateral posted during the Reporting Period "&amp;'Page 1'!D16</f>
        <v>There were no collateral posted during the Reporting Period 01-Jul-13 to 31-Jul-13</v>
      </c>
    </row>
    <row r="22" ht="12.75"/>
    <row r="23" ht="12.75"/>
    <row r="24" ht="12.75"/>
  </sheetData>
  <sheetProtection/>
  <printOptions/>
  <pageMargins left="0.7086614173228347" right="0.7086614173228347" top="0.7480314960629921" bottom="0.7480314960629921" header="0.31496062992125984" footer="0.31496062992125984"/>
  <pageSetup fitToHeight="0" horizontalDpi="600" verticalDpi="600" orientation="landscape" paperSize="9" scale="51" r:id="rId1"/>
  <headerFooter scaleWithDoc="0">
    <oddHeader>&amp;C&amp;"-,Regular"&amp;8Langton Investors' Report - July 2013</oddHeader>
    <oddFooter>&amp;C&amp;6&amp;A</oddFooter>
  </headerFooter>
</worksheet>
</file>

<file path=xl/worksheets/sheet13.xml><?xml version="1.0" encoding="utf-8"?>
<worksheet xmlns="http://schemas.openxmlformats.org/spreadsheetml/2006/main" xmlns:r="http://schemas.openxmlformats.org/officeDocument/2006/relationships">
  <sheetPr>
    <tabColor rgb="FFFF0000"/>
  </sheetPr>
  <dimension ref="A2:D42"/>
  <sheetViews>
    <sheetView view="pageLayout" zoomScale="70" zoomScaleSheetLayoutView="70" zoomScalePageLayoutView="70" workbookViewId="0" topLeftCell="A1">
      <selection activeCell="B14" sqref="B14"/>
    </sheetView>
  </sheetViews>
  <sheetFormatPr defaultColWidth="9.140625" defaultRowHeight="15"/>
  <cols>
    <col min="1" max="1" width="6.421875" style="0" customWidth="1"/>
    <col min="2" max="2" width="123.7109375" style="0" customWidth="1"/>
    <col min="3" max="3" width="9.421875" style="0" customWidth="1"/>
    <col min="4" max="4" width="6.28125" style="0" customWidth="1"/>
  </cols>
  <sheetData>
    <row r="1" ht="12.75" thickBot="1"/>
    <row r="2" spans="1:3" ht="13.5" customHeight="1" thickBot="1">
      <c r="B2" t="s">
        <v>491</v>
      </c>
    </row>
    <row r="3" spans="1:3" ht="12">
      <c r="B3" t="s">
        <v>492</v>
      </c>
    </row>
    <row r="4" spans="1:4" ht="12">
      <c r="B4" t="s">
        <v>493</v>
      </c>
      <c r="C4" t="str">
        <f>'[3]Investor''s report V2'!$D$562</f>
        <v>None</v>
      </c>
    </row>
    <row r="5" ht="12"/>
    <row r="6" spans="1:2" ht="12">
      <c r="B6" t="s">
        <v>494</v>
      </c>
    </row>
    <row r="7" spans="1:4" ht="12">
      <c r="B7" t="s">
        <v>495</v>
      </c>
      <c r="C7" t="str">
        <f>'[3]Investor''s report V2'!$D$565</f>
        <v>None</v>
      </c>
    </row>
    <row r="8" spans="1:4" ht="12">
      <c r="B8" t="s">
        <v>496</v>
      </c>
      <c r="C8" t="str">
        <f>'[3]Investor''s report V2'!$D$566</f>
        <v>None</v>
      </c>
    </row>
    <row r="9" spans="1:4" ht="12">
      <c r="B9" t="s">
        <v>497</v>
      </c>
      <c r="C9" t="str">
        <f>'[3]Investor''s report V2'!$D$567</f>
        <v>None</v>
      </c>
    </row>
    <row r="10" spans="1:4" ht="12">
      <c r="B10" t="s">
        <v>498</v>
      </c>
      <c r="C10" t="str">
        <f>'[3]Investor''s report V2'!$D$569</f>
        <v>None</v>
      </c>
    </row>
    <row r="11" ht="12"/>
    <row r="12" ht="12"/>
    <row r="13" ht="12"/>
    <row r="14" spans="1:2" ht="12.75" thickBot="1">
      <c r="B14" t="s">
        <v>499</v>
      </c>
    </row>
    <row r="15" ht="12"/>
    <row r="16" ht="12"/>
    <row r="17" spans="1:2" ht="12">
      <c r="B17" t="s">
        <v>500</v>
      </c>
    </row>
    <row r="18" spans="1:3" ht="12">
      <c r="A18">
        <v>1</v>
      </c>
      <c r="B18" t="s">
        <v>501</v>
      </c>
    </row>
    <row r="19" spans="1:3" ht="24">
      <c r="B19" t="s">
        <v>502</v>
      </c>
    </row>
    <row r="20" spans="1:3" ht="12">
      <c r="A20">
        <v>2</v>
      </c>
      <c r="B20" t="s">
        <v>503</v>
      </c>
    </row>
    <row r="21" spans="1:3" ht="12">
      <c r="B21" t="s">
        <v>504</v>
      </c>
    </row>
    <row r="22" spans="1:3" ht="12">
      <c r="A22">
        <v>3</v>
      </c>
      <c r="B22" t="s">
        <v>505</v>
      </c>
    </row>
    <row r="23" spans="1:3" ht="12">
      <c r="B23" t="s">
        <v>506</v>
      </c>
    </row>
    <row r="24" spans="1:3" ht="12">
      <c r="A24">
        <v>4</v>
      </c>
      <c r="B24" t="s">
        <v>507</v>
      </c>
    </row>
    <row r="25" spans="1:3" ht="12">
      <c r="B25" t="s">
        <v>508</v>
      </c>
    </row>
    <row r="26" spans="1:3" ht="12">
      <c r="B26" t="s">
        <v>509</v>
      </c>
    </row>
    <row r="27" spans="1:3" ht="12">
      <c r="A27">
        <v>5</v>
      </c>
      <c r="B27" t="s">
        <v>510</v>
      </c>
    </row>
    <row r="28" spans="1:3" ht="24">
      <c r="B28" t="s">
        <v>511</v>
      </c>
    </row>
    <row r="29" spans="1:3" ht="12">
      <c r="A29">
        <v>6</v>
      </c>
      <c r="B29" t="s">
        <v>512</v>
      </c>
    </row>
    <row r="30" spans="1:3" ht="26.25" customHeight="1">
      <c r="B30" t="s">
        <v>513</v>
      </c>
    </row>
    <row r="31" spans="1:2" ht="12">
      <c r="A31">
        <v>7</v>
      </c>
      <c r="B31" t="s">
        <v>514</v>
      </c>
    </row>
    <row r="32" spans="1:2" ht="14.25" customHeight="1">
      <c r="B32" t="s">
        <v>515</v>
      </c>
    </row>
    <row r="33" spans="1:2" ht="11.25" customHeight="1">
      <c r="A33">
        <v>8</v>
      </c>
      <c r="B33" t="s">
        <v>516</v>
      </c>
    </row>
    <row r="34" spans="1:2" ht="11.25" customHeight="1">
      <c r="B34" t="s">
        <v>517</v>
      </c>
    </row>
    <row r="35" ht="12.75"/>
    <row r="36" ht="12.75"/>
    <row r="37" spans="1:2" ht="12">
      <c r="A37">
        <v>9</v>
      </c>
      <c r="B37" t="s">
        <v>518</v>
      </c>
    </row>
    <row r="38" ht="12">
      <c r="B38" t="s">
        <v>519</v>
      </c>
    </row>
    <row r="39" spans="1:2" ht="12">
      <c r="B39" t="s">
        <v>520</v>
      </c>
    </row>
    <row r="40" ht="12">
      <c r="B40" t="s">
        <v>521</v>
      </c>
    </row>
    <row r="41" spans="1:2" ht="12">
      <c r="A41">
        <v>10</v>
      </c>
      <c r="B41" t="s">
        <v>522</v>
      </c>
    </row>
    <row r="42" spans="1:2" ht="12" customHeight="1">
      <c r="B42" t="s">
        <v>523</v>
      </c>
    </row>
    <row r="43" ht="12"/>
    <row r="44" ht="12"/>
    <row r="45" ht="12"/>
  </sheetData>
  <sheetProtection/>
  <mergeCells count="2">
    <mergeCell ref="B34:B36"/>
    <mergeCell ref="B42:B45"/>
  </mergeCells>
  <printOptions/>
  <pageMargins left="0.7086614173228347" right="0.7086614173228347" top="0.7480314960629921" bottom="0.7480314960629921" header="0.31496062992125984" footer="0.31496062992125984"/>
  <pageSetup fitToHeight="0" fitToWidth="0" horizontalDpi="600" verticalDpi="600" orientation="landscape" paperSize="9" scale="51" r:id="rId1"/>
  <headerFooter scaleWithDoc="0">
    <oddHeader>&amp;C&amp;"-,Regular"&amp;8Langton Investors' Report - July 2013</oddHeader>
    <oddFooter>&amp;C&amp;6&amp;A</oddFooter>
  </headerFooter>
</worksheet>
</file>

<file path=xl/worksheets/sheet2.xml><?xml version="1.0" encoding="utf-8"?>
<worksheet xmlns="http://schemas.openxmlformats.org/spreadsheetml/2006/main" xmlns:r="http://schemas.openxmlformats.org/officeDocument/2006/relationships">
  <sheetPr>
    <tabColor rgb="FFFF0000"/>
    <pageSetUpPr fitToPage="1"/>
  </sheetPr>
  <dimension ref="A2:F30"/>
  <sheetViews>
    <sheetView view="pageLayout" zoomScale="70" zoomScaleNormal="70" zoomScaleSheetLayoutView="40" zoomScalePageLayoutView="70" workbookViewId="0" topLeftCell="A1">
      <selection activeCell="B7" sqref="B7"/>
    </sheetView>
  </sheetViews>
  <sheetFormatPr defaultColWidth="9.140625" defaultRowHeight="15"/>
  <cols>
    <col min="1" max="1" width="39.7109375" style="0" customWidth="1"/>
    <col min="2" max="2" width="40.28125" style="0" customWidth="1"/>
    <col min="3" max="3" width="34.00390625" style="0" customWidth="1"/>
    <col min="4" max="4" width="40.8515625" style="0" customWidth="1"/>
    <col min="5" max="5" width="33.8515625" style="0" bestFit="1" customWidth="1"/>
    <col min="6" max="6" width="95.28125" style="0" customWidth="1"/>
    <col min="7" max="7" width="4.421875" style="0" customWidth="1"/>
  </cols>
  <sheetData>
    <row r="2" ht="12.75" thickBot="1">
      <c r="A2" t="s">
        <v>11</v>
      </c>
    </row>
    <row r="3" ht="13.5" thickBot="1" thickTop="1"/>
    <row r="4" spans="3:6" ht="36.75" customHeight="1" thickBot="1">
      <c r="C4" t="s">
        <v>12</v>
      </c>
      <c r="D4" t="s">
        <v>13</v>
      </c>
      <c r="E4" t="s">
        <v>14</v>
      </c>
      <c r="F4" t="s">
        <v>15</v>
      </c>
    </row>
    <row r="5" spans="1:2" ht="39" customHeight="1">
      <c r="A5" t="s">
        <v>16</v>
      </c>
      <c r="B5" t="s">
        <v>17</v>
      </c>
    </row>
    <row r="6" spans="1:2" ht="39" customHeight="1">
      <c r="B6" t="s">
        <v>18</v>
      </c>
    </row>
    <row r="7" spans="1:2" ht="39" customHeight="1">
      <c r="B7" t="s">
        <v>19</v>
      </c>
    </row>
    <row r="8" spans="1:2" ht="39" customHeight="1">
      <c r="A8" t="s">
        <v>20</v>
      </c>
      <c r="B8" t="s">
        <v>21</v>
      </c>
    </row>
    <row r="9" spans="1:2" ht="39" customHeight="1">
      <c r="A9" t="s">
        <v>22</v>
      </c>
      <c r="B9" t="s">
        <v>23</v>
      </c>
    </row>
    <row r="10" spans="1:6" ht="39" customHeight="1">
      <c r="A10" t="s">
        <v>24</v>
      </c>
      <c r="B10" t="s">
        <v>25</v>
      </c>
      <c r="C10" t="s">
        <v>26</v>
      </c>
      <c r="D10" t="s">
        <v>27</v>
      </c>
      <c r="E10" t="s">
        <v>28</v>
      </c>
      <c r="F10" t="s">
        <v>29</v>
      </c>
    </row>
    <row r="11" spans="5:6" ht="39" customHeight="1">
      <c r="E11" t="s">
        <v>30</v>
      </c>
      <c r="F11" t="s">
        <v>31</v>
      </c>
    </row>
    <row r="12" spans="5:6" ht="39" customHeight="1">
      <c r="E12" t="s">
        <v>32</v>
      </c>
      <c r="F12" t="s">
        <v>33</v>
      </c>
    </row>
    <row r="13" spans="5:6" ht="39" customHeight="1">
      <c r="E13" t="s">
        <v>30</v>
      </c>
      <c r="F13" t="s">
        <v>34</v>
      </c>
    </row>
    <row r="14" spans="1:4" ht="39" customHeight="1">
      <c r="A14" t="s">
        <v>35</v>
      </c>
      <c r="B14" t="s">
        <v>25</v>
      </c>
      <c r="C14" t="s">
        <v>26</v>
      </c>
      <c r="D14" t="s">
        <v>27</v>
      </c>
    </row>
    <row r="15" spans="1:4" ht="39" customHeight="1">
      <c r="A15" t="s">
        <v>36</v>
      </c>
      <c r="B15" t="s">
        <v>25</v>
      </c>
      <c r="C15" t="s">
        <v>26</v>
      </c>
      <c r="D15" t="s">
        <v>27</v>
      </c>
    </row>
    <row r="16" spans="1:4" ht="39" customHeight="1">
      <c r="A16" t="s">
        <v>37</v>
      </c>
      <c r="B16" t="s">
        <v>25</v>
      </c>
      <c r="C16" t="s">
        <v>26</v>
      </c>
      <c r="D16" t="s">
        <v>27</v>
      </c>
    </row>
    <row r="17" spans="1:6" ht="50.25" customHeight="1">
      <c r="A17" t="s">
        <v>38</v>
      </c>
      <c r="B17" t="s">
        <v>25</v>
      </c>
      <c r="C17" t="s">
        <v>26</v>
      </c>
      <c r="D17" t="s">
        <v>27</v>
      </c>
      <c r="E17" t="s">
        <v>39</v>
      </c>
      <c r="F17" t="s">
        <v>40</v>
      </c>
    </row>
    <row r="18" spans="1:6" ht="47.25" customHeight="1">
      <c r="A18" t="s">
        <v>41</v>
      </c>
      <c r="B18" t="s">
        <v>25</v>
      </c>
      <c r="C18" t="s">
        <v>26</v>
      </c>
      <c r="D18" t="s">
        <v>27</v>
      </c>
      <c r="E18" t="s">
        <v>42</v>
      </c>
      <c r="F18" t="s">
        <v>43</v>
      </c>
    </row>
    <row r="19" ht="39" customHeight="1">
      <c r="F19" t="s">
        <v>44</v>
      </c>
    </row>
    <row r="20" spans="1:6" ht="39" customHeight="1">
      <c r="A20" t="s">
        <v>45</v>
      </c>
      <c r="B20" t="s">
        <v>25</v>
      </c>
      <c r="C20" t="s">
        <v>26</v>
      </c>
      <c r="D20" t="s">
        <v>27</v>
      </c>
      <c r="E20" t="s">
        <v>46</v>
      </c>
      <c r="F20" t="s">
        <v>47</v>
      </c>
    </row>
    <row r="21" spans="1:6" ht="39" customHeight="1">
      <c r="A21" t="s">
        <v>48</v>
      </c>
      <c r="B21" t="s">
        <v>25</v>
      </c>
      <c r="C21" t="s">
        <v>26</v>
      </c>
      <c r="D21" t="s">
        <v>27</v>
      </c>
      <c r="E21" t="s">
        <v>49</v>
      </c>
      <c r="F21" t="s">
        <v>50</v>
      </c>
    </row>
    <row r="22" spans="5:6" ht="39" customHeight="1">
      <c r="E22" t="s">
        <v>51</v>
      </c>
      <c r="F22" t="s">
        <v>52</v>
      </c>
    </row>
    <row r="23" spans="1:6" ht="39" customHeight="1">
      <c r="A23" t="s">
        <v>53</v>
      </c>
      <c r="B23" t="s">
        <v>54</v>
      </c>
      <c r="C23" t="s">
        <v>26</v>
      </c>
      <c r="D23" t="s">
        <v>27</v>
      </c>
      <c r="E23" t="s">
        <v>55</v>
      </c>
      <c r="F23" t="s">
        <v>56</v>
      </c>
    </row>
    <row r="24" spans="5:6" ht="39" customHeight="1">
      <c r="E24" t="s">
        <v>51</v>
      </c>
      <c r="F24" t="s">
        <v>57</v>
      </c>
    </row>
    <row r="25" spans="5:6" ht="39" customHeight="1">
      <c r="E25" t="s">
        <v>51</v>
      </c>
      <c r="F25" t="s">
        <v>57</v>
      </c>
    </row>
    <row r="26" spans="1:4" ht="39" customHeight="1">
      <c r="A26" t="s">
        <v>58</v>
      </c>
      <c r="B26" t="s">
        <v>59</v>
      </c>
      <c r="C26" t="s">
        <v>60</v>
      </c>
      <c r="D26" t="s">
        <v>61</v>
      </c>
    </row>
    <row r="27" spans="1:2" ht="39" customHeight="1">
      <c r="A27" t="s">
        <v>62</v>
      </c>
      <c r="B27" t="s">
        <v>63</v>
      </c>
    </row>
    <row r="28" spans="1:2" ht="39" customHeight="1">
      <c r="A28" t="s">
        <v>64</v>
      </c>
      <c r="B28" t="s">
        <v>65</v>
      </c>
    </row>
    <row r="29" spans="1:2" ht="45" customHeight="1" thickBot="1">
      <c r="A29" t="s">
        <v>66</v>
      </c>
      <c r="B29" t="s">
        <v>67</v>
      </c>
    </row>
    <row r="30" ht="12.75">
      <c r="A30" t="s">
        <v>68</v>
      </c>
    </row>
  </sheetData>
  <sheetProtection/>
  <mergeCells count="19">
    <mergeCell ref="A5:A7"/>
    <mergeCell ref="A10:A13"/>
    <mergeCell ref="B10:B13"/>
    <mergeCell ref="C10:C13"/>
    <mergeCell ref="D10:D13"/>
    <mergeCell ref="A30:F30"/>
    <mergeCell ref="E18:E19"/>
    <mergeCell ref="A21:A22"/>
    <mergeCell ref="B21:B22"/>
    <mergeCell ref="C21:C22"/>
    <mergeCell ref="D21:D22"/>
    <mergeCell ref="A23:A25"/>
    <mergeCell ref="B23:B25"/>
    <mergeCell ref="C23:C25"/>
    <mergeCell ref="D23:D25"/>
    <mergeCell ref="A18:A19"/>
    <mergeCell ref="B18:B19"/>
    <mergeCell ref="C18:C19"/>
    <mergeCell ref="D18:D19"/>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6" r:id="rId1"/>
  <headerFooter scaleWithDoc="0">
    <oddHeader>&amp;C&amp;"-,Regular"&amp;8Langton Investors' Report - July 2013</oddHeader>
    <oddFooter>&amp;C&amp;6&amp;A</oddFooter>
  </headerFooter>
</worksheet>
</file>

<file path=xl/worksheets/sheet3.xml><?xml version="1.0" encoding="utf-8"?>
<worksheet xmlns="http://schemas.openxmlformats.org/spreadsheetml/2006/main" xmlns:r="http://schemas.openxmlformats.org/officeDocument/2006/relationships">
  <sheetPr>
    <tabColor rgb="FFFF0000"/>
    <pageSetUpPr fitToPage="1"/>
  </sheetPr>
  <dimension ref="A2:N70"/>
  <sheetViews>
    <sheetView view="pageLayout" zoomScale="80" zoomScaleNormal="80" zoomScaleSheetLayoutView="55" zoomScalePageLayoutView="80" workbookViewId="0" topLeftCell="G1">
      <selection activeCell="M25" sqref="M25"/>
    </sheetView>
  </sheetViews>
  <sheetFormatPr defaultColWidth="9.140625" defaultRowHeight="15"/>
  <cols>
    <col min="1" max="1" width="32.140625" style="0" customWidth="1"/>
    <col min="2" max="2" width="15.7109375" style="0" customWidth="1"/>
    <col min="3" max="4" width="17.00390625" style="0" customWidth="1"/>
    <col min="5" max="5" width="18.421875" style="0" customWidth="1"/>
    <col min="6" max="7" width="17.00390625" style="0" customWidth="1"/>
    <col min="8" max="8" width="3.28125" style="0" customWidth="1"/>
    <col min="9" max="9" width="50.00390625" style="0" customWidth="1"/>
    <col min="10" max="11" width="17.00390625" style="0" customWidth="1"/>
    <col min="12" max="12" width="4.28125" style="0" bestFit="1" customWidth="1"/>
    <col min="13" max="13" width="24.421875" style="0" bestFit="1" customWidth="1"/>
    <col min="14" max="14" width="4.57421875" style="0" customWidth="1"/>
  </cols>
  <sheetData>
    <row r="2" ht="12.75" thickBot="1">
      <c r="A2" t="s">
        <v>69</v>
      </c>
    </row>
    <row r="3" ht="12.75" thickBot="1"/>
    <row r="4" spans="1:9" ht="12">
      <c r="A4" t="s">
        <v>70</v>
      </c>
      <c r="I4" t="s">
        <v>71</v>
      </c>
    </row>
    <row r="5" ht="13.5" customHeight="1" thickBot="1"/>
    <row r="6" spans="1:13" ht="12">
      <c r="A6" t="s">
        <v>72</v>
      </c>
      <c r="E6">
        <v>72499</v>
      </c>
      <c r="I6" t="s">
        <v>73</v>
      </c>
      <c r="M6">
        <v>10747014517.64</v>
      </c>
    </row>
    <row r="7" spans="1:13" ht="12.75" thickBot="1">
      <c r="A7" t="s">
        <v>74</v>
      </c>
      <c r="E7">
        <v>7496212046.6</v>
      </c>
      <c r="I7" t="s">
        <v>75</v>
      </c>
      <c r="M7">
        <v>11012673686.88</v>
      </c>
    </row>
    <row r="8" spans="1:13" ht="12">
      <c r="A8" t="s">
        <v>76</v>
      </c>
      <c r="E8">
        <v>108076</v>
      </c>
      <c r="I8" t="s">
        <v>77</v>
      </c>
      <c r="M8">
        <v>36469985.18</v>
      </c>
    </row>
    <row r="9" spans="1:13" ht="12.75" thickBot="1">
      <c r="A9" t="s">
        <v>78</v>
      </c>
      <c r="E9">
        <v>10772953749.39</v>
      </c>
      <c r="I9" t="s">
        <v>79</v>
      </c>
      <c r="M9">
        <v>62782512.6899986</v>
      </c>
    </row>
    <row r="10" spans="1:13" ht="12.75" thickBot="1">
      <c r="A10" t="s">
        <v>80</v>
      </c>
      <c r="E10">
        <v>0.0387345945585458</v>
      </c>
      <c r="I10" t="s">
        <v>81</v>
      </c>
      <c r="M10">
        <v>202014154.5300014</v>
      </c>
    </row>
    <row r="11" spans="7:13" ht="12.75" customHeight="1" thickBot="1">
      <c r="I11" t="s">
        <v>82</v>
      </c>
      <c r="M11">
        <v>0</v>
      </c>
    </row>
    <row r="12" spans="7:13" ht="12">
      <c r="I12" t="s">
        <v>83</v>
      </c>
      <c r="M12">
        <v>8125698657.076791</v>
      </c>
    </row>
    <row r="13" spans="9:13" ht="12">
      <c r="I13" t="s">
        <v>84</v>
      </c>
      <c r="M13">
        <v>0.7560889999999999</v>
      </c>
    </row>
    <row r="14" spans="9:13" ht="12">
      <c r="I14" t="s">
        <v>85</v>
      </c>
      <c r="M14">
        <v>2621315860.5632086</v>
      </c>
    </row>
    <row r="15" spans="9:13" ht="12">
      <c r="I15" t="s">
        <v>86</v>
      </c>
      <c r="M15">
        <v>0.2439110000000001</v>
      </c>
    </row>
    <row r="16" ht="12">
      <c r="I16" t="s">
        <v>87</v>
      </c>
    </row>
    <row r="17" spans="9:13" ht="12">
      <c r="I17" t="s">
        <v>88</v>
      </c>
      <c r="M17">
        <v>451374609.74088</v>
      </c>
    </row>
    <row r="18" spans="8:13" ht="12">
      <c r="I18" t="s">
        <v>89</v>
      </c>
      <c r="M18">
        <v>139285233.552</v>
      </c>
    </row>
    <row r="19" spans="8:13" ht="12">
      <c r="I19" t="s">
        <v>90</v>
      </c>
      <c r="M19">
        <v>0</v>
      </c>
    </row>
    <row r="20" spans="8:13" ht="12">
      <c r="I20" t="s">
        <v>91</v>
      </c>
      <c r="M20">
        <v>590659843.29288</v>
      </c>
    </row>
    <row r="21" spans="8:13" ht="12.75" thickBot="1">
      <c r="I21" t="s">
        <v>92</v>
      </c>
      <c r="M21">
        <v>0.05496036525524175</v>
      </c>
    </row>
    <row r="22" ht="12.75" thickBot="1"/>
    <row r="23" spans="1:8" ht="18.75" customHeight="1">
      <c r="A23" t="s">
        <v>93</v>
      </c>
      <c r="C23" t="s">
        <v>94</v>
      </c>
      <c r="D23" t="s">
        <v>95</v>
      </c>
      <c r="E23" t="s">
        <v>96</v>
      </c>
      <c r="F23" t="s">
        <v>97</v>
      </c>
      <c r="G23" t="s">
        <v>98</v>
      </c>
    </row>
    <row r="24" spans="4:13" ht="13.5" customHeight="1" thickBot="1">
      <c r="D24" t="s">
        <v>99</v>
      </c>
    </row>
    <row r="25" spans="1:13" ht="12">
      <c r="A25" t="s">
        <v>100</v>
      </c>
      <c r="C25">
        <v>103482</v>
      </c>
      <c r="D25">
        <v>10210843946.48</v>
      </c>
      <c r="E25">
        <v>0</v>
      </c>
      <c r="F25">
        <v>0.9581134381423254</v>
      </c>
      <c r="G25">
        <v>0.9486592919952221</v>
      </c>
    </row>
    <row r="26" spans="1:13" ht="12">
      <c r="A26" t="s">
        <v>101</v>
      </c>
      <c r="C26">
        <v>1730</v>
      </c>
      <c r="D26">
        <v>208323370.73</v>
      </c>
      <c r="E26">
        <v>1471458.99</v>
      </c>
      <c r="F26">
        <v>0.01601762865026017</v>
      </c>
      <c r="G26">
        <v>0.019354707839885122</v>
      </c>
    </row>
    <row r="27" spans="1:13" ht="12">
      <c r="A27" t="s">
        <v>102</v>
      </c>
      <c r="C27">
        <v>883</v>
      </c>
      <c r="D27">
        <v>109742094.43</v>
      </c>
      <c r="E27">
        <v>1421915.2</v>
      </c>
      <c r="F27">
        <v>0.008175471733051868</v>
      </c>
      <c r="G27">
        <v>0.010195813210907595</v>
      </c>
    </row>
    <row r="28" spans="1:13" ht="12">
      <c r="A28" t="s">
        <v>103</v>
      </c>
      <c r="C28">
        <v>567</v>
      </c>
      <c r="D28">
        <v>70839831.4</v>
      </c>
      <c r="E28">
        <v>1260674.68</v>
      </c>
      <c r="F28">
        <v>0.005249708349536137</v>
      </c>
      <c r="G28">
        <v>0.006581519084340904</v>
      </c>
    </row>
    <row r="29" spans="1:13" ht="12">
      <c r="A29" t="s">
        <v>104</v>
      </c>
      <c r="C29">
        <v>337</v>
      </c>
      <c r="D29">
        <v>40435343.94</v>
      </c>
      <c r="E29">
        <v>929008.76</v>
      </c>
      <c r="F29">
        <v>0.003120197026091143</v>
      </c>
      <c r="G29">
        <v>0.003756728136749889</v>
      </c>
    </row>
    <row r="30" spans="1:13" ht="12">
      <c r="A30" t="s">
        <v>105</v>
      </c>
      <c r="C30">
        <v>242</v>
      </c>
      <c r="D30">
        <v>27871150.29</v>
      </c>
      <c r="E30">
        <v>782552.92</v>
      </c>
      <c r="F30">
        <v>0.002240616262059515</v>
      </c>
      <c r="G30">
        <v>0.0025894260885574115</v>
      </c>
    </row>
    <row r="31" spans="1:8" ht="12">
      <c r="A31" t="s">
        <v>106</v>
      </c>
      <c r="C31">
        <v>163</v>
      </c>
      <c r="D31">
        <v>20042241.67</v>
      </c>
      <c r="E31">
        <v>649247.57</v>
      </c>
      <c r="F31">
        <v>0.0015091754161805826</v>
      </c>
      <c r="G31">
        <v>0.0018620653583892848</v>
      </c>
    </row>
    <row r="32" spans="1:8" ht="12">
      <c r="A32" t="s">
        <v>107</v>
      </c>
      <c r="C32">
        <v>126</v>
      </c>
      <c r="D32">
        <v>15776010.04</v>
      </c>
      <c r="E32">
        <v>566922.73</v>
      </c>
      <c r="F32">
        <v>0.0011666018554524749</v>
      </c>
      <c r="G32">
        <v>0.0014657024035917411</v>
      </c>
    </row>
    <row r="33" spans="1:8" ht="12">
      <c r="A33" t="s">
        <v>108</v>
      </c>
      <c r="C33">
        <v>96</v>
      </c>
      <c r="D33">
        <v>11988996.57</v>
      </c>
      <c r="E33">
        <v>498833.29</v>
      </c>
      <c r="F33">
        <v>0.0008888395089161713</v>
      </c>
      <c r="G33">
        <v>0.0011138621897899186</v>
      </c>
    </row>
    <row r="34" spans="1:8" ht="12">
      <c r="A34" t="s">
        <v>109</v>
      </c>
      <c r="C34">
        <v>73</v>
      </c>
      <c r="D34">
        <v>9130431.46</v>
      </c>
      <c r="E34">
        <v>404258.86</v>
      </c>
      <c r="F34">
        <v>0.000675888376571672</v>
      </c>
      <c r="G34">
        <v>0.000848281365365539</v>
      </c>
    </row>
    <row r="35" spans="1:8" ht="12">
      <c r="A35" t="s">
        <v>110</v>
      </c>
      <c r="C35">
        <v>46</v>
      </c>
      <c r="D35">
        <v>5900610.13</v>
      </c>
      <c r="E35">
        <v>280561.75</v>
      </c>
      <c r="F35">
        <v>0.0004259022646889988</v>
      </c>
      <c r="G35">
        <v>0.0005482082242766357</v>
      </c>
    </row>
    <row r="36" spans="1:8" ht="12">
      <c r="A36" t="s">
        <v>111</v>
      </c>
      <c r="C36">
        <v>40</v>
      </c>
      <c r="D36">
        <v>4469481.3</v>
      </c>
      <c r="E36">
        <v>262770.59</v>
      </c>
      <c r="F36">
        <v>0.000370349795381738</v>
      </c>
      <c r="G36">
        <v>0.00041524628011826113</v>
      </c>
    </row>
    <row r="37" spans="1:8" ht="12.75" thickBot="1">
      <c r="A37" t="s">
        <v>112</v>
      </c>
      <c r="C37">
        <v>221</v>
      </c>
      <c r="D37">
        <v>28083424.13</v>
      </c>
      <c r="E37">
        <v>2195833.26</v>
      </c>
      <c r="F37">
        <v>0.0020461826194841026</v>
      </c>
      <c r="G37">
        <v>0.0026091478228057277</v>
      </c>
    </row>
    <row r="38" spans="1:8" ht="12.75" thickBot="1">
      <c r="A38" t="s">
        <v>113</v>
      </c>
      <c r="C38">
        <v>108006</v>
      </c>
      <c r="D38">
        <v>10763446932.569998</v>
      </c>
      <c r="E38">
        <v>10724038.6</v>
      </c>
      <c r="F38">
        <v>0.9999999999999999</v>
      </c>
      <c r="G38">
        <v>1</v>
      </c>
    </row>
    <row r="39" ht="12" customHeight="1">
      <c r="A39" t="s">
        <v>114</v>
      </c>
    </row>
    <row r="40" ht="12"/>
    <row r="41" ht="12" customHeight="1"/>
    <row r="42" ht="12.75" thickBot="1"/>
    <row r="43" spans="1:4" ht="13.5" customHeight="1">
      <c r="A43" t="s">
        <v>115</v>
      </c>
      <c r="C43" t="s">
        <v>94</v>
      </c>
      <c r="D43" t="s">
        <v>116</v>
      </c>
    </row>
    <row r="44" ht="12.75" thickBot="1"/>
    <row r="45" ht="12"/>
    <row r="46" spans="1:4" ht="12">
      <c r="A46" t="s">
        <v>117</v>
      </c>
      <c r="C46">
        <v>12</v>
      </c>
      <c r="D46">
        <v>1317916.37</v>
      </c>
    </row>
    <row r="47" spans="1:4" ht="12">
      <c r="A47" t="s">
        <v>118</v>
      </c>
      <c r="C47">
        <v>2367</v>
      </c>
      <c r="D47">
        <v>247369779.2199999</v>
      </c>
    </row>
    <row r="48" ht="12.75" thickBot="1"/>
    <row r="49" ht="12.75" customHeight="1">
      <c r="A49" t="s">
        <v>119</v>
      </c>
    </row>
    <row r="50" ht="13.5" customHeight="1"/>
    <row r="51" ht="13.5" customHeight="1" thickBot="1"/>
    <row r="52" spans="1:14" ht="12" customHeight="1">
      <c r="A52" t="s">
        <v>120</v>
      </c>
      <c r="C52" t="s">
        <v>94</v>
      </c>
      <c r="D52" t="s">
        <v>121</v>
      </c>
    </row>
    <row r="53" ht="12.75" thickBot="1">
      <c r="D53" t="s">
        <v>99</v>
      </c>
    </row>
    <row r="54" ht="12"/>
    <row r="55" spans="1:4" ht="12">
      <c r="A55" t="s">
        <v>122</v>
      </c>
      <c r="C55">
        <v>346</v>
      </c>
      <c r="D55">
        <v>10912002.11000001</v>
      </c>
    </row>
    <row r="56" spans="1:4" ht="12">
      <c r="A56" t="s">
        <v>123</v>
      </c>
      <c r="C56">
        <v>14</v>
      </c>
      <c r="D56">
        <v>508615.18000000156</v>
      </c>
    </row>
    <row r="57" spans="1:4" ht="12">
      <c r="A57" t="s">
        <v>124</v>
      </c>
      <c r="C57">
        <v>360</v>
      </c>
      <c r="D57">
        <v>11420617.290000012</v>
      </c>
    </row>
    <row r="58" spans="1:4" ht="12">
      <c r="A58" t="s">
        <v>125</v>
      </c>
      <c r="C58">
        <v>0</v>
      </c>
      <c r="D58">
        <v>0</v>
      </c>
    </row>
    <row r="59" ht="12.75" thickBot="1"/>
    <row r="60" ht="12.75" thickBot="1"/>
    <row r="61" spans="1:14" ht="12" customHeight="1">
      <c r="A61" t="s">
        <v>126</v>
      </c>
      <c r="C61" t="s">
        <v>94</v>
      </c>
      <c r="D61" t="s">
        <v>95</v>
      </c>
    </row>
    <row r="62" ht="12" customHeight="1" thickBot="1">
      <c r="D62" t="s">
        <v>99</v>
      </c>
    </row>
    <row r="63" ht="12"/>
    <row r="64" spans="1:4" ht="12">
      <c r="A64" t="s">
        <v>127</v>
      </c>
      <c r="C64">
        <v>557</v>
      </c>
      <c r="D64">
        <v>70547241.73999974</v>
      </c>
    </row>
    <row r="65" ht="12"/>
    <row r="66" spans="1:4" ht="12">
      <c r="A66" t="s">
        <v>128</v>
      </c>
      <c r="C66">
        <v>14</v>
      </c>
      <c r="D66">
        <v>1139154.009998858</v>
      </c>
    </row>
    <row r="67" spans="1:4" ht="12">
      <c r="A67" t="s">
        <v>129</v>
      </c>
      <c r="C67">
        <v>13</v>
      </c>
      <c r="D67">
        <v>2280261.059999995</v>
      </c>
    </row>
    <row r="68" spans="1:4" ht="12">
      <c r="A68" t="s">
        <v>130</v>
      </c>
      <c r="C68">
        <v>70</v>
      </c>
      <c r="D68">
        <v>9506816.819999695</v>
      </c>
    </row>
    <row r="69" ht="12"/>
    <row r="70" spans="1:4" ht="12">
      <c r="A70" t="s">
        <v>131</v>
      </c>
      <c r="C70">
        <v>487</v>
      </c>
      <c r="D70">
        <v>61040424.92000005</v>
      </c>
    </row>
    <row r="71" ht="12.75" thickBot="1"/>
    <row r="72" ht="12"/>
    <row r="73" ht="12"/>
    <row r="74" ht="12"/>
  </sheetData>
  <sheetProtection/>
  <mergeCells count="20">
    <mergeCell ref="A4:A5"/>
    <mergeCell ref="I4:I5"/>
    <mergeCell ref="A11:E11"/>
    <mergeCell ref="A23:B24"/>
    <mergeCell ref="C23:C24"/>
    <mergeCell ref="D23:D24"/>
    <mergeCell ref="E23:E24"/>
    <mergeCell ref="F23:F24"/>
    <mergeCell ref="G23:G24"/>
    <mergeCell ref="A61:B62"/>
    <mergeCell ref="C61:C62"/>
    <mergeCell ref="D61:D62"/>
    <mergeCell ref="A39:G40"/>
    <mergeCell ref="A43:B44"/>
    <mergeCell ref="C43:C44"/>
    <mergeCell ref="D43:D44"/>
    <mergeCell ref="A49:D50"/>
    <mergeCell ref="A52:B53"/>
    <mergeCell ref="C52:C53"/>
    <mergeCell ref="D52:D53"/>
  </mergeCells>
  <conditionalFormatting sqref="C38:E38">
    <cfRule type="cellIs" priority="6" dxfId="6" operator="equal" stopIfTrue="1">
      <formula>" "</formula>
    </cfRule>
  </conditionalFormatting>
  <conditionalFormatting sqref="C38:E38">
    <cfRule type="cellIs" priority="5" dxfId="6" operator="equal" stopIfTrue="1">
      <formula>" "</formula>
    </cfRule>
  </conditionalFormatting>
  <conditionalFormatting sqref="C38:E38">
    <cfRule type="cellIs" priority="4" dxfId="6" operator="equal" stopIfTrue="1">
      <formula>" "</formula>
    </cfRule>
  </conditionalFormatting>
  <conditionalFormatting sqref="C38:E38">
    <cfRule type="cellIs" priority="3" dxfId="6" operator="equal" stopIfTrue="1">
      <formula>" "</formula>
    </cfRule>
  </conditionalFormatting>
  <conditionalFormatting sqref="C38:E38">
    <cfRule type="cellIs" priority="2" dxfId="6" operator="equal" stopIfTrue="1">
      <formula>" "</formula>
    </cfRule>
  </conditionalFormatting>
  <conditionalFormatting sqref="C38:E38">
    <cfRule type="cellIs" priority="1" dxfId="6" operator="equal" stopIfTrue="1">
      <formula>" "</formula>
    </cfRule>
  </conditionalFormatting>
  <printOptions/>
  <pageMargins left="0.7086614173228347" right="0.7086614173228347" top="0.7480314960629921" bottom="0.7480314960629921" header="0.31496062992125984" footer="0.31496062992125984"/>
  <pageSetup fitToHeight="1" fitToWidth="1" horizontalDpi="600" verticalDpi="600" orientation="landscape" paperSize="9" scale="52" r:id="rId1"/>
  <headerFooter scaleWithDoc="0">
    <oddHeader>&amp;C&amp;"-,Regular"&amp;8Langton Investors' Report - July 2013</oddHeader>
    <oddFooter>&amp;C&amp;6&amp;A</oddFooter>
  </headerFooter>
</worksheet>
</file>

<file path=xl/worksheets/sheet4.xml><?xml version="1.0" encoding="utf-8"?>
<worksheet xmlns="http://schemas.openxmlformats.org/spreadsheetml/2006/main" xmlns:r="http://schemas.openxmlformats.org/officeDocument/2006/relationships">
  <sheetPr>
    <tabColor rgb="FFFF0000"/>
  </sheetPr>
  <dimension ref="A2:L55"/>
  <sheetViews>
    <sheetView view="pageLayout" zoomScale="85" zoomScalePageLayoutView="85" workbookViewId="0" topLeftCell="A1">
      <selection activeCell="B16" sqref="B16"/>
    </sheetView>
  </sheetViews>
  <sheetFormatPr defaultColWidth="9.140625" defaultRowHeight="15"/>
  <cols>
    <col min="1" max="1" width="9.140625" style="0" customWidth="1"/>
    <col min="2" max="2" width="30.140625" style="0" customWidth="1"/>
    <col min="3" max="3" width="20.8515625" style="0" customWidth="1"/>
    <col min="4" max="4" width="9.140625" style="0" customWidth="1"/>
    <col min="5" max="5" width="20.140625" style="0" customWidth="1"/>
    <col min="6" max="6" width="9.140625" style="0" customWidth="1"/>
    <col min="7" max="7" width="6.421875" style="0" customWidth="1"/>
    <col min="8" max="8" width="56.140625" style="0" customWidth="1"/>
    <col min="9" max="9" width="17.7109375" style="0" bestFit="1" customWidth="1"/>
    <col min="10" max="10" width="18.7109375" style="0" bestFit="1" customWidth="1"/>
    <col min="11" max="11" width="15.00390625" style="0" customWidth="1"/>
    <col min="12" max="12" width="6.28125" style="0" customWidth="1"/>
    <col min="13" max="255" width="9.140625" style="0" customWidth="1"/>
    <col min="256" max="16384" width="6.421875" style="0" customWidth="1"/>
  </cols>
  <sheetData>
    <row r="1" ht="12.75" thickBot="1"/>
    <row r="2" spans="1:10" ht="24" customHeight="1">
      <c r="A2" t="s">
        <v>132</v>
      </c>
      <c r="C2" t="s">
        <v>133</v>
      </c>
      <c r="D2" t="s">
        <v>134</v>
      </c>
      <c r="E2" t="s">
        <v>135</v>
      </c>
      <c r="F2" t="s">
        <v>136</v>
      </c>
      <c r="H2" t="s">
        <v>137</v>
      </c>
      <c r="I2" t="s">
        <v>138</v>
      </c>
      <c r="J2" t="s">
        <v>139</v>
      </c>
    </row>
    <row r="3" ht="13.5" customHeight="1" thickBot="1"/>
    <row r="4" spans="1:10" ht="13.5" customHeight="1">
      <c r="A4" t="s">
        <v>140</v>
      </c>
      <c r="C4">
        <v>31596</v>
      </c>
      <c r="D4">
        <v>0.29234982789888597</v>
      </c>
      <c r="E4">
        <v>2946410206.76</v>
      </c>
      <c r="F4">
        <v>0.27350068284910584</v>
      </c>
      <c r="H4" t="s">
        <v>141</v>
      </c>
      <c r="I4">
        <v>0</v>
      </c>
      <c r="J4">
        <v>0</v>
      </c>
    </row>
    <row r="5" spans="1:10" ht="12">
      <c r="A5" t="s">
        <v>142</v>
      </c>
      <c r="C5">
        <v>13104</v>
      </c>
      <c r="D5">
        <v>0.12124801065916577</v>
      </c>
      <c r="E5">
        <v>1243438190.27</v>
      </c>
      <c r="F5">
        <v>0.1154222155962015</v>
      </c>
      <c r="H5" t="s">
        <v>143</v>
      </c>
      <c r="I5">
        <v>1447</v>
      </c>
      <c r="J5">
        <v>163734256.83999977</v>
      </c>
    </row>
    <row r="6" spans="1:10" ht="12.75" thickBot="1">
      <c r="A6" t="s">
        <v>144</v>
      </c>
      <c r="C6">
        <v>736</v>
      </c>
      <c r="D6">
        <v>0.006810022576705281</v>
      </c>
      <c r="E6">
        <v>35135713.73</v>
      </c>
      <c r="F6">
        <v>0.003261474480199035</v>
      </c>
      <c r="H6" t="s">
        <v>145</v>
      </c>
      <c r="I6">
        <v>865</v>
      </c>
      <c r="J6">
        <v>101924912.4</v>
      </c>
    </row>
    <row r="7" spans="1:6" ht="12">
      <c r="A7" t="s">
        <v>146</v>
      </c>
      <c r="C7">
        <v>62499</v>
      </c>
      <c r="D7">
        <v>0.5782875013879122</v>
      </c>
      <c r="E7">
        <v>6539658295.69</v>
      </c>
      <c r="F7">
        <v>0.6070441262277113</v>
      </c>
    </row>
    <row r="8" spans="1:6" ht="12.75" customHeight="1">
      <c r="A8" t="s">
        <v>147</v>
      </c>
      <c r="C8">
        <v>141</v>
      </c>
      <c r="D8">
        <v>0.0013046374773307673</v>
      </c>
      <c r="E8">
        <v>8311342.94</v>
      </c>
      <c r="F8">
        <v>0.0007715008467822128</v>
      </c>
    </row>
    <row r="9" spans="1:6" ht="11.25" customHeight="1" thickBot="1">
      <c r="A9" t="s">
        <v>148</v>
      </c>
      <c r="C9">
        <v>0</v>
      </c>
      <c r="D9">
        <v>0</v>
      </c>
      <c r="E9">
        <v>0</v>
      </c>
      <c r="F9">
        <v>0</v>
      </c>
    </row>
    <row r="10" spans="1:7" ht="12.75" thickBot="1">
      <c r="A10" t="s">
        <v>113</v>
      </c>
      <c r="C10">
        <v>108076</v>
      </c>
      <c r="D10">
        <v>1</v>
      </c>
      <c r="E10">
        <v>10772953749.390001</v>
      </c>
      <c r="F10">
        <v>0.9999999999999999</v>
      </c>
    </row>
    <row r="11" ht="12"/>
    <row r="12" ht="12.75" thickBot="1"/>
    <row r="13" spans="1:11" ht="12">
      <c r="A13" t="s">
        <v>149</v>
      </c>
      <c r="C13" t="s">
        <v>133</v>
      </c>
      <c r="D13" t="s">
        <v>134</v>
      </c>
      <c r="E13" t="s">
        <v>135</v>
      </c>
      <c r="F13" t="s">
        <v>136</v>
      </c>
      <c r="H13" t="s">
        <v>150</v>
      </c>
      <c r="I13" t="s">
        <v>151</v>
      </c>
      <c r="J13" t="s">
        <v>152</v>
      </c>
      <c r="K13" t="s">
        <v>153</v>
      </c>
    </row>
    <row r="14" ht="19.5" customHeight="1" thickBot="1"/>
    <row r="15" spans="1:8" ht="13.5" customHeight="1" thickBot="1">
      <c r="A15" t="s">
        <v>154</v>
      </c>
      <c r="C15">
        <v>60902</v>
      </c>
      <c r="D15">
        <v>0.5635108627262297</v>
      </c>
      <c r="E15">
        <v>4596214143.76</v>
      </c>
      <c r="F15">
        <v>0.42664382031903303</v>
      </c>
      <c r="H15" t="s">
        <v>155</v>
      </c>
    </row>
    <row r="16" spans="1:11" ht="12">
      <c r="A16" t="s">
        <v>156</v>
      </c>
      <c r="C16">
        <v>47173</v>
      </c>
      <c r="D16">
        <v>0.43647988452570413</v>
      </c>
      <c r="E16">
        <v>6176739611.45</v>
      </c>
      <c r="F16">
        <v>0.5733561802212088</v>
      </c>
      <c r="H16" t="s">
        <v>157</v>
      </c>
      <c r="I16">
        <v>0.024094721603902854</v>
      </c>
      <c r="J16">
        <v>0.02646845189755907</v>
      </c>
      <c r="K16">
        <v>0.269452327626876</v>
      </c>
    </row>
    <row r="17" spans="1:11" ht="12.75" thickBot="1">
      <c r="A17" t="s">
        <v>147</v>
      </c>
      <c r="C17">
        <v>1</v>
      </c>
      <c r="D17">
        <v>9.252748066175653E-06</v>
      </c>
      <c r="E17">
        <v>-5.82</v>
      </c>
      <c r="F17">
        <v>-5.402418069723495E-10</v>
      </c>
      <c r="H17" t="s">
        <v>158</v>
      </c>
      <c r="I17">
        <v>0.02653330795659478</v>
      </c>
      <c r="J17">
        <v>0.028288741160433808</v>
      </c>
      <c r="K17">
        <v>0.26905450089368244</v>
      </c>
    </row>
    <row r="18" spans="1:8" ht="12.75" thickBot="1">
      <c r="A18" t="s">
        <v>113</v>
      </c>
      <c r="C18">
        <v>108076</v>
      </c>
      <c r="D18">
        <v>1</v>
      </c>
      <c r="E18">
        <v>10772953749.39</v>
      </c>
      <c r="F18">
        <v>1</v>
      </c>
      <c r="H18" t="s">
        <v>159</v>
      </c>
    </row>
    <row r="19" spans="8:11" ht="12" customHeight="1">
      <c r="H19" t="s">
        <v>157</v>
      </c>
      <c r="I19">
        <v>0.018393788799111327</v>
      </c>
      <c r="J19">
        <v>0.02087030182571164</v>
      </c>
      <c r="K19">
        <v>0.21685095636811402</v>
      </c>
    </row>
    <row r="20" spans="7:12" ht="12.75" thickBot="1">
      <c r="H20" t="s">
        <v>158</v>
      </c>
      <c r="I20">
        <v>0.02113114450813309</v>
      </c>
      <c r="J20">
        <v>0.02278338054750479</v>
      </c>
      <c r="K20">
        <v>0.21825819547456204</v>
      </c>
    </row>
    <row r="21" spans="1:7" ht="12">
      <c r="A21" t="s">
        <v>160</v>
      </c>
      <c r="C21" t="s">
        <v>133</v>
      </c>
      <c r="D21" t="s">
        <v>134</v>
      </c>
      <c r="E21" t="s">
        <v>135</v>
      </c>
      <c r="F21" t="s">
        <v>136</v>
      </c>
    </row>
    <row r="22" ht="19.5" customHeight="1" thickBot="1"/>
    <row r="23" spans="1:6" ht="12">
      <c r="A23" t="s">
        <v>161</v>
      </c>
      <c r="C23">
        <v>43695</v>
      </c>
      <c r="D23">
        <v>0.4042988267515452</v>
      </c>
      <c r="E23">
        <v>4911600426.16</v>
      </c>
      <c r="F23">
        <v>0.4559195686176701</v>
      </c>
    </row>
    <row r="24" spans="1:6" ht="12.75" thickBot="1">
      <c r="A24" t="s">
        <v>162</v>
      </c>
      <c r="C24">
        <v>64381</v>
      </c>
      <c r="D24">
        <v>0.5957011732484548</v>
      </c>
      <c r="E24">
        <v>5861353323.23</v>
      </c>
      <c r="F24">
        <v>0.54408043138233</v>
      </c>
    </row>
    <row r="25" spans="1:7" ht="12.75" thickBot="1">
      <c r="A25" t="s">
        <v>113</v>
      </c>
      <c r="C25">
        <v>108076</v>
      </c>
      <c r="D25">
        <v>1</v>
      </c>
      <c r="E25">
        <v>10772953749.39</v>
      </c>
      <c r="F25">
        <v>1</v>
      </c>
    </row>
    <row r="26" ht="12"/>
    <row r="27" ht="12.75" thickBot="1"/>
    <row r="28" spans="1:9" ht="12" customHeight="1">
      <c r="A28" t="s">
        <v>163</v>
      </c>
      <c r="C28" t="s">
        <v>133</v>
      </c>
      <c r="D28" t="s">
        <v>134</v>
      </c>
      <c r="E28" t="s">
        <v>135</v>
      </c>
      <c r="F28" t="s">
        <v>136</v>
      </c>
      <c r="H28" t="s">
        <v>164</v>
      </c>
    </row>
    <row r="29" ht="18.75" customHeight="1" thickBot="1"/>
    <row r="30" spans="1:9" ht="12">
      <c r="A30" t="s">
        <v>165</v>
      </c>
      <c r="C30">
        <v>32409</v>
      </c>
      <c r="D30">
        <v>0.2998723120766868</v>
      </c>
      <c r="E30">
        <v>866319401.42</v>
      </c>
      <c r="F30">
        <v>0.08041614413029981</v>
      </c>
      <c r="H30" t="s">
        <v>166</v>
      </c>
      <c r="I30">
        <v>0.0474</v>
      </c>
    </row>
    <row r="31" spans="1:9" ht="12">
      <c r="A31" t="s">
        <v>167</v>
      </c>
      <c r="C31">
        <v>31370</v>
      </c>
      <c r="D31">
        <v>0.29025870683593025</v>
      </c>
      <c r="E31">
        <v>2315947868.89</v>
      </c>
      <c r="F31">
        <v>0.2149779830829717</v>
      </c>
      <c r="H31" t="s">
        <v>168</v>
      </c>
      <c r="I31">
        <v>41183</v>
      </c>
    </row>
    <row r="32" spans="1:10" ht="12">
      <c r="A32" t="s">
        <v>169</v>
      </c>
      <c r="C32">
        <v>22498</v>
      </c>
      <c r="D32">
        <v>0.20816832599281987</v>
      </c>
      <c r="E32">
        <v>2758758004.9</v>
      </c>
      <c r="F32">
        <v>0.25608185731385047</v>
      </c>
      <c r="H32" t="s">
        <v>170</v>
      </c>
      <c r="I32">
        <v>0.0424</v>
      </c>
    </row>
    <row r="33" spans="1:10" ht="12.75" thickBot="1">
      <c r="A33" t="s">
        <v>171</v>
      </c>
      <c r="C33">
        <v>11508</v>
      </c>
      <c r="D33">
        <v>0.10648062474554942</v>
      </c>
      <c r="E33">
        <v>1970942201.99</v>
      </c>
      <c r="F33">
        <v>0.1829528138558658</v>
      </c>
      <c r="H33" t="s">
        <v>172</v>
      </c>
      <c r="I33">
        <v>39874</v>
      </c>
    </row>
    <row r="34" spans="1:6" ht="12">
      <c r="A34" t="s">
        <v>173</v>
      </c>
      <c r="C34">
        <v>5198</v>
      </c>
      <c r="D34">
        <v>0.04809578444798105</v>
      </c>
      <c r="E34">
        <v>1148301114.36</v>
      </c>
      <c r="F34">
        <v>0.10659111150690873</v>
      </c>
    </row>
    <row r="35" spans="1:6" ht="12">
      <c r="A35" t="s">
        <v>174</v>
      </c>
      <c r="C35">
        <v>2352</v>
      </c>
      <c r="D35">
        <v>0.021762463451645137</v>
      </c>
      <c r="E35">
        <v>638944652.09</v>
      </c>
      <c r="F35">
        <v>0.05931007103100013</v>
      </c>
    </row>
    <row r="36" spans="1:6" ht="12.75" customHeight="1">
      <c r="A36" t="s">
        <v>175</v>
      </c>
      <c r="C36">
        <v>1185</v>
      </c>
      <c r="D36">
        <v>0.01096450645841815</v>
      </c>
      <c r="E36">
        <v>381102815.24</v>
      </c>
      <c r="F36">
        <v>0.03537588892568849</v>
      </c>
    </row>
    <row r="37" spans="1:6" ht="12">
      <c r="A37" t="s">
        <v>176</v>
      </c>
      <c r="C37">
        <v>597</v>
      </c>
      <c r="D37">
        <v>0.005523890595506865</v>
      </c>
      <c r="E37">
        <v>221291336.48</v>
      </c>
      <c r="F37">
        <v>0.02054137998063254</v>
      </c>
    </row>
    <row r="38" spans="1:6" ht="12">
      <c r="A38" t="s">
        <v>177</v>
      </c>
      <c r="C38">
        <v>364</v>
      </c>
      <c r="D38">
        <v>0.003368000296087938</v>
      </c>
      <c r="E38">
        <v>153626150.47</v>
      </c>
      <c r="F38">
        <v>0.014260355520295335</v>
      </c>
    </row>
    <row r="39" spans="1:6" ht="12">
      <c r="A39" t="s">
        <v>178</v>
      </c>
      <c r="C39">
        <v>270</v>
      </c>
      <c r="D39">
        <v>0.002498241977867427</v>
      </c>
      <c r="E39">
        <v>127555775.07</v>
      </c>
      <c r="F39">
        <v>0.011840371548724289</v>
      </c>
    </row>
    <row r="40" spans="1:6" ht="12" customHeight="1">
      <c r="A40" t="s">
        <v>179</v>
      </c>
      <c r="C40">
        <v>159</v>
      </c>
      <c r="D40">
        <v>0.001471186942521929</v>
      </c>
      <c r="E40">
        <v>81982061.54</v>
      </c>
      <c r="F40">
        <v>0.007609989186544322</v>
      </c>
    </row>
    <row r="41" spans="1:6" ht="12">
      <c r="A41" t="s">
        <v>180</v>
      </c>
      <c r="C41">
        <v>56</v>
      </c>
      <c r="D41">
        <v>0.0005181538917058366</v>
      </c>
      <c r="E41">
        <v>32107268.94</v>
      </c>
      <c r="F41">
        <v>0.002980358932833813</v>
      </c>
    </row>
    <row r="42" spans="1:6" ht="12">
      <c r="A42" t="s">
        <v>181</v>
      </c>
      <c r="C42">
        <v>45</v>
      </c>
      <c r="D42">
        <v>0.00041637366297790445</v>
      </c>
      <c r="E42">
        <v>28093490.89</v>
      </c>
      <c r="F42">
        <v>0.002607779773638288</v>
      </c>
    </row>
    <row r="43" spans="1:6" ht="12">
      <c r="A43" t="s">
        <v>182</v>
      </c>
      <c r="C43">
        <v>24</v>
      </c>
      <c r="D43">
        <v>0.0002220659535882157</v>
      </c>
      <c r="E43">
        <v>15990485.68</v>
      </c>
      <c r="F43">
        <v>0.001484317676654412</v>
      </c>
    </row>
    <row r="44" spans="1:6" ht="12">
      <c r="A44" t="s">
        <v>183</v>
      </c>
      <c r="C44">
        <v>18</v>
      </c>
      <c r="D44">
        <v>0.00016654946519116176</v>
      </c>
      <c r="E44">
        <v>12874478.21</v>
      </c>
      <c r="F44">
        <v>0.001195074118899749</v>
      </c>
    </row>
    <row r="45" spans="1:6" ht="12">
      <c r="A45" t="s">
        <v>184</v>
      </c>
      <c r="C45">
        <v>8</v>
      </c>
      <c r="D45">
        <v>7.402198452940523E-05</v>
      </c>
      <c r="E45">
        <v>6153037.93</v>
      </c>
      <c r="F45">
        <v>0.0005711560703904818</v>
      </c>
    </row>
    <row r="46" spans="1:6" ht="12">
      <c r="A46" t="s">
        <v>185</v>
      </c>
      <c r="C46">
        <v>8</v>
      </c>
      <c r="D46">
        <v>7.402198452940523E-05</v>
      </c>
      <c r="E46">
        <v>6531369.41</v>
      </c>
      <c r="F46">
        <v>0.0006062747099763449</v>
      </c>
    </row>
    <row r="47" spans="1:6" ht="12">
      <c r="A47" t="s">
        <v>186</v>
      </c>
      <c r="C47">
        <v>2</v>
      </c>
      <c r="D47">
        <v>1.8505496132351307E-05</v>
      </c>
      <c r="E47">
        <v>1732987.43</v>
      </c>
      <c r="F47">
        <v>0.00016086464959511474</v>
      </c>
    </row>
    <row r="48" spans="1:6" ht="12">
      <c r="A48" t="s">
        <v>187</v>
      </c>
      <c r="C48">
        <v>2</v>
      </c>
      <c r="D48">
        <v>1.8505496132351307E-05</v>
      </c>
      <c r="E48">
        <v>1800965.36</v>
      </c>
      <c r="F48">
        <v>0.0001671747045328192</v>
      </c>
    </row>
    <row r="49" spans="1:6" ht="12">
      <c r="A49" t="s">
        <v>188</v>
      </c>
      <c r="C49">
        <v>3</v>
      </c>
      <c r="D49">
        <v>2.7758244198526964E-05</v>
      </c>
      <c r="E49">
        <v>2898283.09</v>
      </c>
      <c r="F49">
        <v>0.00026903328069742343</v>
      </c>
    </row>
    <row r="50" spans="1:6" ht="12.75" thickBot="1">
      <c r="A50" t="s">
        <v>189</v>
      </c>
      <c r="C50">
        <v>0</v>
      </c>
      <c r="D50">
        <v>0</v>
      </c>
      <c r="E50">
        <v>0</v>
      </c>
      <c r="F50">
        <v>0</v>
      </c>
    </row>
    <row r="51" spans="1:6" ht="12.75" thickBot="1">
      <c r="A51" t="s">
        <v>113</v>
      </c>
      <c r="C51">
        <v>108076</v>
      </c>
      <c r="D51">
        <v>0.9999999999999999</v>
      </c>
      <c r="E51">
        <v>10772953749.39</v>
      </c>
      <c r="F51">
        <v>1</v>
      </c>
    </row>
    <row r="52" ht="12" customHeight="1">
      <c r="A52" t="s">
        <v>529</v>
      </c>
    </row>
    <row r="53" ht="12"/>
    <row r="55" ht="12"/>
  </sheetData>
  <sheetProtection/>
  <mergeCells count="37">
    <mergeCell ref="A7:B7"/>
    <mergeCell ref="A2:B3"/>
    <mergeCell ref="C2:C3"/>
    <mergeCell ref="D2:D3"/>
    <mergeCell ref="E2:E3"/>
    <mergeCell ref="I2:I3"/>
    <mergeCell ref="J2:J3"/>
    <mergeCell ref="A4:B4"/>
    <mergeCell ref="A5:B5"/>
    <mergeCell ref="A6:B6"/>
    <mergeCell ref="F2:F3"/>
    <mergeCell ref="H2:H3"/>
    <mergeCell ref="K13:K14"/>
    <mergeCell ref="A8:B8"/>
    <mergeCell ref="A9:B9"/>
    <mergeCell ref="A10:B10"/>
    <mergeCell ref="A13:B14"/>
    <mergeCell ref="C13:C14"/>
    <mergeCell ref="D13:D14"/>
    <mergeCell ref="E13:E14"/>
    <mergeCell ref="F13:F14"/>
    <mergeCell ref="H13:H14"/>
    <mergeCell ref="I13:I14"/>
    <mergeCell ref="J13:J14"/>
    <mergeCell ref="H28:I29"/>
    <mergeCell ref="H36:I37"/>
    <mergeCell ref="A52:F53"/>
    <mergeCell ref="A21:B22"/>
    <mergeCell ref="C21:C22"/>
    <mergeCell ref="D21:D22"/>
    <mergeCell ref="E21:E22"/>
    <mergeCell ref="F21:F22"/>
    <mergeCell ref="A28:B29"/>
    <mergeCell ref="C28:C29"/>
    <mergeCell ref="D28:D29"/>
    <mergeCell ref="E28:E29"/>
    <mergeCell ref="F28:F29"/>
  </mergeCells>
  <printOptions/>
  <pageMargins left="0.7086614173228347" right="0.7086614173228347" top="0.7480314960629921" bottom="0.7480314960629921" header="0.31496062992125984" footer="0.31496062992125984"/>
  <pageSetup fitToHeight="0" horizontalDpi="600" verticalDpi="600" orientation="landscape" paperSize="9" scale="51" r:id="rId1"/>
  <headerFooter scaleWithDoc="0">
    <oddHeader>&amp;C&amp;8Langton Investors' Report - July 2013</oddHeader>
    <oddFooter>&amp;C&amp;6&amp;A</oddFooter>
  </headerFooter>
</worksheet>
</file>

<file path=xl/worksheets/sheet5.xml><?xml version="1.0" encoding="utf-8"?>
<worksheet xmlns="http://schemas.openxmlformats.org/spreadsheetml/2006/main" xmlns:r="http://schemas.openxmlformats.org/officeDocument/2006/relationships">
  <sheetPr>
    <tabColor rgb="FFFF0000"/>
  </sheetPr>
  <dimension ref="A2:L68"/>
  <sheetViews>
    <sheetView view="pageLayout" zoomScale="80" zoomScalePageLayoutView="80" workbookViewId="0" topLeftCell="E10">
      <selection activeCell="N46" sqref="N46"/>
    </sheetView>
  </sheetViews>
  <sheetFormatPr defaultColWidth="9.140625" defaultRowHeight="15"/>
  <cols>
    <col min="1" max="1" width="40.7109375" style="0" customWidth="1"/>
    <col min="2" max="3" width="16.57421875" style="0" customWidth="1"/>
    <col min="4" max="4" width="21.57421875" style="0" bestFit="1" customWidth="1"/>
    <col min="5" max="5" width="16.57421875" style="0" customWidth="1"/>
    <col min="6" max="6" width="4.140625" style="0" customWidth="1"/>
    <col min="7" max="7" width="12.00390625" style="0" bestFit="1" customWidth="1"/>
    <col min="8" max="8" width="40.7109375" style="0" customWidth="1"/>
    <col min="9" max="10" width="16.57421875" style="0" customWidth="1"/>
    <col min="11" max="11" width="18.57421875" style="0" customWidth="1"/>
    <col min="12" max="12" width="16.57421875" style="0" customWidth="1"/>
    <col min="13" max="13" width="6.00390625" style="0" customWidth="1"/>
    <col min="14" max="255" width="9.140625" style="0" customWidth="1"/>
    <col min="256" max="16384" width="6.421875" style="0" customWidth="1"/>
  </cols>
  <sheetData>
    <row r="1" ht="12.75" thickBot="1"/>
    <row r="2" spans="1:12" ht="12">
      <c r="A2" t="s">
        <v>190</v>
      </c>
      <c r="B2" t="s">
        <v>94</v>
      </c>
      <c r="C2" t="s">
        <v>191</v>
      </c>
      <c r="D2" t="s">
        <v>192</v>
      </c>
      <c r="E2" t="s">
        <v>191</v>
      </c>
      <c r="G2" t="s">
        <v>193</v>
      </c>
      <c r="I2" t="s">
        <v>94</v>
      </c>
      <c r="J2" t="s">
        <v>191</v>
      </c>
      <c r="K2" t="s">
        <v>192</v>
      </c>
      <c r="L2" t="s">
        <v>191</v>
      </c>
    </row>
    <row r="3" spans="1:12" ht="13.5" customHeight="1" thickBot="1">
      <c r="B3" t="s">
        <v>194</v>
      </c>
      <c r="C3" t="s">
        <v>195</v>
      </c>
      <c r="D3" t="s">
        <v>99</v>
      </c>
      <c r="E3" t="s">
        <v>196</v>
      </c>
      <c r="G3" t="s">
        <v>197</v>
      </c>
      <c r="I3" t="s">
        <v>194</v>
      </c>
      <c r="J3" t="s">
        <v>195</v>
      </c>
      <c r="K3" t="s">
        <v>99</v>
      </c>
      <c r="L3" t="s">
        <v>196</v>
      </c>
    </row>
    <row r="4" spans="1:12" ht="12">
      <c r="A4" t="s">
        <v>198</v>
      </c>
      <c r="B4">
        <v>15089</v>
      </c>
      <c r="C4">
        <v>0.13961471557052443</v>
      </c>
      <c r="D4">
        <v>775241271.29</v>
      </c>
      <c r="E4">
        <v>0.07196181189712214</v>
      </c>
      <c r="G4" t="s">
        <v>199</v>
      </c>
      <c r="I4">
        <v>24398</v>
      </c>
      <c r="J4">
        <v>0.22574854731855362</v>
      </c>
      <c r="K4">
        <v>727442903.93</v>
      </c>
      <c r="L4">
        <v>0.06752492592583442</v>
      </c>
    </row>
    <row r="5" spans="1:12" ht="12">
      <c r="A5" t="s">
        <v>200</v>
      </c>
      <c r="B5">
        <v>19749</v>
      </c>
      <c r="C5">
        <v>0.182732521558903</v>
      </c>
      <c r="D5">
        <v>1438435882.09</v>
      </c>
      <c r="E5">
        <v>0.13352288662442727</v>
      </c>
      <c r="G5" t="s">
        <v>201</v>
      </c>
      <c r="I5">
        <v>27953</v>
      </c>
      <c r="J5">
        <v>0.25864206669380807</v>
      </c>
      <c r="K5">
        <v>2124990581.62</v>
      </c>
      <c r="L5">
        <v>0.19725236282020833</v>
      </c>
    </row>
    <row r="6" spans="1:12" ht="12">
      <c r="A6" t="s">
        <v>202</v>
      </c>
      <c r="B6">
        <v>26132</v>
      </c>
      <c r="C6">
        <v>0.24179281246530218</v>
      </c>
      <c r="D6">
        <v>2560606430.87</v>
      </c>
      <c r="E6">
        <v>0.23768842700313175</v>
      </c>
      <c r="G6" t="s">
        <v>203</v>
      </c>
      <c r="I6">
        <v>29744</v>
      </c>
      <c r="J6">
        <v>0.27521373848032865</v>
      </c>
      <c r="K6">
        <v>3707851416.62</v>
      </c>
      <c r="L6">
        <v>0.3441815033161124</v>
      </c>
    </row>
    <row r="7" spans="1:12" ht="12">
      <c r="A7" t="s">
        <v>204</v>
      </c>
      <c r="B7">
        <v>30610</v>
      </c>
      <c r="C7">
        <v>0.2832266183056368</v>
      </c>
      <c r="D7">
        <v>3909790441.79</v>
      </c>
      <c r="E7">
        <v>0.3629265039786683</v>
      </c>
      <c r="G7" t="s">
        <v>205</v>
      </c>
      <c r="I7">
        <v>6574</v>
      </c>
      <c r="J7">
        <v>0.060827565787038754</v>
      </c>
      <c r="K7">
        <v>984073994.4</v>
      </c>
      <c r="L7">
        <v>0.09134672043456249</v>
      </c>
    </row>
    <row r="8" spans="1:12" ht="12">
      <c r="A8" t="s">
        <v>206</v>
      </c>
      <c r="B8">
        <v>9377</v>
      </c>
      <c r="C8">
        <v>0.0867630186165291</v>
      </c>
      <c r="D8">
        <v>1197300675.53</v>
      </c>
      <c r="E8">
        <v>0.11113949835696593</v>
      </c>
      <c r="G8" t="s">
        <v>207</v>
      </c>
      <c r="I8">
        <v>4902</v>
      </c>
      <c r="J8">
        <v>0.04535697102039306</v>
      </c>
      <c r="K8">
        <v>745944613.52</v>
      </c>
      <c r="L8">
        <v>0.06924234809438756</v>
      </c>
    </row>
    <row r="9" spans="1:12" ht="12">
      <c r="A9" t="s">
        <v>208</v>
      </c>
      <c r="B9">
        <v>4716</v>
      </c>
      <c r="C9">
        <v>0.04363595988008438</v>
      </c>
      <c r="D9">
        <v>602740578.8</v>
      </c>
      <c r="E9">
        <v>0.055949426018294106</v>
      </c>
      <c r="G9" t="s">
        <v>209</v>
      </c>
      <c r="I9">
        <v>4711</v>
      </c>
      <c r="J9">
        <v>0.043589696139753505</v>
      </c>
      <c r="K9">
        <v>771231703.95</v>
      </c>
      <c r="L9">
        <v>0.07158962359730447</v>
      </c>
    </row>
    <row r="10" spans="1:12" ht="12">
      <c r="A10" t="s">
        <v>210</v>
      </c>
      <c r="B10">
        <v>2371</v>
      </c>
      <c r="C10">
        <v>0.021938265664902475</v>
      </c>
      <c r="D10">
        <v>285253626.92</v>
      </c>
      <c r="E10">
        <v>0.026478682964377526</v>
      </c>
      <c r="G10" t="s">
        <v>211</v>
      </c>
      <c r="I10">
        <v>3900</v>
      </c>
      <c r="J10">
        <v>0.03608571745808505</v>
      </c>
      <c r="K10">
        <v>670714767.21</v>
      </c>
      <c r="L10">
        <v>0.06225913364270947</v>
      </c>
    </row>
    <row r="11" spans="1:12" ht="12">
      <c r="A11" t="s">
        <v>212</v>
      </c>
      <c r="B11">
        <v>32</v>
      </c>
      <c r="C11">
        <v>0.0002960879381176209</v>
      </c>
      <c r="D11">
        <v>3584842.1</v>
      </c>
      <c r="E11">
        <v>0.0003327631570128095</v>
      </c>
      <c r="G11" t="s">
        <v>213</v>
      </c>
      <c r="I11">
        <v>5845</v>
      </c>
      <c r="J11">
        <v>0.0540823124467967</v>
      </c>
      <c r="K11">
        <v>1041052515</v>
      </c>
      <c r="L11">
        <v>0.0966357546145548</v>
      </c>
    </row>
    <row r="12" spans="1:12" ht="12.75" thickBot="1">
      <c r="A12" t="s">
        <v>214</v>
      </c>
      <c r="B12">
        <v>0</v>
      </c>
      <c r="C12">
        <v>0</v>
      </c>
      <c r="D12">
        <v>0</v>
      </c>
      <c r="E12">
        <v>0</v>
      </c>
      <c r="G12" t="s">
        <v>148</v>
      </c>
      <c r="I12">
        <v>49</v>
      </c>
      <c r="J12">
        <v>0.00045338465524260706</v>
      </c>
      <c r="K12">
        <v>-348746.86</v>
      </c>
      <c r="L12">
        <v>-3.2372445673940374E-05</v>
      </c>
    </row>
    <row r="13" spans="1:12" ht="12.75" thickBot="1">
      <c r="A13" t="s">
        <v>113</v>
      </c>
      <c r="B13">
        <v>108076</v>
      </c>
      <c r="C13">
        <v>1</v>
      </c>
      <c r="D13">
        <v>10772953749.390001</v>
      </c>
      <c r="E13">
        <v>0.9999999999999998</v>
      </c>
      <c r="G13" t="s">
        <v>113</v>
      </c>
      <c r="I13">
        <v>108076</v>
      </c>
      <c r="J13">
        <v>1</v>
      </c>
      <c r="K13">
        <v>10772953749.39</v>
      </c>
      <c r="L13">
        <v>1.0000000000000002</v>
      </c>
    </row>
    <row r="14" spans="1:7" ht="12">
      <c r="A14" t="s">
        <v>524</v>
      </c>
      <c r="G14" t="s">
        <v>530</v>
      </c>
    </row>
    <row r="15" ht="12"/>
    <row r="16" ht="12.75" thickBot="1"/>
    <row r="17" spans="1:12" ht="13.5" customHeight="1">
      <c r="A17" t="s">
        <v>215</v>
      </c>
      <c r="B17" t="s">
        <v>94</v>
      </c>
      <c r="C17" t="s">
        <v>191</v>
      </c>
      <c r="D17" t="s">
        <v>192</v>
      </c>
      <c r="E17" t="s">
        <v>191</v>
      </c>
      <c r="G17" t="s">
        <v>216</v>
      </c>
      <c r="I17" t="s">
        <v>94</v>
      </c>
      <c r="J17" t="s">
        <v>191</v>
      </c>
      <c r="K17" t="s">
        <v>192</v>
      </c>
      <c r="L17" t="s">
        <v>191</v>
      </c>
    </row>
    <row r="18" spans="1:12" ht="13.5" customHeight="1" thickBot="1">
      <c r="B18" t="s">
        <v>194</v>
      </c>
      <c r="C18" t="s">
        <v>195</v>
      </c>
      <c r="D18" t="s">
        <v>99</v>
      </c>
      <c r="E18" t="s">
        <v>196</v>
      </c>
      <c r="G18" t="s">
        <v>217</v>
      </c>
      <c r="I18" t="s">
        <v>194</v>
      </c>
      <c r="J18" t="s">
        <v>195</v>
      </c>
      <c r="K18" t="s">
        <v>99</v>
      </c>
      <c r="L18" t="s">
        <v>196</v>
      </c>
    </row>
    <row r="19" spans="1:12" ht="12">
      <c r="A19" t="s">
        <v>218</v>
      </c>
      <c r="B19">
        <v>0</v>
      </c>
      <c r="C19">
        <v>0</v>
      </c>
      <c r="D19">
        <v>0</v>
      </c>
      <c r="E19">
        <v>0</v>
      </c>
      <c r="G19" t="s">
        <v>199</v>
      </c>
      <c r="I19">
        <v>21851</v>
      </c>
      <c r="J19">
        <v>0.2021817979940042</v>
      </c>
      <c r="K19">
        <v>607919838.05</v>
      </c>
      <c r="L19">
        <v>0.056430191031352224</v>
      </c>
    </row>
    <row r="20" spans="1:12" ht="12">
      <c r="A20" t="s">
        <v>219</v>
      </c>
      <c r="B20">
        <v>0</v>
      </c>
      <c r="C20">
        <v>0</v>
      </c>
      <c r="D20">
        <v>0</v>
      </c>
      <c r="E20">
        <v>0</v>
      </c>
      <c r="G20" t="s">
        <v>201</v>
      </c>
      <c r="I20">
        <v>26741</v>
      </c>
      <c r="J20">
        <v>0.24742773603760318</v>
      </c>
      <c r="K20">
        <v>1985643526.38</v>
      </c>
      <c r="L20">
        <v>0.1843174650677799</v>
      </c>
    </row>
    <row r="21" spans="1:12" ht="12">
      <c r="A21" t="s">
        <v>220</v>
      </c>
      <c r="B21">
        <v>0</v>
      </c>
      <c r="C21">
        <v>0</v>
      </c>
      <c r="D21">
        <v>0</v>
      </c>
      <c r="E21">
        <v>0</v>
      </c>
      <c r="G21" t="s">
        <v>203</v>
      </c>
      <c r="I21">
        <v>34891</v>
      </c>
      <c r="J21">
        <v>0.3228376327769347</v>
      </c>
      <c r="K21">
        <v>4289816482.31</v>
      </c>
      <c r="L21">
        <v>0.39820244123417897</v>
      </c>
    </row>
    <row r="22" spans="1:12" ht="12">
      <c r="A22" t="s">
        <v>221</v>
      </c>
      <c r="B22">
        <v>0</v>
      </c>
      <c r="C22">
        <v>0</v>
      </c>
      <c r="D22">
        <v>0</v>
      </c>
      <c r="E22">
        <v>0</v>
      </c>
      <c r="G22" t="s">
        <v>205</v>
      </c>
      <c r="I22">
        <v>7850</v>
      </c>
      <c r="J22">
        <v>0.07263407231947888</v>
      </c>
      <c r="K22">
        <v>1188656620.69</v>
      </c>
      <c r="L22">
        <v>0.11033711351051753</v>
      </c>
    </row>
    <row r="23" spans="1:12" ht="12">
      <c r="A23" t="s">
        <v>222</v>
      </c>
      <c r="B23">
        <v>0</v>
      </c>
      <c r="C23">
        <v>0</v>
      </c>
      <c r="D23">
        <v>0</v>
      </c>
      <c r="E23">
        <v>0</v>
      </c>
      <c r="G23" t="s">
        <v>207</v>
      </c>
      <c r="I23">
        <v>6398</v>
      </c>
      <c r="J23">
        <v>0.05919908212739183</v>
      </c>
      <c r="K23">
        <v>996510399.43</v>
      </c>
      <c r="L23">
        <v>0.09250113038742282</v>
      </c>
    </row>
    <row r="24" spans="1:12" ht="12">
      <c r="A24" t="s">
        <v>223</v>
      </c>
      <c r="B24">
        <v>9</v>
      </c>
      <c r="C24">
        <v>8.327473259558088E-05</v>
      </c>
      <c r="D24">
        <v>943808.31</v>
      </c>
      <c r="E24">
        <v>8.760905615634351E-05</v>
      </c>
      <c r="G24" t="s">
        <v>209</v>
      </c>
      <c r="I24">
        <v>4813</v>
      </c>
      <c r="J24">
        <v>0.044533476442503425</v>
      </c>
      <c r="K24">
        <v>815326301.67</v>
      </c>
      <c r="L24">
        <v>0.07568270695640611</v>
      </c>
    </row>
    <row r="25" spans="1:12" ht="12">
      <c r="A25" t="s">
        <v>224</v>
      </c>
      <c r="B25">
        <v>4189</v>
      </c>
      <c r="C25">
        <v>0.038759761649209815</v>
      </c>
      <c r="D25">
        <v>486320787.1</v>
      </c>
      <c r="E25">
        <v>0.045142752713250724</v>
      </c>
      <c r="G25" t="s">
        <v>211</v>
      </c>
      <c r="I25">
        <v>3290</v>
      </c>
      <c r="J25">
        <v>0.030441541137717902</v>
      </c>
      <c r="K25">
        <v>568128881.02</v>
      </c>
      <c r="L25">
        <v>0.05273659334629272</v>
      </c>
    </row>
    <row r="26" spans="1:12" ht="12.75" thickBot="1">
      <c r="A26" t="s">
        <v>225</v>
      </c>
      <c r="B26">
        <v>4560</v>
      </c>
      <c r="C26">
        <v>0.04219253118176098</v>
      </c>
      <c r="D26">
        <v>515419097.44</v>
      </c>
      <c r="E26">
        <v>0.047843804905333846</v>
      </c>
      <c r="G26" t="s">
        <v>213</v>
      </c>
      <c r="I26">
        <v>2242</v>
      </c>
      <c r="J26">
        <v>0.020744661164365817</v>
      </c>
      <c r="K26">
        <v>320951699.84</v>
      </c>
      <c r="L26">
        <v>0.0297923584660496</v>
      </c>
    </row>
    <row r="27" spans="1:12" ht="12.75" thickBot="1">
      <c r="A27" t="s">
        <v>226</v>
      </c>
      <c r="B27">
        <v>2858</v>
      </c>
      <c r="C27">
        <v>0.02644435397313002</v>
      </c>
      <c r="D27">
        <v>290238792.82</v>
      </c>
      <c r="E27">
        <v>0.026941431251984557</v>
      </c>
      <c r="G27" t="s">
        <v>113</v>
      </c>
      <c r="I27">
        <v>108076</v>
      </c>
      <c r="J27">
        <v>1</v>
      </c>
      <c r="K27">
        <v>10772953749.390001</v>
      </c>
      <c r="L27">
        <v>0.9999999999999999</v>
      </c>
    </row>
    <row r="28" spans="1:7" ht="12">
      <c r="A28" t="s">
        <v>227</v>
      </c>
      <c r="B28">
        <v>2799</v>
      </c>
      <c r="C28">
        <v>0.025898441837225655</v>
      </c>
      <c r="D28">
        <v>357888024.01</v>
      </c>
      <c r="E28">
        <v>0.03322097470531373</v>
      </c>
      <c r="G28" t="s">
        <v>531</v>
      </c>
    </row>
    <row r="29" spans="1:5" ht="12.75" customHeight="1" thickBot="1">
      <c r="A29" t="s">
        <v>228</v>
      </c>
      <c r="B29">
        <v>3790</v>
      </c>
      <c r="C29">
        <v>0.03506791517080573</v>
      </c>
      <c r="D29">
        <v>558359312.16</v>
      </c>
      <c r="E29">
        <v>0.051829732601573274</v>
      </c>
    </row>
    <row r="30" spans="1:12" ht="12.75" customHeight="1">
      <c r="A30" t="s">
        <v>229</v>
      </c>
      <c r="B30">
        <v>11455</v>
      </c>
      <c r="C30">
        <v>0.10599022909804212</v>
      </c>
      <c r="D30">
        <v>1538851660.13</v>
      </c>
      <c r="E30">
        <v>0.14284398651735924</v>
      </c>
      <c r="G30" t="s">
        <v>230</v>
      </c>
      <c r="I30" t="s">
        <v>94</v>
      </c>
      <c r="J30" t="s">
        <v>191</v>
      </c>
      <c r="K30" t="s">
        <v>192</v>
      </c>
      <c r="L30" t="s">
        <v>191</v>
      </c>
    </row>
    <row r="31" spans="1:12" ht="13.5" customHeight="1" thickBot="1">
      <c r="A31" t="s">
        <v>231</v>
      </c>
      <c r="B31">
        <v>11849</v>
      </c>
      <c r="C31">
        <v>0.10963581183611533</v>
      </c>
      <c r="D31">
        <v>1452923212.68</v>
      </c>
      <c r="E31">
        <v>0.13486767385056947</v>
      </c>
      <c r="I31" t="s">
        <v>194</v>
      </c>
      <c r="J31" t="s">
        <v>195</v>
      </c>
      <c r="K31" t="s">
        <v>99</v>
      </c>
      <c r="L31" t="s">
        <v>196</v>
      </c>
    </row>
    <row r="32" spans="1:12" ht="12">
      <c r="A32" t="s">
        <v>232</v>
      </c>
      <c r="B32">
        <v>9388</v>
      </c>
      <c r="C32">
        <v>0.08686479884525704</v>
      </c>
      <c r="D32">
        <v>1051459476.12</v>
      </c>
      <c r="E32">
        <v>0.0976017813294276</v>
      </c>
      <c r="G32" t="s">
        <v>199</v>
      </c>
      <c r="I32">
        <v>8703</v>
      </c>
      <c r="J32">
        <v>0.08052666641992672</v>
      </c>
      <c r="K32">
        <v>333485394.18</v>
      </c>
      <c r="L32">
        <v>0.030955799304242162</v>
      </c>
    </row>
    <row r="33" spans="1:12" ht="12">
      <c r="A33" t="s">
        <v>233</v>
      </c>
      <c r="B33">
        <v>9257</v>
      </c>
      <c r="C33">
        <v>0.08565268884858802</v>
      </c>
      <c r="D33">
        <v>930237860.85</v>
      </c>
      <c r="E33">
        <v>0.0863493784982297</v>
      </c>
      <c r="G33" t="s">
        <v>201</v>
      </c>
      <c r="I33">
        <v>25329</v>
      </c>
      <c r="J33">
        <v>0.23436285576816315</v>
      </c>
      <c r="K33">
        <v>1566958144.84</v>
      </c>
      <c r="L33">
        <v>0.14545297244302438</v>
      </c>
    </row>
    <row r="34" spans="1:12" ht="12">
      <c r="A34" t="s">
        <v>234</v>
      </c>
      <c r="B34">
        <v>6422</v>
      </c>
      <c r="C34">
        <v>0.05942114808098005</v>
      </c>
      <c r="D34">
        <v>632343871.47</v>
      </c>
      <c r="E34">
        <v>0.05869735322179447</v>
      </c>
      <c r="G34" t="s">
        <v>203</v>
      </c>
      <c r="I34">
        <v>37524</v>
      </c>
      <c r="J34">
        <v>0.34720011843517523</v>
      </c>
      <c r="K34">
        <v>3966297325.68</v>
      </c>
      <c r="L34">
        <v>0.36817175845617867</v>
      </c>
    </row>
    <row r="35" spans="1:12" ht="12">
      <c r="A35" t="s">
        <v>235</v>
      </c>
      <c r="B35">
        <v>5650</v>
      </c>
      <c r="C35">
        <v>0.052278026573892446</v>
      </c>
      <c r="D35">
        <v>499761488.94</v>
      </c>
      <c r="E35">
        <v>0.046390386570470336</v>
      </c>
      <c r="G35" t="s">
        <v>205</v>
      </c>
      <c r="I35">
        <v>8753</v>
      </c>
      <c r="J35">
        <v>0.0809893038232355</v>
      </c>
      <c r="K35">
        <v>1141664455.37</v>
      </c>
      <c r="L35">
        <v>0.10597506328611543</v>
      </c>
    </row>
    <row r="36" spans="1:12" ht="12">
      <c r="A36" t="s">
        <v>236</v>
      </c>
      <c r="B36">
        <v>4803</v>
      </c>
      <c r="C36">
        <v>0.04444094896184167</v>
      </c>
      <c r="D36">
        <v>394931471.92</v>
      </c>
      <c r="E36">
        <v>0.03665953471139355</v>
      </c>
      <c r="G36" t="s">
        <v>207</v>
      </c>
      <c r="I36">
        <v>8327</v>
      </c>
      <c r="J36">
        <v>0.07704763314704467</v>
      </c>
      <c r="K36">
        <v>1160428361.62</v>
      </c>
      <c r="L36">
        <v>0.10771682387346247</v>
      </c>
    </row>
    <row r="37" spans="1:12" ht="12">
      <c r="A37" t="s">
        <v>237</v>
      </c>
      <c r="B37">
        <v>6034</v>
      </c>
      <c r="C37">
        <v>0.0558310818313039</v>
      </c>
      <c r="D37">
        <v>441500822.06</v>
      </c>
      <c r="E37">
        <v>0.04098233709441101</v>
      </c>
      <c r="G37" t="s">
        <v>209</v>
      </c>
      <c r="I37">
        <v>11712</v>
      </c>
      <c r="J37">
        <v>0.10836818535104926</v>
      </c>
      <c r="K37">
        <v>1637120199.46</v>
      </c>
      <c r="L37">
        <v>0.15196576886378066</v>
      </c>
    </row>
    <row r="38" spans="1:12" ht="12">
      <c r="A38" t="s">
        <v>238</v>
      </c>
      <c r="B38">
        <v>5831</v>
      </c>
      <c r="C38">
        <v>0.05395277397387024</v>
      </c>
      <c r="D38">
        <v>437854161.35</v>
      </c>
      <c r="E38">
        <v>0.04064383562166437</v>
      </c>
      <c r="G38" t="s">
        <v>211</v>
      </c>
      <c r="I38">
        <v>7722</v>
      </c>
      <c r="J38">
        <v>0.0714497205670084</v>
      </c>
      <c r="K38">
        <v>966416353.15</v>
      </c>
      <c r="L38">
        <v>0.0897076489541897</v>
      </c>
    </row>
    <row r="39" spans="1:12" ht="12">
      <c r="A39" t="s">
        <v>239</v>
      </c>
      <c r="B39">
        <v>4873</v>
      </c>
      <c r="C39">
        <v>0.045088641326473965</v>
      </c>
      <c r="D39">
        <v>334142977.21</v>
      </c>
      <c r="E39">
        <v>0.031016839483685728</v>
      </c>
      <c r="G39" t="s">
        <v>213</v>
      </c>
      <c r="I39">
        <v>5</v>
      </c>
      <c r="J39">
        <v>4.6263740330878274E-05</v>
      </c>
      <c r="K39">
        <v>469038.43</v>
      </c>
      <c r="L39">
        <v>4.353851700389584E-05</v>
      </c>
    </row>
    <row r="40" spans="1:12" ht="12" customHeight="1" thickBot="1">
      <c r="A40" t="s">
        <v>240</v>
      </c>
      <c r="B40">
        <v>5301</v>
      </c>
      <c r="C40">
        <v>0.049048817498797144</v>
      </c>
      <c r="D40">
        <v>325784351.01</v>
      </c>
      <c r="E40">
        <v>0.030240949565800087</v>
      </c>
      <c r="G40" t="s">
        <v>148</v>
      </c>
      <c r="I40">
        <v>1</v>
      </c>
      <c r="J40">
        <v>9.252748066175653E-06</v>
      </c>
      <c r="K40">
        <v>114476.66</v>
      </c>
      <c r="L40">
        <v>1.0626302002501592E-05</v>
      </c>
    </row>
    <row r="41" spans="1:12" ht="12.75" thickBot="1">
      <c r="A41" t="s">
        <v>241</v>
      </c>
      <c r="B41">
        <v>2565</v>
      </c>
      <c r="C41">
        <v>0.023733298789740554</v>
      </c>
      <c r="D41">
        <v>153208964.22</v>
      </c>
      <c r="E41">
        <v>0.014221630184634848</v>
      </c>
      <c r="G41" t="s">
        <v>113</v>
      </c>
      <c r="I41">
        <v>108076</v>
      </c>
      <c r="J41">
        <v>1</v>
      </c>
      <c r="K41">
        <v>10772953749.39</v>
      </c>
      <c r="L41">
        <v>0.9999893736979973</v>
      </c>
    </row>
    <row r="42" spans="1:7" ht="12">
      <c r="A42" t="s">
        <v>242</v>
      </c>
      <c r="B42">
        <v>2801</v>
      </c>
      <c r="C42">
        <v>0.025916947333358007</v>
      </c>
      <c r="D42">
        <v>167479283.14</v>
      </c>
      <c r="E42">
        <v>0.015546273291063112</v>
      </c>
      <c r="G42" t="s">
        <v>525</v>
      </c>
    </row>
    <row r="43" spans="1:5" ht="12">
      <c r="A43" t="s">
        <v>243</v>
      </c>
      <c r="B43">
        <v>1227</v>
      </c>
      <c r="C43">
        <v>0.011353121877197527</v>
      </c>
      <c r="D43">
        <v>70050512.56</v>
      </c>
      <c r="E43">
        <v>0.006502442523153549</v>
      </c>
    </row>
    <row r="44" spans="1:5" ht="12">
      <c r="A44" t="s">
        <v>244</v>
      </c>
      <c r="B44">
        <v>667</v>
      </c>
      <c r="C44">
        <v>0.006171582960139161</v>
      </c>
      <c r="D44">
        <v>41105271.37</v>
      </c>
      <c r="E44">
        <v>0.0038155989829927106</v>
      </c>
    </row>
    <row r="45" spans="1:5" ht="12">
      <c r="A45" t="s">
        <v>245</v>
      </c>
      <c r="B45">
        <v>451</v>
      </c>
      <c r="C45">
        <v>0.00417298937784522</v>
      </c>
      <c r="D45">
        <v>26209307.78</v>
      </c>
      <c r="E45">
        <v>0.0024328803770724493</v>
      </c>
    </row>
    <row r="46" spans="1:5" ht="12">
      <c r="A46" t="s">
        <v>246</v>
      </c>
      <c r="B46">
        <v>372</v>
      </c>
      <c r="C46">
        <v>0.0034420222806173435</v>
      </c>
      <c r="D46">
        <v>19627514.1</v>
      </c>
      <c r="E46">
        <v>0.001821925031573757</v>
      </c>
    </row>
    <row r="47" spans="1:5" ht="12">
      <c r="A47" t="s">
        <v>247</v>
      </c>
      <c r="B47">
        <v>322</v>
      </c>
      <c r="C47">
        <v>0.0029793848773085607</v>
      </c>
      <c r="D47">
        <v>16412786.24</v>
      </c>
      <c r="E47">
        <v>0.001523517748410397</v>
      </c>
    </row>
    <row r="48" spans="1:5" ht="12">
      <c r="A48" t="s">
        <v>248</v>
      </c>
      <c r="B48">
        <v>215</v>
      </c>
      <c r="C48">
        <v>0.0019893408342277655</v>
      </c>
      <c r="D48">
        <v>11415208.54</v>
      </c>
      <c r="E48">
        <v>0.00105961733481371</v>
      </c>
    </row>
    <row r="49" spans="1:5" ht="12.75" thickBot="1">
      <c r="A49" t="s">
        <v>249</v>
      </c>
      <c r="B49">
        <v>388</v>
      </c>
      <c r="C49">
        <v>0.0035900662496761537</v>
      </c>
      <c r="D49">
        <v>18483725.86</v>
      </c>
      <c r="E49">
        <v>0.0017157528278673438</v>
      </c>
    </row>
    <row r="50" spans="1:5" ht="12.75" thickBot="1">
      <c r="A50" t="s">
        <v>113</v>
      </c>
      <c r="B50">
        <v>108076</v>
      </c>
      <c r="C50">
        <v>1</v>
      </c>
      <c r="D50">
        <v>10772953749.390001</v>
      </c>
      <c r="E50">
        <v>0.9999999999999998</v>
      </c>
    </row>
    <row r="51" ht="12">
      <c r="A51" t="s">
        <v>526</v>
      </c>
    </row>
    <row r="52" ht="12"/>
    <row r="53" ht="12.75" thickBot="1"/>
    <row r="54" spans="1:5" ht="12">
      <c r="A54" t="s">
        <v>250</v>
      </c>
      <c r="B54" t="s">
        <v>94</v>
      </c>
      <c r="C54" t="s">
        <v>191</v>
      </c>
      <c r="D54" t="s">
        <v>192</v>
      </c>
      <c r="E54" t="s">
        <v>191</v>
      </c>
    </row>
    <row r="55" spans="1:5" ht="12.75" thickBot="1">
      <c r="B55" t="s">
        <v>194</v>
      </c>
      <c r="C55" t="s">
        <v>195</v>
      </c>
      <c r="D55" t="s">
        <v>99</v>
      </c>
      <c r="E55" t="s">
        <v>196</v>
      </c>
    </row>
    <row r="56" spans="1:5" ht="12">
      <c r="A56" t="s">
        <v>251</v>
      </c>
      <c r="B56">
        <v>4110</v>
      </c>
      <c r="C56">
        <v>0.03802879455198194</v>
      </c>
      <c r="D56">
        <v>380915315.52</v>
      </c>
      <c r="E56">
        <v>0.035358484254289925</v>
      </c>
    </row>
    <row r="57" spans="1:5" ht="12">
      <c r="A57" t="s">
        <v>252</v>
      </c>
      <c r="B57">
        <v>4804</v>
      </c>
      <c r="C57">
        <v>0.04445020170990784</v>
      </c>
      <c r="D57">
        <v>407739791.25</v>
      </c>
      <c r="E57">
        <v>0.037848467628767785</v>
      </c>
    </row>
    <row r="58" spans="1:5" ht="12">
      <c r="A58" t="s">
        <v>253</v>
      </c>
      <c r="B58">
        <v>20401</v>
      </c>
      <c r="C58">
        <v>0.18876531329804952</v>
      </c>
      <c r="D58">
        <v>2749691308.47</v>
      </c>
      <c r="E58">
        <v>0.2552402407395183</v>
      </c>
    </row>
    <row r="59" spans="1:5" ht="12">
      <c r="A59" t="s">
        <v>254</v>
      </c>
      <c r="B59">
        <v>4183</v>
      </c>
      <c r="C59">
        <v>0.038704245160812764</v>
      </c>
      <c r="D59">
        <v>293857105.69</v>
      </c>
      <c r="E59">
        <v>0.027277301334988013</v>
      </c>
    </row>
    <row r="60" spans="1:5" ht="12">
      <c r="A60" t="s">
        <v>255</v>
      </c>
      <c r="B60">
        <v>13862</v>
      </c>
      <c r="C60">
        <v>0.12826159369332693</v>
      </c>
      <c r="D60">
        <v>1092852271.25</v>
      </c>
      <c r="E60">
        <v>0.10144406972060757</v>
      </c>
    </row>
    <row r="61" spans="1:5" ht="12">
      <c r="A61" t="s">
        <v>256</v>
      </c>
      <c r="B61">
        <v>23105</v>
      </c>
      <c r="C61">
        <v>0.21378474406898848</v>
      </c>
      <c r="D61">
        <v>2660790794.35</v>
      </c>
      <c r="E61">
        <v>0.2469880458273259</v>
      </c>
    </row>
    <row r="62" spans="1:5" ht="12">
      <c r="A62" t="s">
        <v>257</v>
      </c>
      <c r="B62">
        <v>8814</v>
      </c>
      <c r="C62">
        <v>0.08155372145527222</v>
      </c>
      <c r="D62">
        <v>915660010.3</v>
      </c>
      <c r="E62">
        <v>0.08499618875202611</v>
      </c>
    </row>
    <row r="63" spans="1:5" ht="12">
      <c r="A63" t="s">
        <v>258</v>
      </c>
      <c r="B63">
        <v>6658</v>
      </c>
      <c r="C63">
        <v>0.0616047966245975</v>
      </c>
      <c r="D63">
        <v>558957103.37</v>
      </c>
      <c r="E63">
        <v>0.05188522260217166</v>
      </c>
    </row>
    <row r="64" spans="1:5" ht="12">
      <c r="A64" t="s">
        <v>259</v>
      </c>
      <c r="B64">
        <v>7419</v>
      </c>
      <c r="C64">
        <v>0.06864613790295718</v>
      </c>
      <c r="D64">
        <v>560872620.34</v>
      </c>
      <c r="E64">
        <v>0.05206303056594468</v>
      </c>
    </row>
    <row r="65" spans="1:5" ht="12">
      <c r="A65" t="s">
        <v>260</v>
      </c>
      <c r="B65">
        <v>6151</v>
      </c>
      <c r="C65">
        <v>0.05691365335504645</v>
      </c>
      <c r="D65">
        <v>439648397.37</v>
      </c>
      <c r="E65">
        <v>0.04081038567485675</v>
      </c>
    </row>
    <row r="66" spans="1:5" ht="12">
      <c r="A66" t="s">
        <v>261</v>
      </c>
      <c r="B66">
        <v>4937</v>
      </c>
      <c r="C66">
        <v>0.0456808172027092</v>
      </c>
      <c r="D66">
        <v>375492746.71</v>
      </c>
      <c r="E66">
        <v>0.03485513401849159</v>
      </c>
    </row>
    <row r="67" spans="1:5" ht="12.75" thickBot="1">
      <c r="A67" t="s">
        <v>262</v>
      </c>
      <c r="B67">
        <v>3632</v>
      </c>
      <c r="C67">
        <v>0.033605980976349974</v>
      </c>
      <c r="D67">
        <v>336476284.77</v>
      </c>
      <c r="E67">
        <v>0.03123342888101161</v>
      </c>
    </row>
    <row r="68" spans="1:5" ht="12.75" thickBot="1">
      <c r="A68" t="s">
        <v>113</v>
      </c>
      <c r="B68">
        <v>108076</v>
      </c>
      <c r="C68">
        <v>1</v>
      </c>
      <c r="D68">
        <v>10772953749.390001</v>
      </c>
      <c r="E68">
        <v>0.9999999999999999</v>
      </c>
    </row>
  </sheetData>
  <sheetProtection/>
  <mergeCells count="13">
    <mergeCell ref="A17:A18"/>
    <mergeCell ref="G17:H17"/>
    <mergeCell ref="G18:H18"/>
    <mergeCell ref="A2:A3"/>
    <mergeCell ref="G2:H2"/>
    <mergeCell ref="G3:H3"/>
    <mergeCell ref="A14:E15"/>
    <mergeCell ref="G14:L15"/>
    <mergeCell ref="G28:L28"/>
    <mergeCell ref="G30:H31"/>
    <mergeCell ref="G42:L42"/>
    <mergeCell ref="A51:E52"/>
    <mergeCell ref="A54:A55"/>
  </mergeCells>
  <printOptions/>
  <pageMargins left="0.7086614173228347" right="0.7086614173228347" top="0.7480314960629921" bottom="0.7480314960629921" header="0.31496062992125984" footer="0.31496062992125984"/>
  <pageSetup fitToHeight="0" horizontalDpi="600" verticalDpi="600" orientation="landscape" paperSize="9" scale="51" r:id="rId1"/>
  <headerFooter scaleWithDoc="0">
    <oddHeader>&amp;C&amp;"-,Regular"&amp;8Langton Investors' Report - July 2013</oddHeader>
    <oddFooter>&amp;C&amp;6&amp;A</oddFooter>
  </headerFooter>
</worksheet>
</file>

<file path=xl/worksheets/sheet6.xml><?xml version="1.0" encoding="utf-8"?>
<worksheet xmlns="http://schemas.openxmlformats.org/spreadsheetml/2006/main" xmlns:r="http://schemas.openxmlformats.org/officeDocument/2006/relationships">
  <sheetPr>
    <tabColor rgb="FFFF0000"/>
    <pageSetUpPr fitToPage="1"/>
  </sheetPr>
  <dimension ref="A1:R57"/>
  <sheetViews>
    <sheetView view="pageLayout" zoomScale="80" zoomScaleNormal="80" zoomScaleSheetLayoutView="70" zoomScalePageLayoutView="80" workbookViewId="0" topLeftCell="A13">
      <selection activeCell="B30" sqref="B30"/>
    </sheetView>
  </sheetViews>
  <sheetFormatPr defaultColWidth="9.140625" defaultRowHeight="15"/>
  <cols>
    <col min="1" max="1" width="77.140625" style="0" bestFit="1" customWidth="1"/>
    <col min="2" max="2" width="16.00390625" style="0" bestFit="1" customWidth="1"/>
    <col min="3" max="3" width="17.421875" style="0" customWidth="1"/>
    <col min="4" max="4" width="17.8515625" style="0" bestFit="1" customWidth="1"/>
    <col min="5" max="5" width="17.7109375" style="0" customWidth="1"/>
    <col min="6" max="6" width="15.57421875" style="0" customWidth="1"/>
    <col min="7" max="7" width="16.7109375" style="0" bestFit="1" customWidth="1"/>
    <col min="8" max="8" width="16.421875" style="0" customWidth="1"/>
    <col min="9" max="9" width="17.57421875" style="0" bestFit="1" customWidth="1"/>
    <col min="10" max="10" width="14.8515625" style="0" bestFit="1" customWidth="1"/>
    <col min="11" max="11" width="8.00390625" style="0" customWidth="1"/>
    <col min="12" max="12" width="15.7109375" style="0" bestFit="1" customWidth="1"/>
    <col min="13" max="13" width="15.421875" style="0" bestFit="1" customWidth="1"/>
    <col min="14" max="14" width="14.140625" style="0" bestFit="1" customWidth="1"/>
    <col min="15" max="15" width="15.00390625" style="0" bestFit="1" customWidth="1"/>
    <col min="16" max="16" width="9.7109375" style="0" customWidth="1"/>
    <col min="17" max="17" width="10.00390625" style="0" customWidth="1"/>
    <col min="18" max="18" width="10.57421875" style="0" customWidth="1"/>
  </cols>
  <sheetData>
    <row r="1" ht="12"/>
    <row r="2" ht="12.75" thickBot="1">
      <c r="A2" t="s">
        <v>263</v>
      </c>
    </row>
    <row r="3" ht="12"/>
    <row r="4" spans="1:7" ht="12">
      <c r="A4" t="s">
        <v>264</v>
      </c>
      <c r="B4">
        <v>40452</v>
      </c>
      <c r="G4" t="s">
        <v>265</v>
      </c>
    </row>
    <row r="5" ht="12.75" thickBot="1"/>
    <row r="6" spans="1:18" ht="24.75" thickBot="1">
      <c r="A6" t="s">
        <v>266</v>
      </c>
      <c r="B6" t="s">
        <v>267</v>
      </c>
      <c r="C6" t="s">
        <v>268</v>
      </c>
      <c r="D6" t="s">
        <v>268</v>
      </c>
      <c r="E6" t="s">
        <v>269</v>
      </c>
      <c r="F6" t="s">
        <v>270</v>
      </c>
      <c r="G6" t="s">
        <v>271</v>
      </c>
      <c r="H6" t="s">
        <v>272</v>
      </c>
      <c r="I6" t="s">
        <v>273</v>
      </c>
      <c r="J6" t="s">
        <v>274</v>
      </c>
      <c r="K6" t="s">
        <v>275</v>
      </c>
      <c r="L6" t="s">
        <v>276</v>
      </c>
      <c r="M6" t="s">
        <v>277</v>
      </c>
      <c r="N6" t="s">
        <v>278</v>
      </c>
      <c r="O6" t="s">
        <v>279</v>
      </c>
      <c r="P6" t="s">
        <v>280</v>
      </c>
      <c r="Q6" t="s">
        <v>281</v>
      </c>
      <c r="R6" t="s">
        <v>282</v>
      </c>
    </row>
    <row r="7" ht="12"/>
    <row r="8" spans="1:18" ht="12">
      <c r="A8" t="s">
        <v>283</v>
      </c>
      <c r="B8" t="s">
        <v>284</v>
      </c>
      <c r="C8" t="s">
        <v>285</v>
      </c>
      <c r="D8" t="s">
        <v>285</v>
      </c>
      <c r="E8" t="s">
        <v>286</v>
      </c>
      <c r="F8" t="s">
        <v>287</v>
      </c>
      <c r="G8">
        <v>2125000000</v>
      </c>
      <c r="H8">
        <v>-2125000000</v>
      </c>
      <c r="I8">
        <v>0</v>
      </c>
      <c r="J8" t="s">
        <v>288</v>
      </c>
      <c r="K8">
        <v>0.0125</v>
      </c>
      <c r="L8" t="s">
        <v>289</v>
      </c>
      <c r="M8" t="s">
        <v>289</v>
      </c>
      <c r="N8" t="s">
        <v>289</v>
      </c>
      <c r="O8" t="s">
        <v>289</v>
      </c>
      <c r="P8">
        <v>42339</v>
      </c>
      <c r="Q8">
        <v>56584</v>
      </c>
      <c r="R8" t="s">
        <v>290</v>
      </c>
    </row>
    <row r="9" spans="1:18" ht="12">
      <c r="A9" t="s">
        <v>291</v>
      </c>
      <c r="B9" t="s">
        <v>292</v>
      </c>
      <c r="C9" t="s">
        <v>285</v>
      </c>
      <c r="D9" t="s">
        <v>285</v>
      </c>
      <c r="E9" t="s">
        <v>286</v>
      </c>
      <c r="F9" t="s">
        <v>287</v>
      </c>
      <c r="G9">
        <v>2125000000</v>
      </c>
      <c r="H9">
        <v>-2125000000</v>
      </c>
      <c r="I9">
        <v>0</v>
      </c>
      <c r="J9" t="s">
        <v>288</v>
      </c>
      <c r="K9">
        <v>0.0125</v>
      </c>
      <c r="L9" t="s">
        <v>289</v>
      </c>
      <c r="M9" t="s">
        <v>289</v>
      </c>
      <c r="N9" t="s">
        <v>289</v>
      </c>
      <c r="O9" t="s">
        <v>289</v>
      </c>
      <c r="P9">
        <v>42339</v>
      </c>
      <c r="Q9">
        <v>56584</v>
      </c>
      <c r="R9" t="s">
        <v>290</v>
      </c>
    </row>
    <row r="10" spans="1:18" ht="12">
      <c r="A10" t="s">
        <v>28</v>
      </c>
      <c r="B10" t="s">
        <v>293</v>
      </c>
      <c r="C10" t="s">
        <v>285</v>
      </c>
      <c r="D10" t="s">
        <v>285</v>
      </c>
      <c r="E10" t="s">
        <v>286</v>
      </c>
      <c r="F10" t="s">
        <v>287</v>
      </c>
      <c r="G10">
        <v>2125000000</v>
      </c>
      <c r="H10">
        <v>-2125000000</v>
      </c>
      <c r="I10">
        <v>0</v>
      </c>
      <c r="J10" t="s">
        <v>288</v>
      </c>
      <c r="K10">
        <v>0.0125</v>
      </c>
      <c r="L10" t="s">
        <v>289</v>
      </c>
      <c r="M10" t="s">
        <v>289</v>
      </c>
      <c r="N10" t="s">
        <v>289</v>
      </c>
      <c r="O10" t="s">
        <v>289</v>
      </c>
      <c r="P10">
        <v>42339</v>
      </c>
      <c r="Q10">
        <v>56584</v>
      </c>
      <c r="R10" t="s">
        <v>290</v>
      </c>
    </row>
    <row r="11" spans="1:18" ht="12">
      <c r="A11" t="s">
        <v>294</v>
      </c>
      <c r="B11" t="s">
        <v>295</v>
      </c>
      <c r="C11" t="s">
        <v>285</v>
      </c>
      <c r="D11" t="s">
        <v>285</v>
      </c>
      <c r="E11" t="s">
        <v>286</v>
      </c>
      <c r="F11" t="s">
        <v>287</v>
      </c>
      <c r="G11">
        <v>2125000000</v>
      </c>
      <c r="H11">
        <v>-1170000000</v>
      </c>
      <c r="I11">
        <v>955000000</v>
      </c>
      <c r="J11" t="s">
        <v>288</v>
      </c>
      <c r="K11">
        <v>0.0125</v>
      </c>
      <c r="L11">
        <v>0.017585</v>
      </c>
      <c r="M11" t="s">
        <v>296</v>
      </c>
      <c r="N11" t="s">
        <v>297</v>
      </c>
      <c r="O11">
        <v>4232926.301369863</v>
      </c>
      <c r="P11">
        <v>42339</v>
      </c>
      <c r="Q11">
        <v>56584</v>
      </c>
      <c r="R11" t="s">
        <v>290</v>
      </c>
    </row>
    <row r="12" spans="1:18" ht="12">
      <c r="A12" t="s">
        <v>298</v>
      </c>
      <c r="B12" t="s">
        <v>299</v>
      </c>
      <c r="C12" t="s">
        <v>285</v>
      </c>
      <c r="D12" t="s">
        <v>285</v>
      </c>
      <c r="E12" t="s">
        <v>286</v>
      </c>
      <c r="F12" t="s">
        <v>287</v>
      </c>
      <c r="G12">
        <v>400000000</v>
      </c>
      <c r="H12">
        <v>0</v>
      </c>
      <c r="I12">
        <v>400000000</v>
      </c>
      <c r="J12" t="s">
        <v>288</v>
      </c>
      <c r="K12">
        <v>0.0125</v>
      </c>
      <c r="L12">
        <v>0.017585</v>
      </c>
      <c r="M12" t="s">
        <v>296</v>
      </c>
      <c r="N12" t="s">
        <v>297</v>
      </c>
      <c r="O12">
        <v>1772953.4246575343</v>
      </c>
      <c r="P12">
        <v>42339</v>
      </c>
      <c r="Q12">
        <v>56584</v>
      </c>
      <c r="R12" t="s">
        <v>300</v>
      </c>
    </row>
    <row r="13" spans="1:18" ht="12">
      <c r="A13" t="s">
        <v>301</v>
      </c>
      <c r="B13" t="s">
        <v>302</v>
      </c>
      <c r="C13" t="s">
        <v>285</v>
      </c>
      <c r="D13" t="s">
        <v>285</v>
      </c>
      <c r="E13" t="s">
        <v>286</v>
      </c>
      <c r="F13" t="s">
        <v>287</v>
      </c>
      <c r="G13">
        <v>2500000000</v>
      </c>
      <c r="H13">
        <v>-2500000000.003904</v>
      </c>
      <c r="I13">
        <v>0</v>
      </c>
      <c r="J13" t="s">
        <v>288</v>
      </c>
      <c r="K13">
        <v>0.0125</v>
      </c>
      <c r="L13" t="s">
        <v>289</v>
      </c>
      <c r="M13" t="s">
        <v>289</v>
      </c>
      <c r="N13" t="s">
        <v>289</v>
      </c>
      <c r="O13" t="s">
        <v>289</v>
      </c>
      <c r="P13">
        <v>42339</v>
      </c>
      <c r="Q13">
        <v>56584</v>
      </c>
      <c r="R13" t="s">
        <v>290</v>
      </c>
    </row>
    <row r="14" spans="1:18" ht="12">
      <c r="A14" t="s">
        <v>303</v>
      </c>
      <c r="B14" t="s">
        <v>304</v>
      </c>
      <c r="C14" t="s">
        <v>285</v>
      </c>
      <c r="D14" t="s">
        <v>285</v>
      </c>
      <c r="E14" t="s">
        <v>286</v>
      </c>
      <c r="F14" t="s">
        <v>287</v>
      </c>
      <c r="G14">
        <v>2500000000</v>
      </c>
      <c r="H14">
        <v>-2500000000.003904</v>
      </c>
      <c r="I14">
        <v>0</v>
      </c>
      <c r="J14" t="s">
        <v>288</v>
      </c>
      <c r="K14">
        <v>0.0125</v>
      </c>
      <c r="L14" t="s">
        <v>289</v>
      </c>
      <c r="M14" t="s">
        <v>289</v>
      </c>
      <c r="N14" t="s">
        <v>289</v>
      </c>
      <c r="O14" t="s">
        <v>289</v>
      </c>
      <c r="P14">
        <v>42339</v>
      </c>
      <c r="Q14">
        <v>56584</v>
      </c>
      <c r="R14" t="s">
        <v>290</v>
      </c>
    </row>
    <row r="15" spans="1:18" ht="12">
      <c r="A15" t="s">
        <v>305</v>
      </c>
      <c r="B15" t="s">
        <v>306</v>
      </c>
      <c r="C15" t="s">
        <v>285</v>
      </c>
      <c r="D15" t="s">
        <v>285</v>
      </c>
      <c r="E15" t="s">
        <v>286</v>
      </c>
      <c r="F15" t="s">
        <v>287</v>
      </c>
      <c r="G15">
        <v>2500000000</v>
      </c>
      <c r="H15">
        <v>-2500000000.003904</v>
      </c>
      <c r="I15">
        <v>0</v>
      </c>
      <c r="J15" t="s">
        <v>288</v>
      </c>
      <c r="K15">
        <v>0.0125</v>
      </c>
      <c r="L15" t="s">
        <v>289</v>
      </c>
      <c r="M15" t="s">
        <v>289</v>
      </c>
      <c r="N15" t="s">
        <v>289</v>
      </c>
      <c r="O15" t="s">
        <v>289</v>
      </c>
      <c r="P15">
        <v>42339</v>
      </c>
      <c r="Q15">
        <v>56584</v>
      </c>
      <c r="R15" t="s">
        <v>290</v>
      </c>
    </row>
    <row r="16" spans="1:18" ht="12">
      <c r="A16" t="s">
        <v>307</v>
      </c>
      <c r="B16" t="s">
        <v>308</v>
      </c>
      <c r="C16" t="s">
        <v>285</v>
      </c>
      <c r="D16" t="s">
        <v>285</v>
      </c>
      <c r="E16" t="s">
        <v>286</v>
      </c>
      <c r="F16" t="s">
        <v>287</v>
      </c>
      <c r="G16">
        <v>2500000000</v>
      </c>
      <c r="H16">
        <v>-1913000000</v>
      </c>
      <c r="I16">
        <v>587000000</v>
      </c>
      <c r="J16" t="s">
        <v>288</v>
      </c>
      <c r="K16">
        <v>0.0125</v>
      </c>
      <c r="L16">
        <v>0.017585</v>
      </c>
      <c r="M16" t="s">
        <v>296</v>
      </c>
      <c r="N16" t="s">
        <v>297</v>
      </c>
      <c r="O16">
        <v>2601809.1506849313</v>
      </c>
      <c r="P16">
        <v>42339</v>
      </c>
      <c r="Q16">
        <v>56584</v>
      </c>
      <c r="R16" t="s">
        <v>290</v>
      </c>
    </row>
    <row r="17" spans="1:18" ht="12">
      <c r="A17" t="s">
        <v>309</v>
      </c>
      <c r="B17" t="s">
        <v>310</v>
      </c>
      <c r="C17" t="s">
        <v>285</v>
      </c>
      <c r="D17" t="s">
        <v>285</v>
      </c>
      <c r="E17" t="s">
        <v>286</v>
      </c>
      <c r="F17" t="s">
        <v>287</v>
      </c>
      <c r="G17">
        <v>1549000000</v>
      </c>
      <c r="H17">
        <v>-1156000000</v>
      </c>
      <c r="I17">
        <v>393000000</v>
      </c>
      <c r="J17" t="s">
        <v>288</v>
      </c>
      <c r="K17">
        <v>0.0125</v>
      </c>
      <c r="L17">
        <v>0.017585</v>
      </c>
      <c r="M17" t="s">
        <v>296</v>
      </c>
      <c r="N17" t="s">
        <v>297</v>
      </c>
      <c r="O17">
        <v>1741926.739726027</v>
      </c>
      <c r="P17">
        <v>42339</v>
      </c>
      <c r="Q17">
        <v>56584</v>
      </c>
      <c r="R17" t="s">
        <v>300</v>
      </c>
    </row>
    <row r="18" spans="1:18" ht="12">
      <c r="A18" t="s">
        <v>311</v>
      </c>
      <c r="B18" t="s">
        <v>312</v>
      </c>
      <c r="C18" t="s">
        <v>313</v>
      </c>
      <c r="D18" t="s">
        <v>313</v>
      </c>
      <c r="E18" t="s">
        <v>286</v>
      </c>
      <c r="F18" t="s">
        <v>287</v>
      </c>
      <c r="G18">
        <v>1385715000</v>
      </c>
      <c r="H18">
        <v>-1142714790.22</v>
      </c>
      <c r="I18">
        <v>243000209.77999997</v>
      </c>
      <c r="J18" t="s">
        <v>288</v>
      </c>
      <c r="K18">
        <v>0.009</v>
      </c>
      <c r="L18">
        <v>0.014085</v>
      </c>
      <c r="M18" t="s">
        <v>296</v>
      </c>
      <c r="N18" t="s">
        <v>297</v>
      </c>
      <c r="O18">
        <v>862696.6027397261</v>
      </c>
      <c r="P18">
        <v>42339</v>
      </c>
      <c r="Q18">
        <v>56584</v>
      </c>
      <c r="R18" t="s">
        <v>300</v>
      </c>
    </row>
    <row r="19" spans="1:18" ht="12">
      <c r="A19" t="s">
        <v>314</v>
      </c>
      <c r="B19" t="s">
        <v>315</v>
      </c>
      <c r="C19" t="s">
        <v>313</v>
      </c>
      <c r="D19" t="s">
        <v>313</v>
      </c>
      <c r="E19" t="s">
        <v>286</v>
      </c>
      <c r="F19" t="s">
        <v>287</v>
      </c>
      <c r="G19">
        <v>1742774000</v>
      </c>
      <c r="H19">
        <v>-1441773985.66</v>
      </c>
      <c r="I19">
        <v>301000014.3399999</v>
      </c>
      <c r="J19" t="s">
        <v>288</v>
      </c>
      <c r="K19">
        <v>0.009</v>
      </c>
      <c r="L19">
        <v>0.014085</v>
      </c>
      <c r="M19" t="s">
        <v>296</v>
      </c>
      <c r="N19" t="s">
        <v>297</v>
      </c>
      <c r="O19">
        <v>1068607.7260273972</v>
      </c>
      <c r="P19">
        <v>42339</v>
      </c>
      <c r="Q19">
        <v>56584</v>
      </c>
      <c r="R19" t="s">
        <v>300</v>
      </c>
    </row>
    <row r="20" ht="12.75" thickBot="1"/>
    <row r="21" ht="12">
      <c r="A21" t="s">
        <v>316</v>
      </c>
    </row>
    <row r="22" ht="12.75" thickBot="1"/>
    <row r="23" spans="1:5" ht="13.5" customHeight="1">
      <c r="A23" t="s">
        <v>317</v>
      </c>
      <c r="B23" t="s">
        <v>318</v>
      </c>
      <c r="C23" t="s">
        <v>319</v>
      </c>
      <c r="D23" t="s">
        <v>320</v>
      </c>
      <c r="E23" t="s">
        <v>321</v>
      </c>
    </row>
    <row r="24" ht="13.5" customHeight="1" thickBot="1"/>
    <row r="25" ht="12"/>
    <row r="26" spans="1:5" ht="12">
      <c r="A26" t="s">
        <v>322</v>
      </c>
      <c r="B26">
        <v>0</v>
      </c>
      <c r="C26" t="s">
        <v>289</v>
      </c>
      <c r="D26" t="s">
        <v>289</v>
      </c>
      <c r="E26" t="s">
        <v>289</v>
      </c>
    </row>
    <row r="27" spans="1:17" ht="12">
      <c r="A27" t="s">
        <v>323</v>
      </c>
      <c r="B27">
        <v>0</v>
      </c>
      <c r="C27" t="s">
        <v>289</v>
      </c>
      <c r="D27" t="s">
        <v>289</v>
      </c>
      <c r="E27" t="s">
        <v>289</v>
      </c>
    </row>
    <row r="28" spans="1:17" ht="12">
      <c r="A28" t="s">
        <v>324</v>
      </c>
      <c r="B28">
        <v>0</v>
      </c>
      <c r="C28" t="s">
        <v>289</v>
      </c>
      <c r="D28" t="s">
        <v>289</v>
      </c>
      <c r="E28" t="s">
        <v>289</v>
      </c>
    </row>
    <row r="29" spans="1:5" ht="12">
      <c r="A29" t="s">
        <v>325</v>
      </c>
      <c r="B29">
        <v>955000000</v>
      </c>
      <c r="C29">
        <v>0.33171240013893716</v>
      </c>
      <c r="D29">
        <v>0.18895449808961445</v>
      </c>
      <c r="E29">
        <v>0.20226814866273013</v>
      </c>
    </row>
    <row r="30" spans="1:5" ht="12">
      <c r="A30" t="s">
        <v>326</v>
      </c>
      <c r="B30">
        <v>400000000</v>
      </c>
      <c r="C30">
        <v>0.13893713094824592</v>
      </c>
      <c r="D30">
        <v>0.18895449808961445</v>
      </c>
      <c r="E30">
        <v>0.20226814866273013</v>
      </c>
    </row>
    <row r="31" spans="1:5" ht="12">
      <c r="A31" t="s">
        <v>327</v>
      </c>
      <c r="B31">
        <v>0</v>
      </c>
      <c r="C31" t="s">
        <v>289</v>
      </c>
      <c r="D31" t="s">
        <v>289</v>
      </c>
      <c r="E31" t="s">
        <v>289</v>
      </c>
    </row>
    <row r="32" spans="1:5" ht="12">
      <c r="A32" t="s">
        <v>328</v>
      </c>
      <c r="B32">
        <v>0</v>
      </c>
      <c r="C32" t="s">
        <v>289</v>
      </c>
      <c r="D32" t="s">
        <v>289</v>
      </c>
      <c r="E32" t="s">
        <v>289</v>
      </c>
    </row>
    <row r="33" spans="1:5" ht="12">
      <c r="A33" t="s">
        <v>329</v>
      </c>
      <c r="B33">
        <v>0</v>
      </c>
      <c r="C33" t="s">
        <v>289</v>
      </c>
      <c r="D33" t="s">
        <v>289</v>
      </c>
      <c r="E33" t="s">
        <v>289</v>
      </c>
    </row>
    <row r="34" spans="1:5" ht="12">
      <c r="A34" t="s">
        <v>330</v>
      </c>
      <c r="B34">
        <v>587000000</v>
      </c>
      <c r="C34">
        <v>0.2038902396665509</v>
      </c>
      <c r="D34">
        <v>0.18895449808961445</v>
      </c>
      <c r="E34">
        <v>0.20226814866273013</v>
      </c>
    </row>
    <row r="35" spans="1:5" ht="12">
      <c r="A35" t="s">
        <v>331</v>
      </c>
      <c r="B35">
        <v>393000000</v>
      </c>
      <c r="C35">
        <v>0.13650573115665163</v>
      </c>
      <c r="D35">
        <v>0.18895449808961445</v>
      </c>
      <c r="E35">
        <v>0.20226814866273013</v>
      </c>
    </row>
    <row r="36" spans="1:5" ht="12">
      <c r="A36" t="s">
        <v>332</v>
      </c>
      <c r="B36">
        <v>243000210</v>
      </c>
      <c r="C36">
        <v>0.08440430705105939</v>
      </c>
      <c r="D36">
        <v>0</v>
      </c>
      <c r="E36">
        <v>0</v>
      </c>
    </row>
    <row r="37" spans="1:5" ht="12">
      <c r="A37" t="s">
        <v>333</v>
      </c>
      <c r="B37">
        <v>301000014</v>
      </c>
      <c r="C37">
        <v>0.10455019103855505</v>
      </c>
      <c r="D37">
        <v>0</v>
      </c>
      <c r="E37">
        <v>0</v>
      </c>
    </row>
    <row r="38" ht="12.75" thickBot="1"/>
    <row r="39" spans="1:3" ht="12">
      <c r="B39">
        <v>2879000224</v>
      </c>
      <c r="C39">
        <v>1</v>
      </c>
    </row>
    <row r="40" ht="12.75" thickBot="1"/>
    <row r="41" ht="12"/>
    <row r="42" spans="1:3" ht="12">
      <c r="A42" t="s">
        <v>334</v>
      </c>
      <c r="B42">
        <v>38330000</v>
      </c>
      <c r="C42">
        <v>0.013313650573115666</v>
      </c>
    </row>
    <row r="43" ht="12.75" thickBot="1"/>
    <row r="44" ht="12">
      <c r="A44" t="s">
        <v>335</v>
      </c>
    </row>
    <row r="45" ht="12.75" thickBot="1"/>
    <row r="46" ht="12">
      <c r="A46" t="s">
        <v>336</v>
      </c>
    </row>
    <row r="47" ht="13.5" customHeight="1" thickBot="1"/>
    <row r="48" spans="1:2" ht="12">
      <c r="A48" t="s">
        <v>337</v>
      </c>
      <c r="B48">
        <v>38330000</v>
      </c>
    </row>
    <row r="49" ht="12">
      <c r="A49" t="s">
        <v>338</v>
      </c>
    </row>
    <row r="50" ht="12">
      <c r="A50" t="s">
        <v>339</v>
      </c>
    </row>
    <row r="51" spans="1:2" ht="12.75" thickBot="1">
      <c r="A51" t="s">
        <v>340</v>
      </c>
      <c r="B51">
        <v>38330000</v>
      </c>
    </row>
    <row r="52" ht="12.75" thickBot="1"/>
    <row r="53" ht="12">
      <c r="A53" t="s">
        <v>341</v>
      </c>
    </row>
    <row r="54" ht="13.5" customHeight="1" thickBot="1"/>
    <row r="55" ht="12"/>
    <row r="56" spans="1:2" ht="12.75" thickBot="1">
      <c r="A56" t="s">
        <v>342</v>
      </c>
      <c r="B56">
        <v>0.016751871645885652</v>
      </c>
    </row>
    <row r="57" ht="12">
      <c r="A57" t="s">
        <v>343</v>
      </c>
    </row>
    <row r="58" ht="12"/>
    <row r="59" ht="12"/>
    <row r="60" ht="12"/>
    <row r="61" ht="12"/>
    <row r="62" ht="12"/>
    <row r="63" ht="12"/>
    <row r="64" ht="12"/>
  </sheetData>
  <sheetProtection/>
  <mergeCells count="9">
    <mergeCell ref="A46:A47"/>
    <mergeCell ref="A53:A54"/>
    <mergeCell ref="A57:B58"/>
    <mergeCell ref="G4:H4"/>
    <mergeCell ref="A23:A24"/>
    <mergeCell ref="B23:B24"/>
    <mergeCell ref="C23:C24"/>
    <mergeCell ref="D23:D24"/>
    <mergeCell ref="E23:E24"/>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headerFooter scaleWithDoc="0">
    <oddHeader>&amp;C&amp;"-,Regular"&amp;8Langton Investors' Report - July 2013</oddHeader>
    <oddFooter>&amp;C&amp;6&amp;A</oddFooter>
  </headerFooter>
</worksheet>
</file>

<file path=xl/worksheets/sheet7.xml><?xml version="1.0" encoding="utf-8"?>
<worksheet xmlns="http://schemas.openxmlformats.org/spreadsheetml/2006/main" xmlns:r="http://schemas.openxmlformats.org/officeDocument/2006/relationships">
  <sheetPr>
    <tabColor rgb="FFFF0000"/>
    <pageSetUpPr fitToPage="1"/>
  </sheetPr>
  <dimension ref="A2:R71"/>
  <sheetViews>
    <sheetView view="pageLayout" zoomScale="70" zoomScaleNormal="85" zoomScaleSheetLayoutView="55" zoomScalePageLayoutView="70" workbookViewId="0" topLeftCell="B1">
      <selection activeCell="L19" sqref="L19"/>
    </sheetView>
  </sheetViews>
  <sheetFormatPr defaultColWidth="9.140625" defaultRowHeight="15"/>
  <cols>
    <col min="1" max="1" width="79.7109375" style="0" bestFit="1" customWidth="1"/>
    <col min="2" max="2" width="17.57421875" style="0" customWidth="1"/>
    <col min="3" max="3" width="17.421875" style="0" customWidth="1"/>
    <col min="4" max="4" width="17.7109375" style="0" bestFit="1" customWidth="1"/>
    <col min="5" max="5" width="17.7109375" style="0" customWidth="1"/>
    <col min="6" max="6" width="15.57421875" style="0" customWidth="1"/>
    <col min="7" max="7" width="17.421875" style="0" bestFit="1" customWidth="1"/>
    <col min="8" max="8" width="18.57421875" style="0" bestFit="1" customWidth="1"/>
    <col min="9" max="9" width="16.8515625" style="0" customWidth="1"/>
    <col min="10" max="10" width="15.00390625" style="0" customWidth="1"/>
    <col min="11" max="11" width="10.28125" style="0" customWidth="1"/>
    <col min="12" max="12" width="12.140625" style="0" bestFit="1" customWidth="1"/>
    <col min="13" max="13" width="19.28125" style="0" bestFit="1" customWidth="1"/>
    <col min="14" max="14" width="13.57421875" style="0" bestFit="1" customWidth="1"/>
    <col min="15" max="15" width="14.8515625" style="0" customWidth="1"/>
    <col min="16" max="16" width="12.28125" style="0" customWidth="1"/>
    <col min="17" max="17" width="12.140625" style="0" customWidth="1"/>
    <col min="18" max="18" width="10.7109375" style="0" customWidth="1"/>
  </cols>
  <sheetData>
    <row r="2" ht="12.75" thickBot="1">
      <c r="A2" t="s">
        <v>263</v>
      </c>
    </row>
    <row r="3" ht="12"/>
    <row r="4" spans="1:4" ht="12">
      <c r="A4" t="s">
        <v>264</v>
      </c>
      <c r="B4">
        <v>40463</v>
      </c>
      <c r="D4" t="s">
        <v>344</v>
      </c>
    </row>
    <row r="5" ht="12.75" thickBot="1"/>
    <row r="6" spans="1:18" ht="36.75" thickBot="1">
      <c r="A6" t="s">
        <v>345</v>
      </c>
      <c r="B6" t="s">
        <v>267</v>
      </c>
      <c r="C6" t="s">
        <v>346</v>
      </c>
      <c r="D6" t="s">
        <v>346</v>
      </c>
      <c r="E6" t="s">
        <v>269</v>
      </c>
      <c r="F6" t="s">
        <v>270</v>
      </c>
      <c r="G6" t="s">
        <v>271</v>
      </c>
      <c r="H6" t="s">
        <v>272</v>
      </c>
      <c r="I6" t="s">
        <v>273</v>
      </c>
      <c r="J6" t="s">
        <v>274</v>
      </c>
      <c r="K6" t="s">
        <v>275</v>
      </c>
      <c r="L6" t="s">
        <v>276</v>
      </c>
      <c r="M6" t="s">
        <v>277</v>
      </c>
      <c r="N6" t="s">
        <v>278</v>
      </c>
      <c r="O6" t="s">
        <v>279</v>
      </c>
      <c r="P6" t="s">
        <v>280</v>
      </c>
      <c r="Q6" t="s">
        <v>281</v>
      </c>
      <c r="R6" t="s">
        <v>282</v>
      </c>
    </row>
    <row r="7" ht="12"/>
    <row r="8" spans="1:18" ht="12">
      <c r="A8" t="s">
        <v>283</v>
      </c>
      <c r="B8" t="s">
        <v>347</v>
      </c>
      <c r="C8" t="s">
        <v>285</v>
      </c>
      <c r="D8" t="s">
        <v>285</v>
      </c>
      <c r="E8" t="s">
        <v>348</v>
      </c>
      <c r="F8">
        <v>0.6305170239596469</v>
      </c>
      <c r="G8">
        <v>1600000000</v>
      </c>
      <c r="H8">
        <v>-1600000000</v>
      </c>
      <c r="I8" t="s">
        <v>289</v>
      </c>
      <c r="J8" t="s">
        <v>349</v>
      </c>
      <c r="K8">
        <v>0.014</v>
      </c>
      <c r="L8" t="s">
        <v>289</v>
      </c>
      <c r="M8" t="s">
        <v>289</v>
      </c>
      <c r="N8" t="s">
        <v>289</v>
      </c>
      <c r="O8" t="s">
        <v>289</v>
      </c>
      <c r="P8">
        <v>41791</v>
      </c>
      <c r="Q8">
        <v>56584</v>
      </c>
      <c r="R8" t="s">
        <v>290</v>
      </c>
    </row>
    <row r="9" spans="1:18" ht="12">
      <c r="A9" t="s">
        <v>291</v>
      </c>
      <c r="B9" t="s">
        <v>350</v>
      </c>
      <c r="C9" t="s">
        <v>285</v>
      </c>
      <c r="D9" t="s">
        <v>285</v>
      </c>
      <c r="E9" t="s">
        <v>348</v>
      </c>
      <c r="F9">
        <v>0.6305170239596469</v>
      </c>
      <c r="G9">
        <v>5400000000</v>
      </c>
      <c r="H9">
        <v>-5400000000</v>
      </c>
      <c r="I9" t="s">
        <v>289</v>
      </c>
      <c r="J9" t="s">
        <v>349</v>
      </c>
      <c r="K9">
        <v>0.01</v>
      </c>
      <c r="L9" t="s">
        <v>289</v>
      </c>
      <c r="M9" t="s">
        <v>289</v>
      </c>
      <c r="N9" t="s">
        <v>289</v>
      </c>
      <c r="O9" t="s">
        <v>289</v>
      </c>
      <c r="P9">
        <v>42248</v>
      </c>
      <c r="Q9">
        <v>56584</v>
      </c>
      <c r="R9" t="s">
        <v>290</v>
      </c>
    </row>
    <row r="10" spans="1:18" ht="12">
      <c r="A10" t="s">
        <v>28</v>
      </c>
      <c r="B10" t="s">
        <v>351</v>
      </c>
      <c r="C10" t="s">
        <v>285</v>
      </c>
      <c r="D10" t="s">
        <v>285</v>
      </c>
      <c r="E10" t="s">
        <v>352</v>
      </c>
      <c r="F10">
        <v>0.874</v>
      </c>
      <c r="G10">
        <v>1100000000</v>
      </c>
      <c r="H10">
        <v>0</v>
      </c>
      <c r="I10">
        <v>1100000000</v>
      </c>
      <c r="J10" t="s">
        <v>353</v>
      </c>
      <c r="K10">
        <v>0.01</v>
      </c>
      <c r="L10">
        <v>0.01209</v>
      </c>
      <c r="M10" t="s">
        <v>296</v>
      </c>
      <c r="N10" t="s">
        <v>297</v>
      </c>
      <c r="O10">
        <v>3398633.333333333</v>
      </c>
      <c r="P10">
        <v>41609</v>
      </c>
      <c r="Q10">
        <v>56584</v>
      </c>
      <c r="R10" t="s">
        <v>354</v>
      </c>
    </row>
    <row r="11" spans="1:18" ht="12">
      <c r="A11" t="s">
        <v>294</v>
      </c>
      <c r="B11" t="s">
        <v>355</v>
      </c>
      <c r="C11" t="s">
        <v>285</v>
      </c>
      <c r="D11" t="s">
        <v>285</v>
      </c>
      <c r="E11" t="s">
        <v>286</v>
      </c>
      <c r="F11" t="s">
        <v>287</v>
      </c>
      <c r="G11">
        <v>300000000</v>
      </c>
      <c r="H11">
        <v>-135000000</v>
      </c>
      <c r="I11">
        <v>165000000</v>
      </c>
      <c r="J11" t="s">
        <v>288</v>
      </c>
      <c r="K11">
        <v>0.01</v>
      </c>
      <c r="L11">
        <v>0.015085000000000001</v>
      </c>
      <c r="M11" t="s">
        <v>296</v>
      </c>
      <c r="N11" t="s">
        <v>297</v>
      </c>
      <c r="O11">
        <v>627370.6849315069</v>
      </c>
      <c r="P11">
        <v>42430</v>
      </c>
      <c r="Q11">
        <v>56584</v>
      </c>
      <c r="R11" t="s">
        <v>354</v>
      </c>
    </row>
    <row r="12" spans="1:18" ht="12">
      <c r="A12" t="s">
        <v>90</v>
      </c>
      <c r="B12" t="s">
        <v>356</v>
      </c>
      <c r="C12" t="s">
        <v>313</v>
      </c>
      <c r="D12" t="s">
        <v>313</v>
      </c>
      <c r="E12" t="s">
        <v>286</v>
      </c>
      <c r="F12" t="s">
        <v>287</v>
      </c>
      <c r="G12">
        <v>1040979000</v>
      </c>
      <c r="H12">
        <v>-595979000</v>
      </c>
      <c r="I12">
        <v>445000000</v>
      </c>
      <c r="J12" t="s">
        <v>288</v>
      </c>
      <c r="K12">
        <v>0.009</v>
      </c>
      <c r="L12">
        <v>0.014085</v>
      </c>
      <c r="M12" t="s">
        <v>296</v>
      </c>
      <c r="N12" t="s">
        <v>297</v>
      </c>
      <c r="O12">
        <v>1579835.3424657534</v>
      </c>
      <c r="P12">
        <v>42430</v>
      </c>
      <c r="Q12">
        <v>56584</v>
      </c>
      <c r="R12" t="s">
        <v>354</v>
      </c>
    </row>
    <row r="13" ht="12.75" thickBot="1"/>
    <row r="14" ht="12"/>
    <row r="15" spans="1:4" ht="12">
      <c r="A15" t="s">
        <v>264</v>
      </c>
      <c r="B15">
        <v>40752</v>
      </c>
      <c r="D15" t="s">
        <v>357</v>
      </c>
    </row>
    <row r="16" ht="12.75" thickBot="1"/>
    <row r="17" spans="1:18" ht="36.75" thickBot="1">
      <c r="A17" t="s">
        <v>358</v>
      </c>
      <c r="B17" t="s">
        <v>267</v>
      </c>
      <c r="C17" t="s">
        <v>346</v>
      </c>
      <c r="D17" t="s">
        <v>346</v>
      </c>
      <c r="E17" t="s">
        <v>269</v>
      </c>
      <c r="F17" t="s">
        <v>270</v>
      </c>
      <c r="G17" t="s">
        <v>271</v>
      </c>
      <c r="H17" t="s">
        <v>272</v>
      </c>
      <c r="I17" t="s">
        <v>273</v>
      </c>
      <c r="J17" t="s">
        <v>274</v>
      </c>
      <c r="K17" t="s">
        <v>275</v>
      </c>
      <c r="L17" t="s">
        <v>276</v>
      </c>
      <c r="M17" t="s">
        <v>277</v>
      </c>
      <c r="N17" t="s">
        <v>278</v>
      </c>
      <c r="O17" t="s">
        <v>279</v>
      </c>
      <c r="P17" t="s">
        <v>280</v>
      </c>
      <c r="Q17" t="s">
        <v>281</v>
      </c>
      <c r="R17" t="s">
        <v>282</v>
      </c>
    </row>
    <row r="18" ht="12"/>
    <row r="19" spans="1:18" ht="12">
      <c r="A19" t="s">
        <v>283</v>
      </c>
      <c r="B19" t="s">
        <v>359</v>
      </c>
      <c r="C19" t="s">
        <v>285</v>
      </c>
      <c r="D19" t="s">
        <v>285</v>
      </c>
      <c r="E19" t="s">
        <v>348</v>
      </c>
      <c r="F19">
        <v>0.6275</v>
      </c>
      <c r="G19">
        <v>250000000</v>
      </c>
      <c r="H19">
        <v>-6500000</v>
      </c>
      <c r="I19">
        <v>243500000</v>
      </c>
      <c r="J19" t="s">
        <v>360</v>
      </c>
      <c r="K19">
        <v>0.0158</v>
      </c>
      <c r="L19">
        <v>0.0177053</v>
      </c>
      <c r="M19" t="s">
        <v>527</v>
      </c>
      <c r="N19">
        <v>41505</v>
      </c>
      <c r="O19">
        <v>383221.3822222222</v>
      </c>
      <c r="P19">
        <v>42614</v>
      </c>
      <c r="Q19">
        <v>56584</v>
      </c>
      <c r="R19" t="s">
        <v>300</v>
      </c>
    </row>
    <row r="20" spans="1:18" ht="12">
      <c r="A20" t="s">
        <v>291</v>
      </c>
      <c r="B20" t="s">
        <v>361</v>
      </c>
      <c r="C20" t="s">
        <v>285</v>
      </c>
      <c r="D20" t="s">
        <v>285</v>
      </c>
      <c r="E20" t="s">
        <v>348</v>
      </c>
      <c r="F20">
        <v>0.6275</v>
      </c>
      <c r="G20">
        <v>250000000</v>
      </c>
      <c r="H20">
        <v>-6000000</v>
      </c>
      <c r="I20">
        <v>244000000</v>
      </c>
      <c r="J20" t="s">
        <v>360</v>
      </c>
      <c r="K20">
        <v>0.0153</v>
      </c>
      <c r="L20">
        <v>0.0172053</v>
      </c>
      <c r="M20" t="s">
        <v>527</v>
      </c>
      <c r="N20">
        <v>41505</v>
      </c>
      <c r="O20">
        <v>373163.84</v>
      </c>
      <c r="P20">
        <v>42614</v>
      </c>
      <c r="Q20">
        <v>56584</v>
      </c>
      <c r="R20" t="s">
        <v>300</v>
      </c>
    </row>
    <row r="21" spans="1:18" ht="12">
      <c r="A21" t="s">
        <v>28</v>
      </c>
      <c r="B21" t="s">
        <v>362</v>
      </c>
      <c r="C21" t="s">
        <v>285</v>
      </c>
      <c r="D21" t="s">
        <v>285</v>
      </c>
      <c r="E21" t="s">
        <v>348</v>
      </c>
      <c r="F21">
        <v>0.6275</v>
      </c>
      <c r="G21">
        <v>250000000</v>
      </c>
      <c r="H21">
        <v>-5500000</v>
      </c>
      <c r="I21">
        <v>244500000</v>
      </c>
      <c r="J21" t="s">
        <v>360</v>
      </c>
      <c r="K21">
        <v>0.0148</v>
      </c>
      <c r="L21">
        <v>0.0167053</v>
      </c>
      <c r="M21" t="s">
        <v>527</v>
      </c>
      <c r="N21">
        <v>41505</v>
      </c>
      <c r="O21">
        <v>363061.85333333333</v>
      </c>
      <c r="P21">
        <v>42614</v>
      </c>
      <c r="Q21">
        <v>56584</v>
      </c>
      <c r="R21" t="s">
        <v>300</v>
      </c>
    </row>
    <row r="22" spans="1:18" ht="12">
      <c r="A22" t="s">
        <v>294</v>
      </c>
      <c r="B22" t="s">
        <v>363</v>
      </c>
      <c r="C22" t="s">
        <v>285</v>
      </c>
      <c r="D22" t="s">
        <v>285</v>
      </c>
      <c r="E22" t="s">
        <v>348</v>
      </c>
      <c r="F22">
        <v>0.6275</v>
      </c>
      <c r="G22">
        <v>250000000</v>
      </c>
      <c r="H22">
        <v>-5000000</v>
      </c>
      <c r="I22">
        <v>245000000</v>
      </c>
      <c r="J22" t="s">
        <v>360</v>
      </c>
      <c r="K22">
        <v>0.0143</v>
      </c>
      <c r="L22">
        <v>0.0162053</v>
      </c>
      <c r="M22" t="s">
        <v>527</v>
      </c>
      <c r="N22">
        <v>41505</v>
      </c>
      <c r="O22">
        <v>352915.4222222222</v>
      </c>
      <c r="P22">
        <v>42614</v>
      </c>
      <c r="Q22">
        <v>56584</v>
      </c>
      <c r="R22" t="s">
        <v>300</v>
      </c>
    </row>
    <row r="23" spans="1:18" ht="12">
      <c r="A23" t="s">
        <v>298</v>
      </c>
      <c r="B23" t="s">
        <v>364</v>
      </c>
      <c r="C23" t="s">
        <v>285</v>
      </c>
      <c r="D23" t="s">
        <v>285</v>
      </c>
      <c r="E23" t="s">
        <v>348</v>
      </c>
      <c r="F23">
        <v>0.6275</v>
      </c>
      <c r="G23">
        <v>250000000</v>
      </c>
      <c r="H23">
        <v>-6500000</v>
      </c>
      <c r="I23">
        <v>243500000</v>
      </c>
      <c r="J23" t="s">
        <v>360</v>
      </c>
      <c r="K23">
        <v>0.0158</v>
      </c>
      <c r="L23">
        <v>0.0177053</v>
      </c>
      <c r="M23" t="s">
        <v>527</v>
      </c>
      <c r="N23">
        <v>41505</v>
      </c>
      <c r="O23">
        <v>383221.3822222222</v>
      </c>
      <c r="P23">
        <v>42705</v>
      </c>
      <c r="Q23">
        <v>56584</v>
      </c>
      <c r="R23" t="s">
        <v>300</v>
      </c>
    </row>
    <row r="24" spans="1:18" ht="12">
      <c r="A24" t="s">
        <v>301</v>
      </c>
      <c r="B24" t="s">
        <v>365</v>
      </c>
      <c r="C24" t="s">
        <v>285</v>
      </c>
      <c r="D24" t="s">
        <v>285</v>
      </c>
      <c r="E24" t="s">
        <v>348</v>
      </c>
      <c r="F24">
        <v>0.6275</v>
      </c>
      <c r="G24">
        <v>250000000</v>
      </c>
      <c r="H24">
        <v>-6000000</v>
      </c>
      <c r="I24">
        <v>244000000</v>
      </c>
      <c r="J24" t="s">
        <v>360</v>
      </c>
      <c r="K24">
        <v>0.0153</v>
      </c>
      <c r="L24">
        <v>0.0172053</v>
      </c>
      <c r="M24" t="s">
        <v>527</v>
      </c>
      <c r="N24">
        <v>41505</v>
      </c>
      <c r="O24">
        <v>373163.84</v>
      </c>
      <c r="P24">
        <v>42705</v>
      </c>
      <c r="Q24">
        <v>56584</v>
      </c>
      <c r="R24" t="s">
        <v>300</v>
      </c>
    </row>
    <row r="25" spans="1:18" ht="12">
      <c r="A25" t="s">
        <v>303</v>
      </c>
      <c r="B25" t="s">
        <v>366</v>
      </c>
      <c r="C25" t="s">
        <v>285</v>
      </c>
      <c r="D25" t="s">
        <v>285</v>
      </c>
      <c r="E25" t="s">
        <v>348</v>
      </c>
      <c r="F25">
        <v>0.6275</v>
      </c>
      <c r="G25">
        <v>250000000</v>
      </c>
      <c r="H25">
        <v>-5500000</v>
      </c>
      <c r="I25">
        <v>244500000</v>
      </c>
      <c r="J25" t="s">
        <v>360</v>
      </c>
      <c r="K25">
        <v>0.0148</v>
      </c>
      <c r="L25">
        <v>0.0167053</v>
      </c>
      <c r="M25" t="s">
        <v>527</v>
      </c>
      <c r="N25">
        <v>41505</v>
      </c>
      <c r="O25">
        <v>363061.85333333333</v>
      </c>
      <c r="P25">
        <v>42705</v>
      </c>
      <c r="Q25">
        <v>56584</v>
      </c>
      <c r="R25" t="s">
        <v>300</v>
      </c>
    </row>
    <row r="26" spans="1:18" ht="12">
      <c r="A26" t="s">
        <v>305</v>
      </c>
      <c r="B26" t="s">
        <v>367</v>
      </c>
      <c r="C26" t="s">
        <v>285</v>
      </c>
      <c r="D26" t="s">
        <v>285</v>
      </c>
      <c r="E26" t="s">
        <v>348</v>
      </c>
      <c r="F26">
        <v>0.6275</v>
      </c>
      <c r="G26">
        <v>250000000</v>
      </c>
      <c r="H26">
        <v>-4500000</v>
      </c>
      <c r="I26">
        <v>245500000</v>
      </c>
      <c r="J26" t="s">
        <v>360</v>
      </c>
      <c r="K26">
        <v>0.0143</v>
      </c>
      <c r="L26">
        <v>0.0162053</v>
      </c>
      <c r="M26" t="s">
        <v>527</v>
      </c>
      <c r="N26">
        <v>41505</v>
      </c>
      <c r="O26">
        <v>353635.65777777776</v>
      </c>
      <c r="P26">
        <v>42705</v>
      </c>
      <c r="Q26">
        <v>56584</v>
      </c>
      <c r="R26" t="s">
        <v>300</v>
      </c>
    </row>
    <row r="27" spans="1:18" ht="12">
      <c r="A27" t="s">
        <v>307</v>
      </c>
      <c r="B27" t="s">
        <v>368</v>
      </c>
      <c r="C27" t="s">
        <v>285</v>
      </c>
      <c r="D27" t="s">
        <v>285</v>
      </c>
      <c r="E27" t="s">
        <v>348</v>
      </c>
      <c r="F27">
        <v>0.6275</v>
      </c>
      <c r="G27">
        <v>250000000</v>
      </c>
      <c r="H27">
        <v>-4500000</v>
      </c>
      <c r="I27">
        <v>245500000</v>
      </c>
      <c r="J27" t="s">
        <v>360</v>
      </c>
      <c r="K27">
        <v>0.0138</v>
      </c>
      <c r="L27">
        <v>0.0157053</v>
      </c>
      <c r="M27" t="s">
        <v>527</v>
      </c>
      <c r="N27">
        <v>41505</v>
      </c>
      <c r="O27">
        <v>342724.5466666667</v>
      </c>
      <c r="P27">
        <v>42705</v>
      </c>
      <c r="Q27">
        <v>56584</v>
      </c>
      <c r="R27" t="s">
        <v>300</v>
      </c>
    </row>
    <row r="28" spans="1:18" ht="12">
      <c r="A28" t="s">
        <v>90</v>
      </c>
      <c r="B28" t="s">
        <v>369</v>
      </c>
      <c r="C28" t="s">
        <v>313</v>
      </c>
      <c r="D28" t="s">
        <v>313</v>
      </c>
      <c r="E28" t="s">
        <v>286</v>
      </c>
      <c r="F28" t="s">
        <v>287</v>
      </c>
      <c r="G28">
        <v>255000000</v>
      </c>
      <c r="H28">
        <v>-134500000</v>
      </c>
      <c r="I28">
        <v>120500000</v>
      </c>
      <c r="J28" t="s">
        <v>288</v>
      </c>
      <c r="K28">
        <v>0.009</v>
      </c>
      <c r="L28">
        <v>0.014085</v>
      </c>
      <c r="M28" t="s">
        <v>296</v>
      </c>
      <c r="N28" t="s">
        <v>297</v>
      </c>
      <c r="O28">
        <v>427798.1095890411</v>
      </c>
      <c r="P28">
        <v>42705</v>
      </c>
      <c r="Q28">
        <v>56584</v>
      </c>
      <c r="R28" t="s">
        <v>300</v>
      </c>
    </row>
    <row r="29" ht="12.75" thickBot="1"/>
    <row r="30" ht="12">
      <c r="A30" t="s">
        <v>316</v>
      </c>
    </row>
    <row r="31" ht="12.75" thickBot="1"/>
    <row r="32" spans="1:5" ht="14.25" customHeight="1">
      <c r="A32" t="s">
        <v>370</v>
      </c>
      <c r="B32" t="s">
        <v>318</v>
      </c>
      <c r="C32" t="s">
        <v>319</v>
      </c>
      <c r="D32" t="s">
        <v>320</v>
      </c>
      <c r="E32" t="s">
        <v>321</v>
      </c>
    </row>
    <row r="33" ht="22.5" customHeight="1" thickBot="1"/>
    <row r="34" ht="12">
      <c r="A34" t="s">
        <v>345</v>
      </c>
    </row>
    <row r="35" spans="1:3" ht="12">
      <c r="A35" t="s">
        <v>322</v>
      </c>
      <c r="B35">
        <v>0</v>
      </c>
      <c r="C35">
        <v>0</v>
      </c>
    </row>
    <row r="36" spans="1:3" ht="12">
      <c r="A36" t="s">
        <v>323</v>
      </c>
      <c r="B36">
        <v>0</v>
      </c>
      <c r="C36">
        <v>0</v>
      </c>
    </row>
    <row r="37" spans="1:5" ht="12">
      <c r="A37" t="s">
        <v>324</v>
      </c>
      <c r="B37">
        <v>961400000</v>
      </c>
      <c r="C37">
        <v>0.31291498502799114</v>
      </c>
      <c r="D37">
        <v>0.18405806535607344</v>
      </c>
      <c r="E37">
        <v>0.20218070563728682</v>
      </c>
    </row>
    <row r="38" spans="1:5" ht="12">
      <c r="A38" t="s">
        <v>325</v>
      </c>
      <c r="B38">
        <v>165000000</v>
      </c>
      <c r="C38">
        <v>0.05370394479885431</v>
      </c>
      <c r="D38">
        <v>0.18405806535607344</v>
      </c>
      <c r="E38">
        <v>0.20218070563728682</v>
      </c>
    </row>
    <row r="39" spans="1:5" ht="12">
      <c r="A39" t="s">
        <v>371</v>
      </c>
      <c r="B39">
        <v>445000000</v>
      </c>
      <c r="C39">
        <v>0.14483791173024346</v>
      </c>
      <c r="D39">
        <v>0</v>
      </c>
      <c r="E39">
        <v>0</v>
      </c>
    </row>
    <row r="40" ht="12"/>
    <row r="41" ht="12">
      <c r="A41" t="s">
        <v>358</v>
      </c>
    </row>
    <row r="42" spans="1:5" ht="12">
      <c r="A42" t="s">
        <v>322</v>
      </c>
      <c r="B42">
        <v>152796250</v>
      </c>
      <c r="C42">
        <v>0.04973188712407239</v>
      </c>
      <c r="D42">
        <v>0.18405806535607344</v>
      </c>
      <c r="E42">
        <v>0.20218070563728682</v>
      </c>
    </row>
    <row r="43" spans="1:5" ht="12">
      <c r="A43" t="s">
        <v>323</v>
      </c>
      <c r="B43">
        <v>153110000</v>
      </c>
      <c r="C43">
        <v>0.04983400598880354</v>
      </c>
      <c r="D43">
        <v>0.18405806535607344</v>
      </c>
      <c r="E43">
        <v>0.20218070563728682</v>
      </c>
    </row>
    <row r="44" spans="1:5" ht="12">
      <c r="A44" t="s">
        <v>324</v>
      </c>
      <c r="B44">
        <v>153423750</v>
      </c>
      <c r="C44">
        <v>0.04993612485353469</v>
      </c>
      <c r="D44">
        <v>0.18405806535607344</v>
      </c>
      <c r="E44">
        <v>0.20218070563728682</v>
      </c>
    </row>
    <row r="45" spans="1:5" ht="12">
      <c r="A45" t="s">
        <v>325</v>
      </c>
      <c r="B45">
        <v>153737500</v>
      </c>
      <c r="C45">
        <v>0.05003824371826585</v>
      </c>
      <c r="D45">
        <v>0.18405806535607344</v>
      </c>
      <c r="E45">
        <v>0.20218070563728682</v>
      </c>
    </row>
    <row r="46" spans="1:5" ht="12">
      <c r="A46" t="s">
        <v>326</v>
      </c>
      <c r="B46">
        <v>152796250</v>
      </c>
      <c r="C46">
        <v>0.04973188712407239</v>
      </c>
      <c r="D46">
        <v>0.18405806535607344</v>
      </c>
      <c r="E46">
        <v>0.20218070563728682</v>
      </c>
    </row>
    <row r="47" spans="1:5" ht="12">
      <c r="A47" t="s">
        <v>327</v>
      </c>
      <c r="B47">
        <v>153110000</v>
      </c>
      <c r="C47">
        <v>0.04983400598880354</v>
      </c>
      <c r="D47">
        <v>0.18405806535607344</v>
      </c>
      <c r="E47">
        <v>0.20218070563728682</v>
      </c>
    </row>
    <row r="48" spans="1:5" ht="12">
      <c r="A48" t="s">
        <v>328</v>
      </c>
      <c r="B48">
        <v>153423750</v>
      </c>
      <c r="C48">
        <v>0.04993612485353469</v>
      </c>
      <c r="D48">
        <v>0.18405806535607344</v>
      </c>
      <c r="E48">
        <v>0.20218070563728682</v>
      </c>
    </row>
    <row r="49" spans="1:5" ht="12">
      <c r="A49" t="s">
        <v>329</v>
      </c>
      <c r="B49">
        <v>154051250</v>
      </c>
      <c r="C49">
        <v>0.050140362582997006</v>
      </c>
      <c r="D49">
        <v>0.18405806535607344</v>
      </c>
      <c r="E49">
        <v>0.20218070563728682</v>
      </c>
    </row>
    <row r="50" spans="1:5" ht="12">
      <c r="A50" t="s">
        <v>330</v>
      </c>
      <c r="B50">
        <v>154051250</v>
      </c>
      <c r="C50">
        <v>0.050140362582997006</v>
      </c>
      <c r="D50">
        <v>0.18405806535607344</v>
      </c>
      <c r="E50">
        <v>0.20218070563728682</v>
      </c>
    </row>
    <row r="51" spans="1:5" ht="12">
      <c r="A51" t="s">
        <v>371</v>
      </c>
      <c r="B51">
        <v>120500000</v>
      </c>
      <c r="C51">
        <v>0.03922015362582997</v>
      </c>
      <c r="D51">
        <v>0</v>
      </c>
      <c r="E51">
        <v>0</v>
      </c>
    </row>
    <row r="52" ht="12.75" thickBot="1"/>
    <row r="53" spans="1:3" ht="12">
      <c r="B53">
        <v>3072400000</v>
      </c>
      <c r="C53">
        <v>1</v>
      </c>
    </row>
    <row r="54" ht="12.75" thickBot="1"/>
    <row r="55" ht="12"/>
    <row r="56" spans="1:3" ht="12">
      <c r="A56" t="s">
        <v>334</v>
      </c>
      <c r="B56">
        <v>55680000</v>
      </c>
      <c r="C56">
        <v>0.018122640281213385</v>
      </c>
    </row>
    <row r="57" ht="12.75" thickBot="1"/>
    <row r="58" ht="12">
      <c r="A58" t="s">
        <v>335</v>
      </c>
    </row>
    <row r="59" ht="12.75" thickBot="1"/>
    <row r="60" ht="12">
      <c r="A60" t="s">
        <v>372</v>
      </c>
    </row>
    <row r="61" ht="13.5" customHeight="1" thickBot="1"/>
    <row r="62" spans="1:2" ht="12">
      <c r="A62" t="s">
        <v>337</v>
      </c>
      <c r="B62">
        <v>55680000</v>
      </c>
    </row>
    <row r="63" ht="12">
      <c r="A63" t="s">
        <v>338</v>
      </c>
    </row>
    <row r="64" ht="12">
      <c r="A64" t="s">
        <v>339</v>
      </c>
    </row>
    <row r="65" spans="1:2" ht="12.75" thickBot="1">
      <c r="A65" t="s">
        <v>340</v>
      </c>
      <c r="B65">
        <v>55680000</v>
      </c>
    </row>
    <row r="66" ht="12.75" thickBot="1"/>
    <row r="67" ht="12">
      <c r="A67" t="s">
        <v>373</v>
      </c>
    </row>
    <row r="68" ht="12.75" thickBot="1"/>
    <row r="69" ht="12" customHeight="1"/>
    <row r="70" spans="1:2" ht="12.75" thickBot="1">
      <c r="A70" t="s">
        <v>342</v>
      </c>
      <c r="B70">
        <v>0.01693422346517326</v>
      </c>
    </row>
    <row r="71" ht="12">
      <c r="A71" t="s">
        <v>343</v>
      </c>
    </row>
    <row r="72" ht="12"/>
    <row r="73" ht="12"/>
    <row r="74" ht="12"/>
    <row r="75" ht="12"/>
    <row r="76" ht="12"/>
    <row r="77" ht="12"/>
    <row r="78" ht="12"/>
    <row r="79" ht="12"/>
    <row r="80" ht="12"/>
    <row r="81" ht="12"/>
    <row r="82" ht="12"/>
    <row r="83" ht="12"/>
    <row r="84" ht="12"/>
    <row r="85" ht="12"/>
    <row r="86" ht="12"/>
    <row r="87" ht="12"/>
    <row r="88" ht="12"/>
    <row r="89" ht="12"/>
    <row r="90" ht="12"/>
    <row r="91" ht="12"/>
    <row r="92" ht="12"/>
  </sheetData>
  <sheetProtection/>
  <mergeCells count="8">
    <mergeCell ref="D32:D33"/>
    <mergeCell ref="E32:E33"/>
    <mergeCell ref="A60:A61"/>
    <mergeCell ref="A67:A68"/>
    <mergeCell ref="A71:B72"/>
    <mergeCell ref="A32:A33"/>
    <mergeCell ref="B32:B33"/>
    <mergeCell ref="C32:C33"/>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38" r:id="rId1"/>
  <headerFooter scaleWithDoc="0">
    <oddHeader>&amp;C&amp;"-,Regular"&amp;8Langton Investors' Report - July 2013</oddHeader>
    <oddFooter>&amp;C&amp;6&amp;A</oddFooter>
  </headerFooter>
</worksheet>
</file>

<file path=xl/worksheets/sheet8.xml><?xml version="1.0" encoding="utf-8"?>
<worksheet xmlns="http://schemas.openxmlformats.org/spreadsheetml/2006/main" xmlns:r="http://schemas.openxmlformats.org/officeDocument/2006/relationships">
  <sheetPr>
    <tabColor rgb="FFFF0000"/>
    <pageSetUpPr fitToPage="1"/>
  </sheetPr>
  <dimension ref="A2:R49"/>
  <sheetViews>
    <sheetView view="pageLayout" zoomScale="70" zoomScaleSheetLayoutView="70" zoomScalePageLayoutView="70" workbookViewId="0" topLeftCell="A13">
      <selection activeCell="B14" sqref="B14"/>
    </sheetView>
  </sheetViews>
  <sheetFormatPr defaultColWidth="9.140625" defaultRowHeight="15"/>
  <cols>
    <col min="1" max="1" width="51.7109375" style="0" customWidth="1"/>
    <col min="2" max="2" width="19.421875" style="0" bestFit="1" customWidth="1"/>
    <col min="3" max="3" width="17.421875" style="0" customWidth="1"/>
    <col min="4" max="4" width="18.00390625" style="0" bestFit="1" customWidth="1"/>
    <col min="5" max="5" width="17.7109375" style="0" customWidth="1"/>
    <col min="6" max="6" width="15.57421875" style="0" customWidth="1"/>
    <col min="7" max="7" width="17.421875" style="0" bestFit="1" customWidth="1"/>
    <col min="8" max="8" width="18.7109375" style="0" bestFit="1" customWidth="1"/>
    <col min="9" max="9" width="19.421875" style="0" bestFit="1" customWidth="1"/>
    <col min="10" max="10" width="16.28125" style="0" bestFit="1" customWidth="1"/>
    <col min="11" max="11" width="9.7109375" style="0" bestFit="1" customWidth="1"/>
    <col min="12" max="12" width="14.421875" style="0" bestFit="1" customWidth="1"/>
    <col min="13" max="13" width="19.28125" style="0" bestFit="1" customWidth="1"/>
    <col min="14" max="14" width="14.00390625" style="0" bestFit="1" customWidth="1"/>
    <col min="15" max="15" width="15.00390625" style="0" bestFit="1" customWidth="1"/>
    <col min="16" max="16" width="13.8515625" style="0" bestFit="1" customWidth="1"/>
    <col min="17" max="17" width="10.8515625" style="0" bestFit="1" customWidth="1"/>
    <col min="18" max="18" width="11.8515625" style="0" bestFit="1" customWidth="1"/>
  </cols>
  <sheetData>
    <row r="2" ht="12.75" thickBot="1">
      <c r="A2" t="s">
        <v>263</v>
      </c>
    </row>
    <row r="3" ht="12"/>
    <row r="4" spans="1:4" ht="12">
      <c r="A4" t="s">
        <v>264</v>
      </c>
      <c r="B4">
        <v>40625</v>
      </c>
      <c r="D4" t="s">
        <v>374</v>
      </c>
    </row>
    <row r="5" ht="12.75" thickBot="1"/>
    <row r="6" spans="1:18" ht="36.75" customHeight="1" thickBot="1">
      <c r="A6" t="s">
        <v>375</v>
      </c>
      <c r="B6" t="s">
        <v>267</v>
      </c>
      <c r="C6" t="s">
        <v>268</v>
      </c>
      <c r="D6" t="s">
        <v>268</v>
      </c>
      <c r="E6" t="s">
        <v>269</v>
      </c>
      <c r="F6" t="s">
        <v>270</v>
      </c>
      <c r="G6" t="s">
        <v>271</v>
      </c>
      <c r="H6" t="s">
        <v>272</v>
      </c>
      <c r="I6" t="s">
        <v>273</v>
      </c>
      <c r="J6" t="s">
        <v>274</v>
      </c>
      <c r="K6" t="s">
        <v>275</v>
      </c>
      <c r="L6" t="s">
        <v>276</v>
      </c>
      <c r="M6" t="s">
        <v>277</v>
      </c>
      <c r="N6" t="s">
        <v>278</v>
      </c>
      <c r="O6" t="s">
        <v>279</v>
      </c>
      <c r="P6" t="s">
        <v>280</v>
      </c>
      <c r="Q6" t="s">
        <v>281</v>
      </c>
      <c r="R6" t="s">
        <v>282</v>
      </c>
    </row>
    <row r="7" ht="12"/>
    <row r="8" spans="1:18" ht="12">
      <c r="A8" t="s">
        <v>283</v>
      </c>
      <c r="B8" t="s">
        <v>376</v>
      </c>
      <c r="C8" t="s">
        <v>285</v>
      </c>
      <c r="D8" t="s">
        <v>285</v>
      </c>
      <c r="E8" t="s">
        <v>352</v>
      </c>
      <c r="F8">
        <v>0.8685</v>
      </c>
      <c r="G8">
        <v>1152000000</v>
      </c>
      <c r="H8">
        <v>-750000000</v>
      </c>
      <c r="I8">
        <f>G8+H8</f>
        <v>402000000</v>
      </c>
      <c r="J8" t="s">
        <v>353</v>
      </c>
      <c r="K8">
        <v>0.0125</v>
      </c>
      <c r="L8">
        <v>0.01459</v>
      </c>
      <c r="M8" t="s">
        <v>296</v>
      </c>
      <c r="N8" t="s">
        <v>297</v>
      </c>
      <c r="O8">
        <v>1498879.3333333335</v>
      </c>
      <c r="P8">
        <v>41699</v>
      </c>
      <c r="Q8">
        <v>56584</v>
      </c>
      <c r="R8" t="s">
        <v>300</v>
      </c>
    </row>
    <row r="9" spans="1:18" ht="12">
      <c r="A9" t="s">
        <v>291</v>
      </c>
      <c r="B9" t="s">
        <v>377</v>
      </c>
      <c r="C9" t="s">
        <v>285</v>
      </c>
      <c r="D9" t="s">
        <v>285</v>
      </c>
      <c r="E9" t="s">
        <v>286</v>
      </c>
      <c r="F9" t="s">
        <v>287</v>
      </c>
      <c r="G9">
        <v>1250640000</v>
      </c>
      <c r="H9">
        <v>0</v>
      </c>
      <c r="I9">
        <f aca="true" t="shared" si="0" ref="I9:I15">G9+H9</f>
        <v>1250640000</v>
      </c>
      <c r="J9" t="s">
        <v>353</v>
      </c>
      <c r="K9">
        <v>0.007</v>
      </c>
      <c r="L9">
        <v>0.012085</v>
      </c>
      <c r="M9" t="s">
        <v>296</v>
      </c>
      <c r="N9" t="s">
        <v>297</v>
      </c>
      <c r="O9">
        <v>3809552.232328767</v>
      </c>
      <c r="P9">
        <v>41699</v>
      </c>
      <c r="Q9">
        <v>56584</v>
      </c>
      <c r="R9" t="s">
        <v>300</v>
      </c>
    </row>
    <row r="10" spans="1:18" ht="12">
      <c r="A10" t="s">
        <v>28</v>
      </c>
      <c r="B10" t="s">
        <v>378</v>
      </c>
      <c r="C10" t="s">
        <v>285</v>
      </c>
      <c r="D10" t="s">
        <v>285</v>
      </c>
      <c r="E10" t="s">
        <v>286</v>
      </c>
      <c r="F10" t="s">
        <v>287</v>
      </c>
      <c r="G10">
        <v>2500000000</v>
      </c>
      <c r="H10">
        <v>-2500000000</v>
      </c>
      <c r="I10">
        <f t="shared" si="0"/>
        <v>0</v>
      </c>
      <c r="J10" t="s">
        <v>288</v>
      </c>
      <c r="K10">
        <v>0.012</v>
      </c>
      <c r="L10" t="s">
        <v>289</v>
      </c>
      <c r="M10" t="s">
        <v>289</v>
      </c>
      <c r="N10" t="s">
        <v>289</v>
      </c>
      <c r="O10">
        <v>0</v>
      </c>
      <c r="P10">
        <v>41791</v>
      </c>
      <c r="Q10">
        <v>56584</v>
      </c>
      <c r="R10" t="s">
        <v>379</v>
      </c>
    </row>
    <row r="11" spans="1:18" ht="12">
      <c r="A11" t="s">
        <v>294</v>
      </c>
      <c r="B11" t="s">
        <v>380</v>
      </c>
      <c r="C11" t="s">
        <v>285</v>
      </c>
      <c r="D11" t="s">
        <v>285</v>
      </c>
      <c r="E11" t="s">
        <v>286</v>
      </c>
      <c r="F11" t="s">
        <v>287</v>
      </c>
      <c r="G11">
        <v>2500000000</v>
      </c>
      <c r="H11">
        <v>-2500000000</v>
      </c>
      <c r="I11">
        <f t="shared" si="0"/>
        <v>0</v>
      </c>
      <c r="J11" t="s">
        <v>288</v>
      </c>
      <c r="K11">
        <v>0.012</v>
      </c>
      <c r="L11" t="s">
        <v>289</v>
      </c>
      <c r="M11" t="s">
        <v>289</v>
      </c>
      <c r="N11" t="s">
        <v>289</v>
      </c>
      <c r="O11">
        <v>0</v>
      </c>
      <c r="P11">
        <v>41791</v>
      </c>
      <c r="Q11">
        <v>56584</v>
      </c>
      <c r="R11" t="s">
        <v>379</v>
      </c>
    </row>
    <row r="12" spans="1:18" ht="12">
      <c r="A12" t="s">
        <v>298</v>
      </c>
      <c r="B12" t="s">
        <v>381</v>
      </c>
      <c r="C12" t="s">
        <v>285</v>
      </c>
      <c r="D12" t="s">
        <v>285</v>
      </c>
      <c r="E12" t="s">
        <v>286</v>
      </c>
      <c r="F12" t="s">
        <v>287</v>
      </c>
      <c r="G12">
        <v>2500000000</v>
      </c>
      <c r="H12">
        <v>-2500000000</v>
      </c>
      <c r="I12">
        <f t="shared" si="0"/>
        <v>0</v>
      </c>
      <c r="J12" t="s">
        <v>288</v>
      </c>
      <c r="K12">
        <v>0.012</v>
      </c>
      <c r="L12" t="s">
        <v>289</v>
      </c>
      <c r="M12" t="s">
        <v>289</v>
      </c>
      <c r="N12" t="s">
        <v>289</v>
      </c>
      <c r="O12">
        <v>0</v>
      </c>
      <c r="P12">
        <v>42064</v>
      </c>
      <c r="Q12">
        <v>56584</v>
      </c>
      <c r="R12" t="s">
        <v>379</v>
      </c>
    </row>
    <row r="13" spans="1:18" ht="12">
      <c r="A13" t="s">
        <v>301</v>
      </c>
      <c r="B13" t="s">
        <v>382</v>
      </c>
      <c r="C13" t="s">
        <v>285</v>
      </c>
      <c r="D13" t="s">
        <v>285</v>
      </c>
      <c r="E13" t="s">
        <v>286</v>
      </c>
      <c r="F13" t="s">
        <v>287</v>
      </c>
      <c r="G13">
        <v>2500000000</v>
      </c>
      <c r="H13">
        <v>-2500000000</v>
      </c>
      <c r="I13">
        <f t="shared" si="0"/>
        <v>0</v>
      </c>
      <c r="J13" t="s">
        <v>288</v>
      </c>
      <c r="K13">
        <v>0.012</v>
      </c>
      <c r="L13" t="s">
        <v>289</v>
      </c>
      <c r="M13" t="s">
        <v>289</v>
      </c>
      <c r="N13" t="s">
        <v>289</v>
      </c>
      <c r="O13">
        <v>0</v>
      </c>
      <c r="P13">
        <v>42064</v>
      </c>
      <c r="Q13">
        <v>56584</v>
      </c>
      <c r="R13" t="s">
        <v>379</v>
      </c>
    </row>
    <row r="14" spans="1:18" ht="12">
      <c r="A14" t="s">
        <v>303</v>
      </c>
      <c r="B14" t="s">
        <v>383</v>
      </c>
      <c r="C14" t="s">
        <v>285</v>
      </c>
      <c r="D14" t="s">
        <v>285</v>
      </c>
      <c r="E14" t="s">
        <v>286</v>
      </c>
      <c r="F14" t="s">
        <v>287</v>
      </c>
      <c r="G14">
        <v>1750000000</v>
      </c>
      <c r="H14">
        <v>-1570000000</v>
      </c>
      <c r="I14">
        <f t="shared" si="0"/>
        <v>180000000</v>
      </c>
      <c r="J14" t="s">
        <v>288</v>
      </c>
      <c r="K14">
        <v>0.012</v>
      </c>
      <c r="L14">
        <v>0.017085</v>
      </c>
      <c r="M14" t="s">
        <v>296</v>
      </c>
      <c r="N14" t="s">
        <v>297</v>
      </c>
      <c r="O14">
        <v>775144.1095890411</v>
      </c>
      <c r="P14">
        <v>42339</v>
      </c>
      <c r="Q14">
        <v>56584</v>
      </c>
      <c r="R14" t="s">
        <v>379</v>
      </c>
    </row>
    <row r="15" spans="1:18" ht="12">
      <c r="A15" t="s">
        <v>90</v>
      </c>
      <c r="B15" t="s">
        <v>384</v>
      </c>
      <c r="C15" t="s">
        <v>313</v>
      </c>
      <c r="D15" t="s">
        <v>313</v>
      </c>
      <c r="E15" t="s">
        <v>286</v>
      </c>
      <c r="F15" t="s">
        <v>287</v>
      </c>
      <c r="G15">
        <v>2500000000</v>
      </c>
      <c r="H15">
        <v>-2096999993.4</v>
      </c>
      <c r="I15">
        <f t="shared" si="0"/>
        <v>403000006.5999999</v>
      </c>
      <c r="J15" t="s">
        <v>288</v>
      </c>
      <c r="K15">
        <v>0.009</v>
      </c>
      <c r="L15">
        <v>0.014085</v>
      </c>
      <c r="M15" t="s">
        <v>296</v>
      </c>
      <c r="N15" t="s">
        <v>297</v>
      </c>
      <c r="O15">
        <v>1430727.2876712328</v>
      </c>
      <c r="P15">
        <v>42705</v>
      </c>
      <c r="Q15">
        <v>56584</v>
      </c>
      <c r="R15" t="s">
        <v>300</v>
      </c>
    </row>
    <row r="16" ht="12.75" thickBot="1"/>
    <row r="17" ht="12">
      <c r="A17" t="s">
        <v>316</v>
      </c>
    </row>
    <row r="18" ht="12.75" thickBot="1"/>
    <row r="19" spans="1:5" ht="12">
      <c r="A19" t="s">
        <v>385</v>
      </c>
      <c r="B19" t="s">
        <v>318</v>
      </c>
      <c r="C19" t="s">
        <v>319</v>
      </c>
      <c r="D19" t="s">
        <v>320</v>
      </c>
      <c r="E19" t="s">
        <v>321</v>
      </c>
    </row>
    <row r="20" ht="21.75" customHeight="1" thickBot="1"/>
    <row r="21" ht="12"/>
    <row r="22" spans="1:5" ht="12">
      <c r="A22" t="s">
        <v>322</v>
      </c>
      <c r="B22">
        <f>I8*F8</f>
        <v>349137000</v>
      </c>
      <c r="C22">
        <f>B22/$B$31</f>
        <v>0.15995083278975566</v>
      </c>
      <c r="D22">
        <f>$B$29/$B$31</f>
        <v>0.18462719983830708</v>
      </c>
      <c r="E22">
        <f>D22+$C$34</f>
        <v>0.20500949260824047</v>
      </c>
    </row>
    <row r="23" spans="1:5" ht="12">
      <c r="A23" t="s">
        <v>323</v>
      </c>
      <c r="B23">
        <v>1250640000</v>
      </c>
      <c r="C23">
        <f>B23/$B$31</f>
        <v>0.57295820700808</v>
      </c>
      <c r="D23">
        <f>$B$29/$B$31</f>
        <v>0.18462719983830708</v>
      </c>
      <c r="E23">
        <f>D23+$C$34</f>
        <v>0.20500949260824047</v>
      </c>
    </row>
    <row r="24" spans="1:5" ht="12">
      <c r="A24" t="s">
        <v>324</v>
      </c>
      <c r="B24">
        <v>0</v>
      </c>
      <c r="C24">
        <v>0</v>
      </c>
      <c r="D24">
        <v>0</v>
      </c>
      <c r="E24">
        <v>0</v>
      </c>
    </row>
    <row r="25" spans="1:5" ht="12">
      <c r="A25" t="s">
        <v>325</v>
      </c>
      <c r="B25">
        <v>0</v>
      </c>
      <c r="C25">
        <v>0</v>
      </c>
      <c r="D25">
        <v>0</v>
      </c>
      <c r="E25">
        <v>0</v>
      </c>
    </row>
    <row r="26" spans="1:5" ht="12">
      <c r="A26" t="s">
        <v>326</v>
      </c>
      <c r="B26">
        <v>0</v>
      </c>
      <c r="C26">
        <v>0</v>
      </c>
      <c r="D26">
        <v>0</v>
      </c>
      <c r="E26">
        <v>0</v>
      </c>
    </row>
    <row r="27" spans="1:5" ht="12">
      <c r="A27" t="s">
        <v>327</v>
      </c>
      <c r="B27">
        <v>0</v>
      </c>
      <c r="C27">
        <v>0</v>
      </c>
      <c r="D27">
        <v>0</v>
      </c>
      <c r="E27">
        <v>0</v>
      </c>
    </row>
    <row r="28" spans="1:5" ht="12">
      <c r="A28" t="s">
        <v>328</v>
      </c>
      <c r="B28">
        <f>I14</f>
        <v>180000000</v>
      </c>
      <c r="C28">
        <f>B28/$B$31</f>
        <v>0.08246376036385723</v>
      </c>
      <c r="D28">
        <f>$B$29/$B$31</f>
        <v>0.18462719983830708</v>
      </c>
      <c r="E28">
        <f>D28+$C$34</f>
        <v>0.20500949260824047</v>
      </c>
    </row>
    <row r="29" spans="1:5" ht="12">
      <c r="A29" t="s">
        <v>371</v>
      </c>
      <c r="B29">
        <f>I15</f>
        <v>403000006.5999999</v>
      </c>
      <c r="C29">
        <f>B29/$B$31</f>
        <v>0.18462719983830708</v>
      </c>
      <c r="D29">
        <v>0</v>
      </c>
      <c r="E29">
        <v>0</v>
      </c>
    </row>
    <row r="30" ht="12.75" thickBot="1"/>
    <row r="31" spans="1:3" ht="12">
      <c r="B31">
        <f>SUM(B22:B30)</f>
        <v>2182777006.6</v>
      </c>
      <c r="C31">
        <f>SUM(C22:C30)</f>
        <v>1</v>
      </c>
    </row>
    <row r="32" ht="12.75" thickBot="1"/>
    <row r="33" ht="12"/>
    <row r="34" spans="1:3" ht="12">
      <c r="A34" t="s">
        <v>334</v>
      </c>
      <c r="B34">
        <f>'[3]Investor''s report V2'!$C$363</f>
        <v>44490000</v>
      </c>
      <c r="C34">
        <f>B34/B31</f>
        <v>0.020382292769933377</v>
      </c>
    </row>
    <row r="35" ht="12.75" thickBot="1"/>
    <row r="36" ht="12">
      <c r="A36" t="s">
        <v>335</v>
      </c>
    </row>
    <row r="37" ht="12.75" thickBot="1"/>
    <row r="38" ht="12">
      <c r="A38" t="s">
        <v>386</v>
      </c>
    </row>
    <row r="39" ht="13.5" customHeight="1" thickBot="1"/>
    <row r="40" spans="1:2" ht="12">
      <c r="A40" t="s">
        <v>337</v>
      </c>
      <c r="B40">
        <v>44490000</v>
      </c>
    </row>
    <row r="41" spans="1:2" ht="12">
      <c r="A41" t="s">
        <v>338</v>
      </c>
      <c r="B41">
        <v>0</v>
      </c>
    </row>
    <row r="42" spans="1:2" ht="12">
      <c r="A42" t="s">
        <v>339</v>
      </c>
      <c r="B42">
        <v>0</v>
      </c>
    </row>
    <row r="43" spans="1:2" ht="12.75" thickBot="1">
      <c r="A43" t="s">
        <v>340</v>
      </c>
      <c r="B43">
        <v>44490000</v>
      </c>
    </row>
    <row r="44" ht="12.75" thickBot="1"/>
    <row r="45" ht="12">
      <c r="A45" t="s">
        <v>387</v>
      </c>
    </row>
    <row r="46" ht="13.5" customHeight="1" thickBot="1"/>
    <row r="47" ht="12"/>
    <row r="48" spans="1:2" ht="12.75" thickBot="1">
      <c r="A48" t="s">
        <v>342</v>
      </c>
      <c r="B48">
        <v>0.016790496738861793</v>
      </c>
    </row>
    <row r="49" ht="12">
      <c r="A49" t="s">
        <v>343</v>
      </c>
    </row>
    <row r="50" ht="12"/>
    <row r="51" ht="12"/>
    <row r="52" ht="12"/>
    <row r="53" ht="12"/>
    <row r="54" ht="12"/>
    <row r="55" ht="12"/>
    <row r="56" ht="12"/>
    <row r="57" ht="12"/>
    <row r="58" ht="12"/>
    <row r="59" ht="12"/>
    <row r="60" ht="12"/>
    <row r="61" ht="12"/>
    <row r="62" ht="12"/>
    <row r="63" ht="12"/>
    <row r="64" ht="12"/>
  </sheetData>
  <sheetProtection/>
  <mergeCells count="10">
    <mergeCell ref="C19:C20"/>
    <mergeCell ref="D19:D20"/>
    <mergeCell ref="E19:E20"/>
    <mergeCell ref="B31:B32"/>
    <mergeCell ref="C31:C32"/>
    <mergeCell ref="A38:A39"/>
    <mergeCell ref="A45:A46"/>
    <mergeCell ref="A49:B50"/>
    <mergeCell ref="A19:A20"/>
    <mergeCell ref="B19:B20"/>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40" r:id="rId1"/>
  <headerFooter scaleWithDoc="0">
    <oddHeader>&amp;C&amp;"-,Regular"&amp;8Langton Investors' Report - July 2013</oddHeader>
    <oddFooter>&amp;C&amp;6&amp;A</oddFooter>
  </headerFooter>
</worksheet>
</file>

<file path=xl/worksheets/sheet9.xml><?xml version="1.0" encoding="utf-8"?>
<worksheet xmlns="http://schemas.openxmlformats.org/spreadsheetml/2006/main" xmlns:r="http://schemas.openxmlformats.org/officeDocument/2006/relationships">
  <sheetPr>
    <tabColor rgb="FFFF0000"/>
    <pageSetUpPr fitToPage="1"/>
  </sheetPr>
  <dimension ref="A2:E24"/>
  <sheetViews>
    <sheetView view="pageLayout" zoomScale="70" zoomScalePageLayoutView="70" workbookViewId="0" topLeftCell="A7">
      <selection activeCell="D19" sqref="D19"/>
    </sheetView>
  </sheetViews>
  <sheetFormatPr defaultColWidth="9.140625" defaultRowHeight="15"/>
  <cols>
    <col min="1" max="1" width="59.421875" style="0" bestFit="1" customWidth="1"/>
    <col min="2" max="2" width="16.7109375" style="0" customWidth="1"/>
    <col min="3" max="3" width="9.140625" style="0" customWidth="1"/>
    <col min="4" max="4" width="46.28125" style="0" customWidth="1"/>
    <col min="5" max="5" width="16.7109375" style="0" customWidth="1"/>
    <col min="6" max="6" width="8.00390625" style="0" customWidth="1"/>
    <col min="7" max="7" width="46.28125" style="0" bestFit="1" customWidth="1"/>
    <col min="8" max="8" width="16.7109375" style="0" customWidth="1"/>
    <col min="9" max="9" width="9.140625" style="0" customWidth="1"/>
    <col min="10" max="10" width="12.28125" style="0" bestFit="1" customWidth="1"/>
    <col min="11" max="255" width="9.140625" style="0" customWidth="1"/>
    <col min="256" max="16384" width="8.57421875" style="0" customWidth="1"/>
  </cols>
  <sheetData>
    <row r="2" ht="12.75" thickBot="1">
      <c r="A2" t="s">
        <v>388</v>
      </c>
    </row>
    <row r="3" ht="12.75" thickBot="1"/>
    <row r="4" spans="1:2" ht="12">
      <c r="A4" t="s">
        <v>389</v>
      </c>
      <c r="B4">
        <v>0</v>
      </c>
    </row>
    <row r="5" spans="1:2" ht="12">
      <c r="A5" t="s">
        <v>390</v>
      </c>
      <c r="B5">
        <v>0</v>
      </c>
    </row>
    <row r="6" spans="1:2" ht="12">
      <c r="A6" t="s">
        <v>391</v>
      </c>
      <c r="B6">
        <v>0</v>
      </c>
    </row>
    <row r="7" spans="1:2" ht="12">
      <c r="A7" t="s">
        <v>392</v>
      </c>
      <c r="B7">
        <v>0</v>
      </c>
    </row>
    <row r="8" spans="1:2" ht="12">
      <c r="A8" t="s">
        <v>393</v>
      </c>
      <c r="B8">
        <v>0</v>
      </c>
    </row>
    <row r="9" spans="1:2" ht="12.75" thickBot="1">
      <c r="A9" t="s">
        <v>394</v>
      </c>
      <c r="B9">
        <v>0</v>
      </c>
    </row>
    <row r="10" ht="12"/>
    <row r="11" ht="12.75" thickBot="1"/>
    <row r="12" spans="1:5" ht="12">
      <c r="A12" t="s">
        <v>395</v>
      </c>
      <c r="D12" t="s">
        <v>396</v>
      </c>
      <c r="E12">
        <v>0</v>
      </c>
    </row>
    <row r="13" ht="12.75" thickBot="1"/>
    <row r="14" spans="1:3" ht="12">
      <c r="A14" t="s">
        <v>337</v>
      </c>
      <c r="B14">
        <v>20450000</v>
      </c>
    </row>
    <row r="15" ht="12">
      <c r="A15" t="s">
        <v>338</v>
      </c>
    </row>
    <row r="16" ht="12">
      <c r="A16" t="s">
        <v>339</v>
      </c>
    </row>
    <row r="17" spans="1:2" ht="12.75" thickBot="1">
      <c r="A17" t="s">
        <v>340</v>
      </c>
      <c r="B17">
        <v>20450000</v>
      </c>
    </row>
    <row r="18" ht="12"/>
    <row r="19" ht="12.75" thickBot="1"/>
    <row r="20" ht="12">
      <c r="A20" t="s">
        <v>397</v>
      </c>
    </row>
    <row r="21" ht="12.75" thickBot="1"/>
    <row r="22" ht="12"/>
    <row r="23" spans="1:2" ht="12.75" thickBot="1">
      <c r="A23" t="s">
        <v>342</v>
      </c>
      <c r="B23">
        <v>0.016831718081430358</v>
      </c>
    </row>
    <row r="24" ht="12" customHeight="1">
      <c r="A24" t="s">
        <v>343</v>
      </c>
    </row>
    <row r="25" ht="12"/>
    <row r="29" ht="12"/>
    <row r="30" ht="12"/>
    <row r="31" ht="12"/>
    <row r="32" ht="12"/>
    <row r="33" ht="12"/>
    <row r="34" ht="18" customHeight="1"/>
    <row r="35" ht="12"/>
    <row r="36" ht="12"/>
    <row r="37" ht="12"/>
    <row r="38" ht="12"/>
    <row r="39" ht="12"/>
    <row r="40" ht="12"/>
    <row r="41" ht="12.75" customHeight="1"/>
    <row r="42" ht="12"/>
    <row r="43" ht="12"/>
    <row r="44" ht="12"/>
    <row r="45" ht="12"/>
    <row r="46" ht="12"/>
    <row r="47" ht="12"/>
    <row r="48" ht="12"/>
    <row r="49" ht="12"/>
    <row r="50" ht="12"/>
    <row r="51" ht="12"/>
    <row r="52" ht="12"/>
    <row r="53" ht="12"/>
    <row r="54" ht="12"/>
    <row r="55" ht="12"/>
    <row r="56" ht="12"/>
    <row r="57" ht="12"/>
    <row r="58" ht="12"/>
  </sheetData>
  <sheetProtection/>
  <mergeCells count="1">
    <mergeCell ref="A24:B25"/>
  </mergeCells>
  <printOptions/>
  <pageMargins left="0.7086614173228347" right="0.7086614173228347" top="0.7480314960629921" bottom="0.7480314960629921" header="0.31496062992125984" footer="0.31496062992125984"/>
  <pageSetup fitToHeight="1" fitToWidth="1" horizontalDpi="600" verticalDpi="600" orientation="landscape" paperSize="9" scale="50" r:id="rId1"/>
  <headerFooter scaleWithDoc="0">
    <oddHeader>&amp;C&amp;"-,Regular"&amp;8Langton Investors' Report - July 2013</oddHeader>
    <oddFooter>&amp;C&amp;6&amp;A</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Santander (UK)</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Bassinga, Ted</dc:creator>
  <cp:keywords/>
  <dc:description/>
  <cp:lastModifiedBy>x341139</cp:lastModifiedBy>
  <cp:lastPrinted>2013-09-03T15:12:31Z</cp:lastPrinted>
  <dcterms:created xsi:type="dcterms:W3CDTF">2013-08-19T10:53:37Z</dcterms:created>
  <dcterms:modified xsi:type="dcterms:W3CDTF">2014-03-21T09:35:43Z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