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 yWindow="60" windowWidth="19065" windowHeight="1212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10'!$A$1:$K$77</definedName>
    <definedName name="_xlnm.Print_Area" localSheetId="1">'Page 2'!$B$1:$G$38</definedName>
  </definedNames>
  <calcPr calcId="125725"/>
</workbook>
</file>

<file path=xl/calcChain.xml><?xml version="1.0" encoding="utf-8"?>
<calcChain xmlns="http://schemas.openxmlformats.org/spreadsheetml/2006/main">
  <c r="C8" i="12"/>
  <c r="D11" s="1"/>
  <c r="M21" i="26" l="1"/>
  <c r="F5" i="12" l="1"/>
  <c r="F6"/>
  <c r="E5"/>
  <c r="E6"/>
  <c r="D6"/>
  <c r="D7"/>
  <c r="D5"/>
</calcChain>
</file>

<file path=xl/sharedStrings.xml><?xml version="1.0" encoding="utf-8"?>
<sst xmlns="http://schemas.openxmlformats.org/spreadsheetml/2006/main" count="1634" uniqueCount="624">
  <si>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</si>
  <si>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</si>
  <si>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</si>
  <si>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</si>
  <si>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</si>
  <si>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</si>
  <si>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</si>
  <si>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</si>
  <si>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</si>
  <si>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</si>
  <si>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</si>
  <si>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</si>
  <si>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</si>
  <si>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</si>
  <si>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</si>
  <si>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</si>
  <si>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</si>
  <si>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</si>
  <si>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</si>
  <si>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</si>
  <si>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</si>
  <si>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</si>
  <si>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</si>
  <si>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</si>
  <si>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</si>
  <si>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</si>
  <si>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</si>
  <si>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</si>
  <si>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</si>
  <si>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</si>
  <si>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</si>
  <si>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</si>
  <si>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</si>
  <si>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</si>
  <si>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</si>
  <si>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</si>
  <si>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</si>
  <si>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</si>
  <si>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</si>
  <si>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</si>
  <si>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</si>
  <si>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</si>
  <si>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</si>
  <si>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</si>
  <si>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</si>
  <si>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</si>
  <si>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</si>
  <si>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</si>
  <si>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</si>
  <si>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</si>
  <si>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</si>
  <si>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</si>
  <si>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</si>
  <si>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</si>
  <si>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</si>
  <si>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</si>
  <si>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</si>
  <si>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</si>
  <si>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</si>
  <si>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</si>
  <si>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</si>
  <si>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</si>
  <si>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</si>
  <si>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</si>
  <si>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</si>
  <si>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</si>
  <si>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</si>
  <si>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</si>
  <si>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</si>
  <si>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</si>
  <si>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</si>
  <si>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</si>
  <si>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</si>
  <si>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</si>
  <si>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</si>
  <si>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</si>
  <si>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</si>
  <si>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</si>
  <si>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</si>
  <si>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</si>
  <si>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</si>
  <si>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</si>
  <si>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</si>
  <si>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</si>
  <si>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</si>
  <si>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</si>
  <si>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</si>
  <si>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</si>
  <si>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</si>
  <si>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</si>
  <si>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</si>
  <si>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</si>
  <si>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</si>
  <si>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</si>
  <si>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</si>
  <si>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</si>
  <si>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</si>
  <si>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</si>
  <si>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</si>
  <si>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</si>
  <si>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</si>
  <si>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</si>
  <si>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</si>
  <si>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</si>
  <si>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</si>
  <si>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</si>
  <si>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</si>
  <si>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</si>
  <si>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</si>
  <si>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</si>
  <si>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</si>
  <si>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</si>
  <si>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</si>
  <si>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</si>
  <si>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</si>
  <si>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</si>
  <si>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</si>
  <si>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</si>
  <si>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</si>
  <si>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</si>
  <si>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</si>
  <si>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</si>
  <si>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</si>
  <si>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</si>
  <si>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</si>
  <si>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</si>
  <si>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</si>
  <si>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</si>
  <si>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</si>
  <si>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</si>
  <si>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</si>
  <si>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</si>
  <si>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</si>
  <si>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</si>
  <si>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</si>
  <si>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</si>
  <si>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</si>
  <si>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</si>
  <si>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</si>
  <si>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</si>
  <si>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</si>
  <si>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</si>
  <si>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</si>
  <si>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</si>
  <si>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</si>
  <si>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</si>
  <si>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</si>
  <si>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</si>
  <si>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</si>
  <si>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</si>
  <si>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</si>
  <si>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</si>
  <si>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</si>
  <si>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</si>
  <si>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</si>
  <si>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</si>
  <si>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</si>
  <si>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</si>
  <si>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</si>
  <si>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</si>
  <si>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</si>
  <si>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</si>
  <si>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</si>
  <si>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</si>
  <si>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</si>
  <si>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</si>
  <si>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</si>
  <si>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</si>
  <si>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</si>
  <si>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</si>
  <si>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</si>
  <si>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</si>
  <si>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</si>
  <si>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</si>
  <si>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</si>
  <si>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</si>
  <si>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</si>
  <si>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</si>
  <si>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</si>
  <si>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</si>
  <si>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</si>
  <si>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</si>
  <si>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</si>
  <si>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</si>
  <si>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</si>
  <si>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</si>
  <si>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</si>
  <si>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</si>
  <si>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</si>
  <si>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</si>
  <si>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</si>
  <si>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</si>
  <si>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</si>
  <si>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</si>
  <si>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</si>
  <si>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</si>
  <si>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</si>
  <si>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</si>
  <si>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</si>
  <si>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</si>
  <si>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</si>
  <si>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</si>
  <si>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</si>
  <si>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</si>
  <si>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</si>
  <si>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</si>
  <si>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</si>
  <si>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</si>
  <si>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</si>
  <si>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</si>
  <si>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</si>
  <si>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</si>
  <si>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</si>
  <si>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</si>
  <si>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</si>
  <si>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</si>
  <si>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</si>
  <si>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</si>
  <si>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</si>
  <si>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</si>
  <si>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</si>
  <si>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</si>
  <si>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</si>
  <si>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</si>
  <si>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</si>
  <si>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</si>
  <si>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</si>
  <si>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</si>
  <si>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</si>
  <si>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</si>
  <si>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</si>
  <si>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</si>
  <si>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</si>
  <si>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</si>
  <si>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</si>
  <si>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</si>
  <si>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</si>
  <si>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</si>
  <si>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</si>
  <si>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</si>
  <si>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</si>
  <si>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</si>
  <si>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</si>
  <si>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</si>
  <si>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</si>
  <si>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</si>
  <si>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</si>
  <si>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</si>
  <si>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</si>
  <si>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</si>
  <si>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</si>
  <si>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</si>
  <si>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</si>
  <si>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</si>
  <si>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</si>
  <si>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</si>
  <si>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</si>
  <si>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</si>
  <si>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</si>
  <si>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</si>
  <si>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</si>
  <si>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</si>
  <si>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</si>
  <si>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</si>
  <si>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</si>
  <si>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</si>
  <si>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</si>
  <si>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</si>
  <si>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</si>
  <si>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</si>
  <si>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</si>
  <si>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</si>
  <si>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</si>
  <si>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</si>
  <si>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</si>
  <si>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</si>
  <si>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</si>
  <si>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</si>
  <si>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</si>
  <si>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</si>
  <si>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</si>
  <si>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</si>
  <si>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</si>
  <si>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</si>
  <si>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</si>
  <si>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</si>
  <si>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</si>
  <si>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</si>
  <si>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</si>
  <si>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</si>
  <si>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</si>
  <si>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</si>
  <si>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</si>
  <si>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</si>
  <si>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</si>
  <si>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</si>
  <si>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</si>
  <si>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</si>
  <si>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</si>
  <si>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</si>
  <si>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</si>
  <si>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</si>
  <si>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</si>
  <si>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</si>
  <si>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</si>
  <si>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</si>
  <si>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</si>
  <si>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</si>
  <si>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</si>
  <si>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</si>
  <si>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</si>
  <si>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</si>
  <si>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</si>
  <si>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</si>
  <si>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</si>
  <si>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</si>
  <si>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</si>
  <si>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</si>
  <si>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</si>
  <si>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</si>
  <si>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</si>
  <si>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</si>
  <si>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</si>
  <si>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</si>
  <si>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</si>
  <si>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</si>
  <si>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</si>
  <si>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</si>
  <si>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</si>
  <si>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</si>
  <si>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</si>
  <si>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</si>
  <si>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</si>
  <si>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</si>
  <si>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</si>
  <si>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</si>
  <si>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</si>
  <si>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</si>
  <si>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</si>
  <si>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</si>
  <si>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</si>
  <si>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</si>
  <si>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</si>
  <si>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</si>
  <si>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</si>
  <si>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</si>
  <si>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</si>
  <si>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</si>
  <si>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</si>
  <si>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</si>
  <si>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</si>
  <si>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</si>
  <si>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</si>
  <si>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</si>
  <si>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</si>
  <si>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</si>
  <si>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</si>
  <si>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</si>
  <si>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</si>
  <si>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</si>
  <si>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</si>
  <si>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</si>
  <si>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</si>
  <si>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</si>
  <si>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</si>
  <si>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</si>
  <si>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</si>
  <si>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</si>
  <si>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</si>
  <si>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</si>
  <si>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</si>
  <si>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</si>
  <si>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</si>
  <si>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</si>
  <si>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</si>
  <si>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</si>
  <si>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</si>
  <si>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</si>
  <si>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</si>
  <si>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</si>
  <si>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</si>
  <si>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</si>
  <si>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</si>
  <si>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</si>
  <si>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</si>
  <si>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</si>
  <si>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</si>
  <si>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</si>
  <si>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</si>
  <si>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</si>
  <si>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</si>
  <si>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</si>
  <si>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</si>
  <si>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</si>
  <si>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</si>
  <si>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</si>
  <si>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</si>
  <si>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</si>
  <si>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</si>
  <si>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</si>
  <si>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</si>
  <si>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</si>
  <si>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</si>
  <si>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</si>
  <si>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</si>
  <si>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</si>
  <si>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</si>
  <si>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</si>
  <si>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</si>
  <si>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</si>
  <si>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</si>
  <si>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</si>
  <si>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</si>
  <si>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</si>
  <si>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</si>
  <si>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</si>
  <si>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</si>
  <si>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</si>
  <si>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</si>
  <si>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</si>
  <si>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</si>
  <si>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</si>
  <si>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</si>
  <si>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</si>
  <si>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</si>
  <si>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</si>
  <si>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</si>
  <si>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</si>
  <si>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</si>
  <si>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</si>
  <si>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</si>
  <si>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</si>
  <si>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</si>
  <si>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</si>
  <si>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</si>
  <si>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</si>
  <si>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</si>
  <si>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</si>
  <si>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</si>
  <si>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</si>
  <si>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</si>
  <si>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</si>
  <si>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</si>
  <si>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</si>
  <si>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</si>
  <si>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</si>
  <si>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</si>
  <si>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</si>
  <si>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</si>
  <si>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</si>
  <si>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</si>
  <si>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</si>
  <si>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</si>
  <si>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</si>
  <si>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</si>
  <si>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</si>
  <si>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</si>
  <si>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</si>
  <si>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</si>
  <si>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</si>
  <si>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</si>
  <si>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</si>
  <si>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</si>
  <si>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</si>
  <si>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</si>
  <si>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</si>
  <si>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</si>
  <si>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</si>
  <si>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</si>
  <si>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</si>
  <si>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</si>
  <si>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</si>
  <si>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</si>
  <si>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</si>
  <si>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</si>
  <si>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</si>
  <si>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</si>
  <si>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</si>
  <si>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</si>
  <si>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</si>
  <si>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</si>
  <si>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</si>
  <si>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</si>
  <si>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</si>
  <si>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</si>
  <si>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</si>
  <si>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</si>
  <si>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</si>
  <si>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</si>
  <si>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</si>
  <si>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</si>
  <si>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</si>
  <si>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</si>
  <si>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</si>
  <si>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</si>
  <si>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</si>
  <si>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</si>
  <si>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</si>
  <si>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</si>
  <si>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</si>
  <si>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</si>
  <si>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</si>
  <si>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</si>
  <si>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</si>
  <si>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</si>
  <si>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</si>
  <si>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</si>
  <si>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</si>
  <si>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</si>
  <si>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</si>
  <si>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</si>
  <si>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</si>
  <si>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</si>
  <si>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</si>
  <si>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</si>
  <si>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</si>
  <si>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</si>
  <si>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</si>
  <si>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</si>
  <si>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</si>
  <si>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</si>
  <si>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</si>
  <si>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</si>
  <si>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</si>
  <si>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</si>
  <si>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</si>
  <si>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</si>
  <si>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</si>
  <si>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</si>
  <si>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</si>
  <si>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</si>
  <si>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</si>
  <si>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</si>
  <si>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</si>
  <si>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</si>
  <si>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</si>
  <si>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</si>
  <si>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</si>
  <si>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</si>
  <si>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</si>
  <si>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15/04/12 -15/10/12</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</si>
  <si>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</si>
  <si>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</si>
  <si>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</si>
  <si>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</si>
  <si>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</si>
  <si>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</si>
  <si>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</si>
  <si>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</si>
  <si>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</si>
  <si>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</si>
  <si>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</si>
  <si>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</si>
  <si>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</si>
  <si>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</si>
  <si>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</si>
  <si>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</si>
  <si>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</si>
  <si>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</si>
  <si>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</si>
  <si>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</si>
  <si>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</si>
  <si>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</si>
  <si>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These figures have been calculated on a new and improved valuation basis as per the Special Schedule issued along with the February, 2009 report. The latest AVM update was run in Q1 2012</t>
  </si>
  <si>
    <t>16/07/12 - 15/10/12</t>
  </si>
  <si>
    <t>Establish a liquidity reserve - see page 199 of the prospectus for more detail</t>
  </si>
  <si>
    <t>(including principal payments to class A swap providers)</t>
  </si>
  <si>
    <t>* To be read in conjunction with rules on pgs 181- 185 of the base prospectus</t>
  </si>
  <si>
    <t>Current number of Mortgage Loans in Pool at 31 August 2012</t>
  </si>
  <si>
    <t>Current £ value of Mortgage Loans in Pool at 31 August 2012</t>
  </si>
  <si>
    <t>Weighted Average Yield on 08 August 2012</t>
  </si>
  <si>
    <t>As at the report date, the maximum loan size was £ 749,617.92, the minimum loan size was £ -6,729.54 and the average loan size was £ 102,637.65.</t>
  </si>
  <si>
    <t>Excess Spread This Month Annualised (Jul 2012)</t>
  </si>
  <si>
    <t>Funding Account Bank</t>
  </si>
  <si>
    <t>Mortgage Trust Account Bank</t>
  </si>
  <si>
    <t>Satnander UK</t>
  </si>
  <si>
    <t>A / A2* / A</t>
  </si>
  <si>
    <t>F2 / P-2 / A-2</t>
  </si>
  <si>
    <t>2012-4</t>
  </si>
  <si>
    <t>28/08/12 - 15/10/12</t>
  </si>
  <si>
    <t>4.82% of the aggregate outstanding principal balance of loans</t>
  </si>
  <si>
    <t>F1 / P-1* / A-1</t>
  </si>
  <si>
    <t>F1 / P-1*/ A-1</t>
  </si>
  <si>
    <t>Series 2012-4 Notes</t>
  </si>
  <si>
    <t>XS0816608755</t>
  </si>
  <si>
    <t>XS0816612278</t>
  </si>
  <si>
    <t>Arrears Analysis of Non Repossessed Mortgage Loans at 30 September 2012</t>
  </si>
  <si>
    <t>Arrears Capitalised at 30 September 2012</t>
  </si>
  <si>
    <t>Losses on Properties in Possession at 30 September 2012</t>
  </si>
  <si>
    <t>Properties in Possession at 30 September 2012</t>
  </si>
  <si>
    <t>Current value of Mortgage Loans in Pool at 10 September 2012</t>
  </si>
  <si>
    <t>Last months Closing Trust Assets at 08 August 2012</t>
  </si>
  <si>
    <t>Mortgage collections - Interest on 10 September 2012</t>
  </si>
  <si>
    <t>Mortgage collections - Principal (Scheduled) on 10 September 2012</t>
  </si>
  <si>
    <t>Mortgage collections - Principal (Unscheduled) on 10 September 2012</t>
  </si>
  <si>
    <t>Principal Ledger as calculated on 10 September 2012</t>
  </si>
  <si>
    <t>Funding Share as calculated on 10 September 2012</t>
  </si>
  <si>
    <t>Funding Share % as calculated on 10 September 2012</t>
  </si>
  <si>
    <t>Seller Share as calculated on 10 September 2012</t>
  </si>
  <si>
    <t>Seller Share % as calculated on 10 September 2012</t>
  </si>
  <si>
    <t>Minimum Seller Share (Amount) on 10 September 2012</t>
  </si>
  <si>
    <t>Minimum Seller Share (% of Total) on 10 September 2012</t>
  </si>
  <si>
    <t>As at the report date, the maximum remaining term for a loan was 310.00 months, the minimum remaining term was 0.00 months and the weighted average remaining term was 186.05 months.</t>
  </si>
  <si>
    <t>As at the report date, the maximum seasoning for a loan was 205.00 months, the minimum seasoning was 14.00 months and the weighted average seasoning was 67.61 months.</t>
  </si>
  <si>
    <t>As at the report date, the maximum indexed LTV was 154.06, the minimum indexed LTV was 0.00 and the weighted average indexed LTV was 68.51.</t>
  </si>
  <si>
    <t>As at the report date, the maximum unindexed LTV was 233.07, the minimum unindexed LTV was 0.00 and the weighted average unindexed LTV was 63.64.</t>
  </si>
  <si>
    <t>As at the report date, the maximum original LTV was 115.71,the minimum LTV at origination was 1.19 and the weighted average LTV at origination was 67.58.</t>
  </si>
  <si>
    <t>17/09/12 - 15/10/12</t>
  </si>
  <si>
    <t>01-Sep-12 to 30-Sep-12</t>
  </si>
  <si>
    <t>10-Sep-12</t>
  </si>
  <si>
    <t>A+ / A2 / A+</t>
  </si>
  <si>
    <t>F1+ / P-1 / A-1+</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</si>
  <si>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</si>
  <si>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</si>
  <si>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t>
  </si>
  <si>
    <t>As above except for Holmes 2012-4 swap where collateral posting trigger (only) is A3</t>
  </si>
  <si>
    <t>The figure above omits a small portion of the pool, roughly 1.30% of the cover pool, which is recorded on separate data system for which this information is presently unavailable</t>
  </si>
  <si>
    <t>Balance as at 30 September 2012</t>
  </si>
  <si>
    <t>Excess Spread calculation</t>
  </si>
  <si>
    <t>There were no collateral posted during the Reporting Period 01-September-12 to 30-September-12</t>
  </si>
  <si>
    <t>AA / A2 / A+</t>
  </si>
  <si>
    <t>Completion of legal assignment of mortgage loans to the Mortgages Trustee</t>
  </si>
  <si>
    <t>*for distribution period 28th August - 10th September</t>
  </si>
  <si>
    <t>Excess spread is calculated by dividing (excess cash available for paymnet below the reserve fund in the reserve waterfall) by (the funding share.)</t>
  </si>
</sst>
</file>

<file path=xl/styles.xml><?xml version="1.0" encoding="utf-8"?>
<styleSheet xmlns="http://schemas.openxmlformats.org/spreadsheetml/2006/main">
  <numFmts count="34">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s>
  <fonts count="77">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2">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cellStyleXfs>
  <cellXfs count="710">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0" fontId="0" fillId="0" borderId="14"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0" fillId="0" borderId="14" xfId="0" applyBorder="1"/>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0" fontId="16" fillId="0" borderId="0" xfId="0" applyFont="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6" fillId="0" borderId="12" xfId="24" applyFont="1" applyFill="1" applyBorder="1"/>
    <xf numFmtId="0" fontId="0" fillId="0" borderId="11" xfId="0" applyFont="1" applyFill="1" applyBorder="1"/>
    <xf numFmtId="0" fontId="6" fillId="0" borderId="15" xfId="24" applyFont="1" applyFill="1" applyBorder="1"/>
    <xf numFmtId="0" fontId="0" fillId="0" borderId="16" xfId="0" applyFont="1" applyFill="1" applyBorder="1"/>
    <xf numFmtId="0" fontId="6" fillId="0" borderId="17" xfId="24" applyFont="1" applyFill="1" applyBorder="1"/>
    <xf numFmtId="0" fontId="0" fillId="0" borderId="13"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4" fontId="2" fillId="5" borderId="0" xfId="0" applyNumberFormat="1" applyFont="1" applyFill="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170" fontId="6"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4" fontId="23" fillId="4" borderId="20" xfId="18" applyNumberFormat="1" applyFont="1" applyFill="1" applyBorder="1" applyAlignment="1">
      <alignment horizontal="center"/>
    </xf>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2" fontId="2" fillId="5" borderId="0" xfId="0" applyNumberFormat="1" applyFont="1" applyFill="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0" fontId="23" fillId="4" borderId="20" xfId="18" applyFont="1" applyFill="1" applyBorder="1" applyAlignment="1">
      <alignment horizontal="left"/>
    </xf>
    <xf numFmtId="0" fontId="17" fillId="0" borderId="18" xfId="18" applyFont="1" applyFill="1" applyBorder="1" applyAlignment="1">
      <alignment horizontal="left"/>
    </xf>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6" fontId="0" fillId="0" borderId="0" xfId="0" applyNumberFormat="1" applyFo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2" xfId="0" applyFont="1" applyFill="1" applyBorder="1" applyAlignment="1"/>
    <xf numFmtId="164" fontId="6" fillId="0" borderId="9" xfId="1" applyNumberFormat="1" applyFont="1" applyFill="1" applyBorder="1" applyAlignment="1">
      <alignment horizontal="righ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0" fontId="19" fillId="2" borderId="15" xfId="0" applyFont="1" applyFill="1" applyBorder="1" applyAlignment="1"/>
    <xf numFmtId="0" fontId="19" fillId="2" borderId="9" xfId="0" applyFont="1" applyFill="1" applyBorder="1" applyAlignment="1">
      <alignment horizontal="center" vertical="top"/>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0" fontId="19" fillId="2" borderId="10" xfId="0" applyFont="1" applyFill="1" applyBorder="1" applyAlignment="1">
      <alignment horizontal="center" vertical="top"/>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0" fontId="5" fillId="0" borderId="19" xfId="15" applyFont="1" applyFill="1" applyBorder="1" applyAlignment="1">
      <alignment vertical="top" wrapText="1"/>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165" fontId="17" fillId="0" borderId="20" xfId="1" applyNumberFormat="1" applyFont="1" applyFill="1" applyBorder="1"/>
    <xf numFmtId="43" fontId="17" fillId="0" borderId="20" xfId="1" applyFont="1"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164" fontId="6" fillId="0" borderId="8" xfId="5" applyFont="1" applyFill="1" applyBorder="1"/>
    <xf numFmtId="43" fontId="6" fillId="0" borderId="8" xfId="1" applyFont="1" applyFill="1" applyBorder="1"/>
    <xf numFmtId="0" fontId="17" fillId="0" borderId="8" xfId="0" applyFont="1" applyBorder="1"/>
    <xf numFmtId="10" fontId="17" fillId="0" borderId="8" xfId="0" applyNumberFormat="1" applyFont="1" applyBorder="1" applyAlignment="1">
      <alignment horizontal="right"/>
    </xf>
    <xf numFmtId="164" fontId="6" fillId="0" borderId="9" xfId="5" applyFont="1" applyFill="1" applyBorder="1"/>
    <xf numFmtId="43" fontId="6" fillId="0" borderId="9" xfId="1" applyFont="1" applyFill="1" applyBorder="1"/>
    <xf numFmtId="0" fontId="17" fillId="0" borderId="9" xfId="0" applyFont="1" applyBorder="1"/>
    <xf numFmtId="10" fontId="17" fillId="0" borderId="9" xfId="0" applyNumberFormat="1" applyFont="1" applyBorder="1" applyAlignment="1">
      <alignment horizontal="right"/>
    </xf>
    <xf numFmtId="0" fontId="17" fillId="0" borderId="10" xfId="0" applyFont="1" applyBorder="1"/>
    <xf numFmtId="164" fontId="6" fillId="0" borderId="10" xfId="5" applyFont="1" applyFill="1" applyBorder="1"/>
    <xf numFmtId="169" fontId="6" fillId="0" borderId="13" xfId="0" applyNumberFormat="1" applyFont="1" applyFill="1" applyBorder="1" applyAlignment="1">
      <alignment horizontal="left"/>
    </xf>
    <xf numFmtId="0" fontId="19" fillId="2" borderId="17" xfId="0" applyFont="1" applyFill="1" applyBorder="1" applyAlignment="1"/>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9" fontId="6" fillId="0" borderId="8" xfId="1" quotePrefix="1" applyNumberFormat="1" applyFont="1" applyFill="1" applyBorder="1" applyAlignment="1"/>
    <xf numFmtId="43" fontId="6" fillId="0" borderId="8" xfId="1" quotePrefix="1" applyFont="1" applyFill="1" applyBorder="1" applyAlignment="1"/>
    <xf numFmtId="165" fontId="6" fillId="0" borderId="9" xfId="0" applyNumberFormat="1" applyFont="1" applyFill="1" applyBorder="1" applyAlignment="1">
      <alignment horizontal="center"/>
    </xf>
    <xf numFmtId="169" fontId="6" fillId="0" borderId="9" xfId="1" quotePrefix="1" applyNumberFormat="1" applyFont="1" applyFill="1" applyBorder="1" applyAlignment="1"/>
    <xf numFmtId="169" fontId="6" fillId="0" borderId="20" xfId="1" quotePrefix="1" applyNumberFormat="1" applyFont="1" applyFill="1" applyBorder="1" applyAlignment="1"/>
    <xf numFmtId="43" fontId="6" fillId="0" borderId="20" xfId="1" quotePrefix="1" applyFont="1" applyFill="1" applyBorder="1" applyAlignment="1"/>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6" xfId="13" applyNumberFormat="1" applyFont="1" applyFill="1" applyBorder="1"/>
    <xf numFmtId="43" fontId="6" fillId="0" borderId="9" xfId="13" applyFont="1" applyFill="1" applyBorder="1"/>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0" fontId="6" fillId="0" borderId="20" xfId="0" applyFont="1" applyFill="1" applyBorder="1" applyAlignment="1">
      <alignment horizontal="left"/>
    </xf>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29" fillId="0" borderId="0" xfId="0" applyFont="1"/>
    <xf numFmtId="4" fontId="5" fillId="5" borderId="0" xfId="0" applyNumberFormat="1" applyFont="1" applyFill="1" applyBorder="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4" fontId="6" fillId="0" borderId="20" xfId="18" applyNumberFormat="1" applyFont="1" applyFill="1" applyBorder="1"/>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0" fontId="14" fillId="0" borderId="4" xfId="16" applyFont="1" applyFill="1" applyBorder="1" applyAlignment="1">
      <alignment horizontal="left"/>
    </xf>
    <xf numFmtId="0" fontId="14" fillId="0" borderId="5" xfId="16" applyFont="1" applyFill="1" applyBorder="1" applyAlignment="1">
      <alignment horizontal="left"/>
    </xf>
    <xf numFmtId="15" fontId="14" fillId="0" borderId="6" xfId="16" applyNumberFormat="1" applyFont="1" applyFill="1" applyBorder="1" applyAlignment="1">
      <alignment horizontal="righ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43" fontId="6" fillId="0" borderId="10" xfId="1" applyFont="1" applyFill="1" applyBorder="1"/>
    <xf numFmtId="43" fontId="6" fillId="0" borderId="13" xfId="1" applyFont="1" applyFill="1" applyBorder="1" applyAlignment="1">
      <alignment horizontal="right"/>
    </xf>
    <xf numFmtId="165" fontId="6" fillId="0" borderId="11" xfId="13" applyNumberFormat="1" applyFont="1" applyFill="1" applyBorder="1"/>
    <xf numFmtId="43" fontId="6" fillId="0" borderId="8" xfId="13" applyFont="1" applyFill="1" applyBorder="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0" fontId="19" fillId="2" borderId="8" xfId="0" quotePrefix="1" applyFont="1" applyFill="1" applyBorder="1" applyAlignment="1">
      <alignment horizontal="left" wrapText="1"/>
    </xf>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165" fontId="6" fillId="0" borderId="9" xfId="3" applyNumberFormat="1" applyFont="1" applyFill="1" applyBorder="1" applyAlignment="1">
      <alignment horizontal="right"/>
    </xf>
    <xf numFmtId="0" fontId="6" fillId="0" borderId="16" xfId="0" applyFont="1" applyFill="1" applyBorder="1" applyAlignment="1"/>
    <xf numFmtId="166" fontId="6" fillId="0" borderId="9" xfId="3" applyNumberFormat="1" applyFont="1" applyFill="1" applyBorder="1" applyAlignment="1">
      <alignment horizontal="right"/>
    </xf>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 fontId="19" fillId="2" borderId="11" xfId="18" applyNumberFormat="1"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19" fillId="2" borderId="12" xfId="0" applyFont="1" applyFill="1" applyBorder="1" applyAlignment="1">
      <alignment horizontal="center"/>
    </xf>
    <xf numFmtId="0" fontId="6" fillId="0" borderId="18" xfId="0" applyFont="1" applyFill="1" applyBorder="1" applyAlignment="1">
      <alignment horizontal="left"/>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0" fillId="0" borderId="9" xfId="0" applyBorder="1" applyAlignment="1">
      <alignment horizontal="left" vertical="top" wrapText="1"/>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43" fontId="6" fillId="0" borderId="8" xfId="1"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0" fontId="6" fillId="0" borderId="15" xfId="0" applyFont="1" applyFill="1" applyBorder="1" applyAlignment="1">
      <alignment horizontal="left"/>
    </xf>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6" fillId="0" borderId="15" xfId="0" applyFont="1" applyFill="1" applyBorder="1" applyAlignment="1">
      <alignment horizontal="left"/>
    </xf>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65" fontId="6" fillId="0" borderId="10" xfId="46" applyNumberFormat="1" applyFont="1" applyBorder="1"/>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35" borderId="0" xfId="0" applyNumberFormat="1" applyFont="1" applyFill="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17" fillId="0" borderId="20" xfId="18" applyFont="1" applyFill="1" applyBorder="1" applyAlignment="1">
      <alignment horizontal="center"/>
    </xf>
    <xf numFmtId="10" fontId="6" fillId="0" borderId="20" xfId="32" applyNumberFormat="1" applyFont="1" applyFill="1" applyBorder="1"/>
    <xf numFmtId="167" fontId="6" fillId="0" borderId="20" xfId="32" applyNumberFormat="1" applyFont="1" applyFill="1" applyBorder="1"/>
    <xf numFmtId="4" fontId="17" fillId="0" borderId="20" xfId="18" applyNumberFormat="1" applyFont="1" applyFill="1" applyBorder="1" applyAlignment="1">
      <alignment horizontal="center"/>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6" fillId="0" borderId="9" xfId="46" applyNumberFormat="1" applyFont="1" applyBorder="1"/>
    <xf numFmtId="43" fontId="2" fillId="5" borderId="0" xfId="1" applyFont="1" applyFill="1"/>
    <xf numFmtId="0" fontId="5" fillId="0" borderId="0" xfId="0" applyFont="1" applyFill="1" applyBorder="1" applyAlignment="1"/>
    <xf numFmtId="193" fontId="6" fillId="0" borderId="20" xfId="32" applyNumberFormat="1" applyFont="1" applyFill="1" applyBorder="1"/>
    <xf numFmtId="0" fontId="0" fillId="7" borderId="9" xfId="0" applyFill="1" applyBorder="1" applyAlignment="1">
      <alignment horizontal="center" vertical="center"/>
    </xf>
    <xf numFmtId="10" fontId="6" fillId="0" borderId="0" xfId="1" applyNumberFormat="1" applyFont="1" applyFill="1" applyBorder="1" applyAlignment="1">
      <alignment horizontal="right"/>
    </xf>
    <xf numFmtId="167" fontId="6" fillId="0" borderId="0" xfId="0" applyNumberFormat="1" applyFont="1" applyFill="1" applyBorder="1" applyAlignment="1">
      <alignment horizontal="center"/>
    </xf>
    <xf numFmtId="167" fontId="0" fillId="0" borderId="0" xfId="0" applyNumberFormat="1"/>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93" fontId="6" fillId="0" borderId="10" xfId="28" applyNumberFormat="1" applyFont="1" applyFill="1" applyBorder="1"/>
    <xf numFmtId="0" fontId="0" fillId="6" borderId="9" xfId="0" applyFill="1" applyBorder="1" applyAlignment="1">
      <alignment horizontal="center" vertical="center"/>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4" fillId="6" borderId="9" xfId="0" applyFont="1" applyFill="1" applyBorder="1" applyAlignment="1">
      <alignment horizontal="center" vertical="center" wrapText="1"/>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7" xfId="0" applyFont="1" applyFill="1" applyBorder="1" applyAlignment="1">
      <alignment horizontal="center" wrapText="1"/>
    </xf>
    <xf numFmtId="0" fontId="19" fillId="2" borderId="13" xfId="0" applyFont="1" applyFill="1" applyBorder="1" applyAlignment="1">
      <alignment horizontal="center" wrapText="1"/>
    </xf>
    <xf numFmtId="0" fontId="19" fillId="2" borderId="12"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26922">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759828"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zoomScale="85" zoomScaleNormal="100" zoomScalePageLayoutView="85" workbookViewId="0">
      <selection activeCell="C2" sqref="C2"/>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8" customFormat="1" ht="12.75">
      <c r="A2" s="22"/>
      <c r="B2" s="106"/>
      <c r="C2" s="20"/>
      <c r="D2" s="20"/>
      <c r="E2" s="22"/>
      <c r="F2" s="22"/>
      <c r="G2" s="23"/>
      <c r="H2" s="27"/>
      <c r="I2" s="24"/>
      <c r="J2" s="24"/>
      <c r="K2" s="24"/>
      <c r="L2" s="24"/>
      <c r="M2" s="22"/>
      <c r="N2" s="22"/>
      <c r="O2" s="22"/>
      <c r="P2" s="22"/>
      <c r="Q2" s="22"/>
      <c r="R2" s="107"/>
    </row>
    <row r="3" spans="1:18" s="108" customFormat="1" ht="12.75">
      <c r="A3" s="22"/>
      <c r="B3" s="109"/>
      <c r="C3" s="110"/>
      <c r="D3" s="110"/>
      <c r="E3" s="111"/>
      <c r="F3" s="22"/>
      <c r="G3" s="112"/>
      <c r="H3" s="27"/>
      <c r="I3" s="24"/>
      <c r="J3" s="24"/>
      <c r="K3" s="24"/>
      <c r="L3" s="24"/>
      <c r="M3" s="22"/>
      <c r="N3" s="22"/>
      <c r="O3" s="22"/>
      <c r="P3" s="22"/>
      <c r="Q3" s="22"/>
      <c r="R3" s="107"/>
    </row>
    <row r="4" spans="1:18" s="108" customFormat="1" ht="12.75">
      <c r="A4" s="22"/>
      <c r="B4" s="113"/>
      <c r="C4" s="110"/>
      <c r="D4" s="110"/>
      <c r="E4" s="114"/>
      <c r="F4" s="22"/>
      <c r="G4" s="23"/>
      <c r="H4" s="27"/>
      <c r="I4" s="24"/>
      <c r="J4" s="24"/>
      <c r="K4" s="24"/>
      <c r="L4" s="24"/>
      <c r="M4" s="22"/>
      <c r="N4" s="22"/>
      <c r="O4" s="22"/>
      <c r="P4" s="22"/>
      <c r="Q4" s="22"/>
      <c r="R4" s="107"/>
    </row>
    <row r="5" spans="1:18" s="108" customFormat="1" ht="12.75">
      <c r="A5" s="22"/>
      <c r="B5" s="109"/>
      <c r="C5" s="26"/>
      <c r="D5" s="26"/>
      <c r="E5" s="114"/>
      <c r="F5" s="22"/>
      <c r="G5" s="23"/>
      <c r="H5" s="27"/>
      <c r="I5" s="24"/>
      <c r="J5" s="24"/>
      <c r="K5" s="24"/>
      <c r="L5" s="24"/>
      <c r="M5" s="22"/>
      <c r="N5" s="22"/>
      <c r="O5" s="22"/>
      <c r="P5" s="22"/>
      <c r="Q5" s="22"/>
      <c r="R5" s="107"/>
    </row>
    <row r="6" spans="1:18" s="108" customFormat="1" ht="12.75">
      <c r="A6" s="22"/>
      <c r="B6" s="113"/>
      <c r="C6" s="26"/>
      <c r="D6" s="26"/>
      <c r="E6" s="114"/>
      <c r="F6" s="22"/>
      <c r="G6" s="23"/>
      <c r="H6" s="112"/>
      <c r="I6" s="24"/>
      <c r="J6" s="24"/>
      <c r="K6" s="24"/>
      <c r="L6" s="24"/>
      <c r="M6" s="22"/>
      <c r="N6" s="22"/>
      <c r="O6" s="22"/>
      <c r="P6" s="22"/>
      <c r="Q6" s="22"/>
      <c r="R6" s="107"/>
    </row>
    <row r="7" spans="1:18" s="108" customFormat="1" ht="12.75">
      <c r="A7" s="22"/>
      <c r="B7" s="106"/>
      <c r="C7" s="26"/>
      <c r="D7" s="26"/>
      <c r="E7" s="22"/>
      <c r="F7" s="22"/>
      <c r="G7" s="23"/>
      <c r="H7" s="27"/>
      <c r="I7" s="24"/>
      <c r="J7" s="24"/>
      <c r="K7" s="24"/>
      <c r="L7" s="24"/>
      <c r="M7" s="22"/>
      <c r="N7" s="22"/>
      <c r="O7" s="22"/>
      <c r="P7" s="22"/>
      <c r="Q7" s="22"/>
      <c r="R7" s="107"/>
    </row>
    <row r="8" spans="1:18" s="108" customFormat="1" ht="12.75">
      <c r="A8" s="22"/>
      <c r="B8" s="106"/>
      <c r="C8" s="26"/>
      <c r="D8" s="26"/>
      <c r="E8" s="22"/>
      <c r="F8" s="22"/>
      <c r="G8" s="23"/>
      <c r="H8" s="27"/>
      <c r="I8" s="24"/>
      <c r="J8" s="24"/>
      <c r="K8" s="24"/>
      <c r="L8" s="24"/>
      <c r="M8" s="22"/>
      <c r="N8" s="22"/>
      <c r="O8" s="22"/>
      <c r="P8" s="22"/>
      <c r="Q8" s="22"/>
      <c r="R8" s="107"/>
    </row>
    <row r="9" spans="1:18" s="108" customFormat="1" ht="12.75">
      <c r="A9" s="22"/>
      <c r="B9" s="106"/>
      <c r="C9" s="26"/>
      <c r="D9" s="26"/>
      <c r="E9" s="22"/>
      <c r="F9" s="22"/>
      <c r="G9" s="23"/>
      <c r="H9" s="27"/>
      <c r="I9" s="24"/>
      <c r="J9" s="24"/>
      <c r="K9" s="24"/>
      <c r="L9" s="24"/>
      <c r="M9" s="22"/>
      <c r="N9" s="22"/>
      <c r="O9" s="22"/>
      <c r="P9" s="22"/>
      <c r="Q9" s="22"/>
      <c r="R9" s="107"/>
    </row>
    <row r="10" spans="1:18" s="108" customFormat="1" ht="12.75">
      <c r="A10" s="22"/>
      <c r="B10" s="106"/>
      <c r="C10" s="26"/>
      <c r="D10" s="26"/>
      <c r="E10" s="22"/>
      <c r="F10" s="22"/>
      <c r="G10" s="23"/>
      <c r="H10" s="27"/>
      <c r="I10" s="24"/>
      <c r="J10" s="24"/>
      <c r="K10" s="24"/>
      <c r="L10" s="24"/>
      <c r="M10" s="22"/>
      <c r="N10" s="22"/>
      <c r="O10" s="22"/>
      <c r="P10" s="22"/>
      <c r="Q10" s="22"/>
      <c r="R10" s="107"/>
    </row>
    <row r="11" spans="1:18" s="108" customFormat="1" ht="12.75">
      <c r="A11" s="22"/>
      <c r="B11" s="106"/>
      <c r="C11" s="26"/>
      <c r="D11" s="26"/>
      <c r="E11" s="22"/>
      <c r="F11" s="22"/>
      <c r="G11" s="23"/>
      <c r="H11" s="27"/>
      <c r="I11" s="24"/>
      <c r="J11" s="24"/>
      <c r="K11" s="24"/>
      <c r="L11" s="24"/>
      <c r="M11" s="22"/>
      <c r="N11" s="22"/>
      <c r="O11" s="22"/>
      <c r="P11" s="22"/>
      <c r="Q11" s="22"/>
      <c r="R11" s="107"/>
    </row>
    <row r="12" spans="1:18" s="108" customFormat="1" ht="12.75">
      <c r="A12" s="22"/>
      <c r="B12" s="106"/>
      <c r="C12" s="26"/>
      <c r="D12" s="26"/>
      <c r="E12" s="22"/>
      <c r="F12" s="22"/>
      <c r="G12" s="23"/>
      <c r="H12" s="27"/>
      <c r="I12" s="24"/>
      <c r="J12" s="24"/>
      <c r="K12" s="24"/>
      <c r="L12" s="24"/>
      <c r="M12" s="22"/>
      <c r="N12" s="22"/>
      <c r="O12" s="22"/>
      <c r="P12" s="22"/>
      <c r="Q12" s="22"/>
      <c r="R12" s="107"/>
    </row>
    <row r="13" spans="1:18" s="108" customFormat="1" ht="12.75">
      <c r="A13" s="22"/>
      <c r="B13" s="106"/>
      <c r="C13" s="26"/>
      <c r="D13" s="26"/>
      <c r="E13" s="22"/>
      <c r="F13" s="22"/>
      <c r="G13" s="23"/>
      <c r="H13" s="27"/>
      <c r="I13" s="24"/>
      <c r="J13" s="24"/>
      <c r="K13" s="24"/>
      <c r="L13" s="24"/>
      <c r="M13" s="22"/>
      <c r="N13" s="22"/>
      <c r="O13" s="22"/>
      <c r="P13" s="22"/>
      <c r="Q13" s="22"/>
      <c r="R13" s="107"/>
    </row>
    <row r="14" spans="1:18" s="108" customFormat="1" ht="12.75">
      <c r="A14" s="22"/>
      <c r="B14" s="26"/>
      <c r="C14" s="26"/>
      <c r="D14" s="26"/>
      <c r="E14" s="22"/>
      <c r="F14" s="22"/>
      <c r="G14" s="23"/>
      <c r="H14" s="27"/>
      <c r="I14" s="24"/>
      <c r="J14" s="24"/>
      <c r="K14" s="24"/>
      <c r="L14" s="24"/>
      <c r="M14" s="22"/>
      <c r="N14" s="22"/>
      <c r="O14" s="22"/>
      <c r="P14" s="24"/>
      <c r="Q14" s="24"/>
      <c r="R14" s="107"/>
    </row>
    <row r="15" spans="1:18" ht="12.75">
      <c r="A15" s="28"/>
      <c r="B15" s="29" t="s">
        <v>0</v>
      </c>
      <c r="C15" s="30"/>
      <c r="D15" s="30"/>
      <c r="E15" s="663">
        <v>41182</v>
      </c>
      <c r="F15" s="31"/>
      <c r="G15" s="32"/>
      <c r="H15" s="27"/>
      <c r="I15" s="27"/>
      <c r="J15" s="27"/>
      <c r="K15" s="27"/>
      <c r="L15" s="27"/>
      <c r="M15" s="27"/>
      <c r="N15" s="27"/>
      <c r="O15" s="27"/>
      <c r="P15" s="33"/>
      <c r="Q15" s="34"/>
      <c r="R15" s="12"/>
    </row>
    <row r="16" spans="1:18" ht="12.75">
      <c r="A16" s="28"/>
      <c r="B16" s="35" t="s">
        <v>499</v>
      </c>
      <c r="C16" s="36"/>
      <c r="D16" s="36"/>
      <c r="E16" s="664" t="s">
        <v>608</v>
      </c>
      <c r="F16" s="31"/>
      <c r="G16" s="31"/>
      <c r="H16" s="27"/>
      <c r="I16" s="27"/>
      <c r="J16" s="27"/>
      <c r="K16" s="27"/>
      <c r="L16" s="27"/>
      <c r="M16" s="27"/>
      <c r="N16" s="27"/>
      <c r="O16" s="27"/>
      <c r="P16" s="33"/>
      <c r="Q16" s="34"/>
      <c r="R16" s="12"/>
    </row>
    <row r="17" spans="1:18" ht="12.75">
      <c r="A17" s="28"/>
      <c r="B17" s="35" t="s">
        <v>430</v>
      </c>
      <c r="C17" s="36"/>
      <c r="D17" s="36"/>
      <c r="E17" s="665" t="s">
        <v>609</v>
      </c>
      <c r="F17" s="31"/>
      <c r="G17" s="31"/>
      <c r="H17" s="27"/>
      <c r="I17" s="27"/>
      <c r="J17" s="27"/>
      <c r="K17" s="27"/>
      <c r="L17" s="27"/>
      <c r="M17" s="27"/>
      <c r="N17" s="27"/>
      <c r="O17" s="27"/>
      <c r="P17" s="33"/>
      <c r="Q17" s="34"/>
      <c r="R17" s="12"/>
    </row>
    <row r="18" spans="1:18" ht="12.75">
      <c r="A18" s="28"/>
      <c r="B18" s="444"/>
      <c r="C18" s="445"/>
      <c r="D18" s="445"/>
      <c r="E18" s="446"/>
      <c r="F18" s="31"/>
      <c r="G18" s="31"/>
      <c r="H18" s="27"/>
      <c r="I18" s="27"/>
      <c r="J18" s="27"/>
      <c r="K18" s="27"/>
      <c r="L18" s="27"/>
      <c r="M18" s="27"/>
      <c r="N18" s="27"/>
      <c r="O18" s="27"/>
      <c r="P18" s="33"/>
      <c r="Q18" s="34"/>
      <c r="R18" s="12"/>
    </row>
    <row r="19" spans="1:18" ht="12.75">
      <c r="A19" s="28"/>
      <c r="B19" s="447"/>
      <c r="C19" s="447"/>
      <c r="D19" s="447"/>
      <c r="E19" s="448"/>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8" t="s">
        <v>502</v>
      </c>
      <c r="C21" s="669"/>
      <c r="D21" s="669"/>
      <c r="E21" s="669"/>
      <c r="F21" s="669"/>
      <c r="G21" s="669"/>
      <c r="H21" s="669"/>
      <c r="I21" s="669"/>
      <c r="J21" s="669"/>
      <c r="K21" s="669"/>
      <c r="L21" s="669"/>
      <c r="M21" s="669"/>
      <c r="N21" s="669"/>
      <c r="O21" s="669"/>
      <c r="P21" s="669"/>
      <c r="Q21" s="669"/>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70" t="s">
        <v>1</v>
      </c>
      <c r="C23" s="670"/>
      <c r="D23" s="670"/>
      <c r="E23" s="670"/>
      <c r="F23" s="670"/>
      <c r="G23" s="670"/>
      <c r="H23" s="670"/>
      <c r="I23" s="670"/>
      <c r="J23" s="670"/>
      <c r="K23" s="670"/>
      <c r="L23" s="670"/>
      <c r="M23" s="670"/>
      <c r="N23" s="670"/>
      <c r="O23" s="670"/>
      <c r="P23" s="670"/>
      <c r="Q23" s="670"/>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70"/>
      <c r="C25" s="670"/>
      <c r="D25" s="670"/>
      <c r="E25" s="670"/>
      <c r="F25" s="670"/>
      <c r="G25" s="670"/>
      <c r="H25" s="670"/>
      <c r="I25" s="670"/>
      <c r="J25" s="670"/>
      <c r="K25" s="670"/>
      <c r="L25" s="670"/>
      <c r="M25" s="670"/>
      <c r="N25" s="670"/>
      <c r="O25" s="670"/>
      <c r="P25" s="670"/>
      <c r="Q25" s="670"/>
      <c r="R25" s="7"/>
    </row>
    <row r="26" spans="1:18" ht="12.75">
      <c r="A26" s="19"/>
      <c r="B26" s="670"/>
      <c r="C26" s="670"/>
      <c r="D26" s="670"/>
      <c r="E26" s="670"/>
      <c r="F26" s="670"/>
      <c r="G26" s="670"/>
      <c r="H26" s="670"/>
      <c r="I26" s="670"/>
      <c r="J26" s="670"/>
      <c r="K26" s="670"/>
      <c r="L26" s="670"/>
      <c r="M26" s="670"/>
      <c r="N26" s="670"/>
      <c r="O26" s="670"/>
      <c r="P26" s="670"/>
      <c r="Q26" s="670"/>
      <c r="R26" s="7"/>
    </row>
    <row r="27" spans="1:18" ht="12.75">
      <c r="A27" s="19"/>
      <c r="B27" s="671" t="s">
        <v>2</v>
      </c>
      <c r="C27" s="671"/>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553</v>
      </c>
      <c r="D32" s="124"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September 2012</oddHeader>
    <oddFooter>&amp;CPage 1</oddFooter>
  </headerFooter>
  <ignoredErrors>
    <ignoredError sqref="E17" twoDigitTextYear="1"/>
  </ignoredErrors>
  <drawing r:id="rId5"/>
</worksheet>
</file>

<file path=xl/worksheets/sheet10.xml><?xml version="1.0" encoding="utf-8"?>
<worksheet xmlns="http://schemas.openxmlformats.org/spreadsheetml/2006/main" xmlns:r="http://schemas.openxmlformats.org/officeDocument/2006/relationships">
  <sheetPr>
    <pageSetUpPr fitToPage="1"/>
  </sheetPr>
  <dimension ref="A1:I80"/>
  <sheetViews>
    <sheetView view="pageLayout" zoomScaleNormal="100" workbookViewId="0">
      <selection activeCell="B23" sqref="B23"/>
    </sheetView>
  </sheetViews>
  <sheetFormatPr defaultRowHeight="12"/>
  <cols>
    <col min="1" max="1" width="6.28515625" customWidth="1"/>
    <col min="2" max="2" width="37" customWidth="1"/>
    <col min="3" max="3" width="15.7109375" style="238" customWidth="1"/>
    <col min="5" max="5" width="36.140625" customWidth="1"/>
    <col min="6" max="6" width="20" customWidth="1"/>
    <col min="8" max="8" width="57.5703125" customWidth="1"/>
    <col min="9" max="9" width="15.140625" style="229" bestFit="1" customWidth="1"/>
  </cols>
  <sheetData>
    <row r="1" spans="1:9" ht="12.75" thickBot="1">
      <c r="A1" s="42" t="s">
        <v>224</v>
      </c>
      <c r="B1" s="42"/>
      <c r="C1" s="235"/>
      <c r="D1" s="80"/>
      <c r="E1" s="80"/>
      <c r="F1" s="80"/>
      <c r="G1" s="80"/>
      <c r="H1" s="80"/>
      <c r="I1" s="232"/>
    </row>
    <row r="2" spans="1:9">
      <c r="B2" s="70"/>
      <c r="C2" s="236"/>
      <c r="D2" s="4"/>
      <c r="E2" s="4"/>
      <c r="F2" s="4"/>
      <c r="G2" s="4"/>
      <c r="H2" s="4"/>
      <c r="I2" s="121"/>
    </row>
    <row r="3" spans="1:9">
      <c r="B3" s="181" t="s">
        <v>175</v>
      </c>
      <c r="C3" s="237"/>
      <c r="D3" s="182"/>
      <c r="E3" s="181" t="s">
        <v>176</v>
      </c>
      <c r="F3" s="239"/>
      <c r="G3" s="182"/>
      <c r="H3" s="181" t="s">
        <v>273</v>
      </c>
      <c r="I3" s="181"/>
    </row>
    <row r="4" spans="1:9">
      <c r="B4" s="436" t="s">
        <v>622</v>
      </c>
      <c r="C4" s="187"/>
      <c r="D4" s="182"/>
      <c r="E4" s="182"/>
      <c r="F4" s="233"/>
      <c r="G4" s="182"/>
      <c r="H4" s="182"/>
      <c r="I4" s="182"/>
    </row>
    <row r="5" spans="1:9">
      <c r="A5" s="433" t="s">
        <v>470</v>
      </c>
      <c r="B5" s="182" t="s">
        <v>177</v>
      </c>
      <c r="C5" s="234">
        <v>0</v>
      </c>
      <c r="D5" s="434" t="s">
        <v>470</v>
      </c>
      <c r="E5" s="182" t="s">
        <v>178</v>
      </c>
      <c r="F5" s="234">
        <v>0</v>
      </c>
      <c r="G5" s="434" t="s">
        <v>470</v>
      </c>
      <c r="H5" s="182" t="s">
        <v>179</v>
      </c>
      <c r="I5" s="234">
        <v>0</v>
      </c>
    </row>
    <row r="6" spans="1:9">
      <c r="B6" s="182" t="s">
        <v>180</v>
      </c>
      <c r="C6" s="234">
        <v>0</v>
      </c>
      <c r="D6" s="434"/>
      <c r="E6" s="182" t="s">
        <v>181</v>
      </c>
      <c r="F6" s="234">
        <v>0</v>
      </c>
      <c r="G6" s="182"/>
      <c r="H6" s="182" t="s">
        <v>182</v>
      </c>
      <c r="I6" s="234">
        <v>0</v>
      </c>
    </row>
    <row r="7" spans="1:9" ht="12.75" thickBot="1">
      <c r="B7" s="182"/>
      <c r="C7" s="185"/>
      <c r="D7" s="434"/>
      <c r="E7" s="182" t="s">
        <v>183</v>
      </c>
      <c r="F7" s="234">
        <v>0</v>
      </c>
      <c r="G7" s="182"/>
      <c r="H7" s="182" t="s">
        <v>184</v>
      </c>
      <c r="I7" s="234">
        <v>0</v>
      </c>
    </row>
    <row r="8" spans="1:9" ht="13.5" thickTop="1" thickBot="1">
      <c r="B8" s="182"/>
      <c r="C8" s="187"/>
      <c r="D8" s="434"/>
      <c r="E8" s="182"/>
      <c r="F8" s="572"/>
      <c r="G8" s="182"/>
      <c r="H8" s="186"/>
      <c r="I8" s="572"/>
    </row>
    <row r="9" spans="1:9" ht="12.75" thickTop="1">
      <c r="A9" s="433" t="s">
        <v>471</v>
      </c>
      <c r="B9" s="182" t="s">
        <v>185</v>
      </c>
      <c r="C9" s="437">
        <v>517792.74</v>
      </c>
      <c r="D9" s="434"/>
      <c r="E9" s="182"/>
      <c r="F9" s="573"/>
      <c r="G9" s="182"/>
      <c r="H9" s="186"/>
      <c r="I9" s="573"/>
    </row>
    <row r="10" spans="1:9">
      <c r="B10" s="182"/>
      <c r="C10" s="437"/>
      <c r="D10" s="434" t="s">
        <v>471</v>
      </c>
      <c r="E10" s="182" t="s">
        <v>186</v>
      </c>
      <c r="F10" s="234">
        <v>0</v>
      </c>
      <c r="G10" s="434" t="s">
        <v>471</v>
      </c>
      <c r="H10" s="186" t="s">
        <v>183</v>
      </c>
      <c r="I10" s="234">
        <v>0</v>
      </c>
    </row>
    <row r="11" spans="1:9" ht="12.75" thickBot="1">
      <c r="B11" s="182"/>
      <c r="C11" s="236"/>
      <c r="D11" s="434"/>
      <c r="E11" s="182"/>
      <c r="F11" s="572"/>
      <c r="I11" s="572"/>
    </row>
    <row r="12" spans="1:9" ht="12.75" thickTop="1">
      <c r="A12" s="433" t="s">
        <v>472</v>
      </c>
      <c r="B12" s="182" t="s">
        <v>191</v>
      </c>
      <c r="C12" s="437">
        <v>16462631.709608406</v>
      </c>
      <c r="D12" s="434"/>
      <c r="E12" s="182"/>
      <c r="F12" s="573"/>
      <c r="H12" s="186"/>
      <c r="I12" s="573"/>
    </row>
    <row r="13" spans="1:9">
      <c r="B13" s="182" t="s">
        <v>194</v>
      </c>
      <c r="C13" s="437">
        <v>2463997.2603915967</v>
      </c>
      <c r="D13" s="434" t="s">
        <v>472</v>
      </c>
      <c r="E13" s="182" t="s">
        <v>187</v>
      </c>
      <c r="F13" s="234">
        <v>0</v>
      </c>
      <c r="G13" s="434" t="s">
        <v>472</v>
      </c>
      <c r="H13" s="186" t="s">
        <v>189</v>
      </c>
      <c r="I13" s="234">
        <v>0</v>
      </c>
    </row>
    <row r="14" spans="1:9" ht="12.75" thickBot="1">
      <c r="B14" s="182"/>
      <c r="C14" s="185"/>
      <c r="D14" s="435"/>
      <c r="E14" s="182" t="s">
        <v>188</v>
      </c>
      <c r="F14" s="234">
        <v>0</v>
      </c>
      <c r="G14" s="182"/>
      <c r="H14" s="186" t="s">
        <v>190</v>
      </c>
      <c r="I14" s="234">
        <v>0</v>
      </c>
    </row>
    <row r="15" spans="1:9" ht="13.5" thickTop="1" thickBot="1">
      <c r="B15" s="182"/>
      <c r="D15" s="434"/>
      <c r="E15" s="182"/>
      <c r="F15" s="572"/>
      <c r="G15" s="182"/>
      <c r="H15" s="186" t="s">
        <v>193</v>
      </c>
      <c r="I15" s="234">
        <v>0</v>
      </c>
    </row>
    <row r="16" spans="1:9" ht="13.5" thickTop="1" thickBot="1">
      <c r="B16" s="182"/>
      <c r="C16" s="187"/>
      <c r="D16" s="434"/>
      <c r="E16" s="182"/>
      <c r="F16" s="573"/>
      <c r="G16" s="182"/>
      <c r="H16" s="186"/>
      <c r="I16" s="572"/>
    </row>
    <row r="17" spans="1:9" ht="12.75" thickTop="1">
      <c r="D17" s="434" t="s">
        <v>473</v>
      </c>
      <c r="E17" s="182" t="s">
        <v>192</v>
      </c>
      <c r="F17" s="234">
        <v>0</v>
      </c>
      <c r="G17" s="182"/>
      <c r="H17" s="186"/>
      <c r="I17" s="573"/>
    </row>
    <row r="18" spans="1:9" ht="12.75" thickBot="1">
      <c r="B18" s="181" t="s">
        <v>198</v>
      </c>
      <c r="C18" s="181"/>
      <c r="D18" s="434"/>
      <c r="E18" s="182"/>
      <c r="F18" s="572"/>
      <c r="G18" s="434" t="s">
        <v>473</v>
      </c>
      <c r="H18" s="186" t="s">
        <v>196</v>
      </c>
      <c r="I18" s="234">
        <v>0</v>
      </c>
    </row>
    <row r="19" spans="1:9" ht="12.75" thickTop="1">
      <c r="B19" s="436" t="s">
        <v>622</v>
      </c>
      <c r="C19" s="182"/>
      <c r="D19" s="434"/>
      <c r="E19" s="182"/>
      <c r="F19" s="573"/>
      <c r="G19" s="182"/>
      <c r="H19" s="186" t="s">
        <v>474</v>
      </c>
      <c r="I19" s="234">
        <v>0</v>
      </c>
    </row>
    <row r="20" spans="1:9">
      <c r="B20" s="182"/>
      <c r="C20" s="236"/>
      <c r="D20" s="434" t="s">
        <v>475</v>
      </c>
      <c r="E20" s="182" t="s">
        <v>195</v>
      </c>
      <c r="F20" s="234">
        <v>0</v>
      </c>
      <c r="G20" s="434" t="s">
        <v>475</v>
      </c>
      <c r="H20" s="186" t="s">
        <v>274</v>
      </c>
      <c r="I20" s="234">
        <v>0</v>
      </c>
    </row>
    <row r="21" spans="1:9">
      <c r="A21" s="433" t="s">
        <v>470</v>
      </c>
      <c r="B21" s="182" t="s">
        <v>200</v>
      </c>
      <c r="C21" s="437">
        <v>0</v>
      </c>
      <c r="D21" s="434" t="s">
        <v>476</v>
      </c>
      <c r="E21" s="182" t="s">
        <v>197</v>
      </c>
      <c r="F21" s="234">
        <v>0</v>
      </c>
      <c r="G21" s="182"/>
      <c r="H21" s="186" t="s">
        <v>474</v>
      </c>
      <c r="I21" s="234">
        <v>0</v>
      </c>
    </row>
    <row r="22" spans="1:9" ht="12.75" thickBot="1">
      <c r="B22" s="182"/>
      <c r="C22" s="184"/>
      <c r="D22" s="434"/>
      <c r="F22" s="574"/>
      <c r="G22" s="434" t="s">
        <v>476</v>
      </c>
      <c r="H22" s="186" t="s">
        <v>275</v>
      </c>
      <c r="I22" s="234">
        <v>0</v>
      </c>
    </row>
    <row r="23" spans="1:9" ht="12.75" thickTop="1">
      <c r="A23" s="182"/>
      <c r="B23" s="182"/>
      <c r="C23" s="182"/>
      <c r="D23" s="182"/>
      <c r="E23" s="182"/>
      <c r="F23" s="574"/>
      <c r="G23" s="182"/>
      <c r="H23" s="186" t="s">
        <v>474</v>
      </c>
      <c r="I23" s="234">
        <v>0</v>
      </c>
    </row>
    <row r="24" spans="1:9">
      <c r="A24" s="433" t="s">
        <v>471</v>
      </c>
      <c r="B24" s="182" t="s">
        <v>194</v>
      </c>
      <c r="C24" s="656">
        <v>152200915.97999901</v>
      </c>
      <c r="D24" s="434" t="s">
        <v>477</v>
      </c>
      <c r="E24" s="182" t="s">
        <v>225</v>
      </c>
      <c r="F24" s="234">
        <v>0</v>
      </c>
      <c r="G24" s="434" t="s">
        <v>477</v>
      </c>
      <c r="H24" s="186" t="s">
        <v>276</v>
      </c>
      <c r="I24" s="234">
        <v>0</v>
      </c>
    </row>
    <row r="25" spans="1:9" ht="12.75" thickBot="1">
      <c r="B25" s="182"/>
      <c r="C25" s="184"/>
      <c r="D25" s="434" t="s">
        <v>478</v>
      </c>
      <c r="E25" s="182" t="s">
        <v>226</v>
      </c>
      <c r="F25" s="234">
        <v>0</v>
      </c>
      <c r="G25" s="182"/>
      <c r="H25" s="186" t="s">
        <v>474</v>
      </c>
      <c r="I25" s="234">
        <v>0</v>
      </c>
    </row>
    <row r="26" spans="1:9" ht="12.75" thickTop="1">
      <c r="B26" s="4"/>
      <c r="C26" s="4"/>
      <c r="D26" s="434"/>
      <c r="F26" s="574"/>
      <c r="G26" s="182"/>
      <c r="H26" s="186"/>
      <c r="I26" s="573"/>
    </row>
    <row r="27" spans="1:9">
      <c r="B27" s="4"/>
      <c r="C27" s="236"/>
      <c r="D27" s="434" t="s">
        <v>479</v>
      </c>
      <c r="E27" s="182" t="s">
        <v>227</v>
      </c>
      <c r="F27" s="234">
        <v>0</v>
      </c>
      <c r="G27" s="434" t="s">
        <v>478</v>
      </c>
      <c r="H27" s="186" t="s">
        <v>199</v>
      </c>
      <c r="I27" s="234">
        <v>0</v>
      </c>
    </row>
    <row r="28" spans="1:9" ht="12.75" thickBot="1">
      <c r="D28" s="434" t="s">
        <v>480</v>
      </c>
      <c r="E28" s="182" t="s">
        <v>228</v>
      </c>
      <c r="F28" s="234">
        <v>0</v>
      </c>
      <c r="G28" s="182"/>
      <c r="H28" s="186"/>
      <c r="I28" s="572"/>
    </row>
    <row r="29" spans="1:9" ht="12.75" thickTop="1">
      <c r="D29" s="434"/>
      <c r="F29" s="574"/>
      <c r="G29" s="182"/>
      <c r="H29" s="186"/>
      <c r="I29" s="573"/>
    </row>
    <row r="30" spans="1:9">
      <c r="D30" s="434" t="s">
        <v>481</v>
      </c>
      <c r="E30" s="182" t="s">
        <v>229</v>
      </c>
      <c r="F30" s="234">
        <v>0</v>
      </c>
      <c r="G30" s="434" t="s">
        <v>479</v>
      </c>
      <c r="H30" s="186" t="s">
        <v>201</v>
      </c>
      <c r="I30" s="234">
        <v>0</v>
      </c>
    </row>
    <row r="31" spans="1:9" ht="12.75" thickBot="1">
      <c r="D31" s="434" t="s">
        <v>482</v>
      </c>
      <c r="E31" s="182" t="s">
        <v>230</v>
      </c>
      <c r="F31" s="234">
        <v>0</v>
      </c>
      <c r="G31" s="182"/>
      <c r="H31" s="186"/>
      <c r="I31" s="572"/>
    </row>
    <row r="32" spans="1:9" ht="13.5" thickTop="1" thickBot="1">
      <c r="B32" s="182"/>
      <c r="C32" s="187"/>
      <c r="D32" s="182"/>
      <c r="E32" s="182"/>
      <c r="F32" s="572"/>
      <c r="G32" s="182"/>
      <c r="H32" s="186"/>
      <c r="I32" s="573"/>
    </row>
    <row r="33" spans="2:9" ht="12.75" thickTop="1">
      <c r="B33" s="182"/>
      <c r="C33" s="187"/>
      <c r="D33" s="182"/>
      <c r="E33" s="182"/>
      <c r="F33" s="575"/>
      <c r="G33" s="182"/>
      <c r="H33" s="186"/>
      <c r="I33" s="573"/>
    </row>
    <row r="34" spans="2:9">
      <c r="B34" s="182"/>
      <c r="C34" s="187"/>
      <c r="D34" s="434" t="s">
        <v>483</v>
      </c>
      <c r="E34" s="182" t="s">
        <v>484</v>
      </c>
      <c r="F34" s="234">
        <v>0</v>
      </c>
      <c r="G34" s="434" t="s">
        <v>480</v>
      </c>
      <c r="H34" s="186" t="s">
        <v>203</v>
      </c>
      <c r="I34" s="234">
        <v>0</v>
      </c>
    </row>
    <row r="35" spans="2:9" ht="12.75" thickBot="1">
      <c r="B35" s="182"/>
      <c r="C35" s="187"/>
      <c r="D35" s="434"/>
      <c r="E35" s="182"/>
      <c r="F35" s="572"/>
      <c r="G35" s="182"/>
      <c r="I35" s="572"/>
    </row>
    <row r="36" spans="2:9" ht="12.75" thickTop="1">
      <c r="B36" s="182"/>
      <c r="C36" s="187"/>
      <c r="D36" s="434"/>
      <c r="E36" s="182"/>
      <c r="F36" s="575"/>
      <c r="G36" s="182"/>
      <c r="I36" s="573"/>
    </row>
    <row r="37" spans="2:9">
      <c r="B37" s="182"/>
      <c r="C37" s="187"/>
      <c r="D37" s="434" t="s">
        <v>485</v>
      </c>
      <c r="E37" s="182" t="s">
        <v>486</v>
      </c>
      <c r="F37" s="234">
        <v>0</v>
      </c>
      <c r="G37" s="182"/>
      <c r="I37" s="574"/>
    </row>
    <row r="38" spans="2:9">
      <c r="B38" s="182"/>
      <c r="C38" s="187"/>
      <c r="D38" s="434" t="s">
        <v>487</v>
      </c>
      <c r="E38" s="182" t="s">
        <v>488</v>
      </c>
      <c r="F38" s="234">
        <v>0</v>
      </c>
      <c r="G38" s="182"/>
      <c r="H38" s="181" t="s">
        <v>205</v>
      </c>
      <c r="I38" s="576"/>
    </row>
    <row r="39" spans="2:9">
      <c r="B39" s="182"/>
      <c r="C39" s="187"/>
      <c r="D39" s="434" t="s">
        <v>489</v>
      </c>
      <c r="E39" s="182" t="s">
        <v>490</v>
      </c>
      <c r="F39" s="234">
        <v>0</v>
      </c>
      <c r="G39" s="182"/>
      <c r="H39" s="182"/>
      <c r="I39" s="573"/>
    </row>
    <row r="40" spans="2:9">
      <c r="B40" s="182"/>
      <c r="C40" s="187"/>
      <c r="D40" s="182"/>
      <c r="E40" s="182"/>
      <c r="F40" s="234"/>
      <c r="G40" s="434" t="s">
        <v>470</v>
      </c>
      <c r="H40" s="182" t="s">
        <v>206</v>
      </c>
      <c r="I40" s="234">
        <v>0</v>
      </c>
    </row>
    <row r="41" spans="2:9" ht="12.75">
      <c r="B41" s="182"/>
      <c r="C41" s="187"/>
      <c r="D41" s="182"/>
      <c r="E41" s="182"/>
      <c r="F41" s="573"/>
      <c r="G41" s="434"/>
      <c r="H41" s="629" t="s">
        <v>566</v>
      </c>
      <c r="I41" s="234">
        <v>0</v>
      </c>
    </row>
    <row r="42" spans="2:9">
      <c r="B42" s="182"/>
      <c r="C42" s="187"/>
      <c r="D42" s="434" t="s">
        <v>491</v>
      </c>
      <c r="E42" s="182" t="s">
        <v>202</v>
      </c>
      <c r="F42" s="234">
        <v>0</v>
      </c>
      <c r="G42" s="434" t="s">
        <v>471</v>
      </c>
      <c r="H42" s="182" t="s">
        <v>277</v>
      </c>
      <c r="I42" s="234">
        <v>0</v>
      </c>
    </row>
    <row r="43" spans="2:9" ht="13.5" thickBot="1">
      <c r="B43" s="182"/>
      <c r="C43" s="187"/>
      <c r="D43" s="182"/>
      <c r="E43" s="182"/>
      <c r="F43" s="572"/>
      <c r="G43" s="434"/>
      <c r="H43" s="629" t="s">
        <v>566</v>
      </c>
      <c r="I43" s="234">
        <v>0</v>
      </c>
    </row>
    <row r="44" spans="2:9" ht="12.75" thickTop="1">
      <c r="B44" s="182"/>
      <c r="C44" s="187"/>
      <c r="D44" s="182"/>
      <c r="E44" s="182"/>
      <c r="F44" s="573"/>
      <c r="G44" s="434" t="s">
        <v>472</v>
      </c>
      <c r="H44" s="182" t="s">
        <v>278</v>
      </c>
      <c r="I44" s="234">
        <v>0</v>
      </c>
    </row>
    <row r="45" spans="2:9" ht="12.75">
      <c r="B45" s="182"/>
      <c r="C45" s="187"/>
      <c r="D45" s="434" t="s">
        <v>492</v>
      </c>
      <c r="E45" s="182" t="s">
        <v>204</v>
      </c>
      <c r="F45" s="234">
        <v>0</v>
      </c>
      <c r="G45" s="434"/>
      <c r="H45" s="629" t="s">
        <v>566</v>
      </c>
      <c r="I45" s="234">
        <v>0</v>
      </c>
    </row>
    <row r="46" spans="2:9" ht="12.75" thickBot="1">
      <c r="B46" s="182"/>
      <c r="C46" s="187"/>
      <c r="D46" s="182"/>
      <c r="E46" s="182"/>
      <c r="F46" s="572"/>
      <c r="G46" s="434" t="s">
        <v>473</v>
      </c>
      <c r="H46" s="182" t="s">
        <v>279</v>
      </c>
      <c r="I46" s="234">
        <v>0</v>
      </c>
    </row>
    <row r="47" spans="2:9" ht="13.5" thickTop="1">
      <c r="B47" s="182"/>
      <c r="C47" s="187"/>
      <c r="D47" s="182"/>
      <c r="E47" s="182"/>
      <c r="F47" s="573"/>
      <c r="G47" s="434"/>
      <c r="H47" s="629" t="s">
        <v>566</v>
      </c>
      <c r="I47" s="234">
        <v>0</v>
      </c>
    </row>
    <row r="48" spans="2:9" ht="12.75" customHeight="1" thickBot="1">
      <c r="B48" s="182"/>
      <c r="C48" s="187"/>
      <c r="D48" s="434" t="s">
        <v>493</v>
      </c>
      <c r="E48" s="707" t="s">
        <v>494</v>
      </c>
      <c r="F48" s="573"/>
      <c r="H48" s="182"/>
      <c r="I48" s="631"/>
    </row>
    <row r="49" spans="2:9" ht="12.75" thickTop="1">
      <c r="B49" s="182"/>
      <c r="C49" s="187"/>
      <c r="D49" s="182"/>
      <c r="E49" s="707"/>
      <c r="F49" s="234">
        <v>0</v>
      </c>
      <c r="G49" s="182"/>
      <c r="H49" s="4"/>
      <c r="I49" s="4"/>
    </row>
    <row r="50" spans="2:9">
      <c r="B50" s="182"/>
      <c r="C50" s="187"/>
      <c r="D50" s="182"/>
      <c r="E50" s="182"/>
      <c r="F50" s="234"/>
      <c r="G50" s="434" t="s">
        <v>475</v>
      </c>
      <c r="H50" s="182" t="s">
        <v>208</v>
      </c>
      <c r="I50" s="630">
        <v>0</v>
      </c>
    </row>
    <row r="51" spans="2:9" ht="12.75" thickBot="1">
      <c r="B51" s="182"/>
      <c r="C51" s="187"/>
      <c r="D51" s="182"/>
      <c r="E51" s="188"/>
      <c r="F51" s="573"/>
      <c r="G51" s="182"/>
      <c r="I51" s="631"/>
    </row>
    <row r="52" spans="2:9" ht="12.75" thickTop="1">
      <c r="B52" s="182"/>
      <c r="C52" s="187"/>
      <c r="D52" s="434" t="s">
        <v>495</v>
      </c>
      <c r="E52" s="182" t="s">
        <v>209</v>
      </c>
      <c r="F52" s="234">
        <v>0</v>
      </c>
      <c r="G52" s="182"/>
    </row>
    <row r="53" spans="2:9" ht="12.75" thickBot="1">
      <c r="B53" s="182"/>
      <c r="C53" s="187"/>
      <c r="D53" s="182"/>
      <c r="E53" s="188"/>
      <c r="F53" s="572"/>
      <c r="G53" s="182"/>
    </row>
    <row r="54" spans="2:9" ht="12.75" thickTop="1">
      <c r="B54" s="182"/>
      <c r="C54" s="187"/>
      <c r="D54" s="182"/>
      <c r="E54" s="182"/>
      <c r="F54" s="573"/>
      <c r="G54" s="182"/>
    </row>
    <row r="55" spans="2:9">
      <c r="B55" s="182"/>
      <c r="C55" s="187"/>
      <c r="D55" s="434" t="s">
        <v>496</v>
      </c>
      <c r="E55" s="188" t="s">
        <v>207</v>
      </c>
      <c r="F55" s="234">
        <v>0</v>
      </c>
      <c r="G55" s="182"/>
    </row>
    <row r="56" spans="2:9" ht="12.75" thickBot="1">
      <c r="B56" s="182"/>
      <c r="C56" s="187"/>
      <c r="D56" s="122"/>
      <c r="E56" s="182"/>
      <c r="F56" s="572"/>
      <c r="G56" s="182"/>
    </row>
    <row r="57" spans="2:9" ht="12.75" thickTop="1">
      <c r="B57" s="182"/>
      <c r="C57" s="187"/>
      <c r="D57" s="122"/>
      <c r="E57" s="182"/>
      <c r="F57" s="573"/>
      <c r="G57" s="182"/>
    </row>
    <row r="58" spans="2:9">
      <c r="B58" s="182"/>
      <c r="C58" s="187"/>
      <c r="D58" s="434" t="s">
        <v>497</v>
      </c>
      <c r="E58" s="182" t="s">
        <v>210</v>
      </c>
      <c r="F58" s="234">
        <v>0</v>
      </c>
      <c r="G58" s="182"/>
    </row>
    <row r="59" spans="2:9" ht="12.75" thickBot="1">
      <c r="B59" s="4"/>
      <c r="C59" s="236"/>
      <c r="D59" s="122"/>
      <c r="E59" s="182"/>
      <c r="F59" s="572"/>
      <c r="G59" s="70"/>
    </row>
    <row r="60" spans="2:9" ht="12.75" thickTop="1">
      <c r="B60" s="188"/>
      <c r="C60" s="236"/>
      <c r="D60" s="122"/>
      <c r="E60" s="189"/>
      <c r="F60" s="121"/>
      <c r="G60" s="122"/>
    </row>
    <row r="61" spans="2:9">
      <c r="B61" s="4"/>
      <c r="C61" s="236"/>
      <c r="D61" s="122"/>
      <c r="E61" s="181" t="s">
        <v>211</v>
      </c>
      <c r="F61" s="181"/>
      <c r="G61" s="122"/>
    </row>
    <row r="62" spans="2:9">
      <c r="B62" s="4"/>
      <c r="C62"/>
      <c r="E62" s="436" t="s">
        <v>567</v>
      </c>
    </row>
    <row r="63" spans="2:9">
      <c r="B63" s="4"/>
      <c r="C63"/>
    </row>
    <row r="64" spans="2:9">
      <c r="B64" s="4"/>
      <c r="C64" s="236"/>
      <c r="D64" s="434" t="s">
        <v>470</v>
      </c>
      <c r="E64" s="182" t="s">
        <v>212</v>
      </c>
      <c r="F64" s="234">
        <v>0</v>
      </c>
      <c r="G64" s="122"/>
      <c r="H64" s="189"/>
      <c r="I64" s="121"/>
    </row>
    <row r="65" spans="2:9">
      <c r="B65" s="4"/>
      <c r="C65" s="236"/>
      <c r="D65" s="434"/>
      <c r="E65" s="182"/>
      <c r="F65" s="183"/>
      <c r="G65" s="122"/>
      <c r="H65" s="189"/>
      <c r="I65" s="121"/>
    </row>
    <row r="66" spans="2:9">
      <c r="B66" s="4"/>
      <c r="C66" s="236"/>
      <c r="D66" s="434"/>
      <c r="E66" s="182"/>
      <c r="F66" s="182"/>
      <c r="G66" s="122"/>
      <c r="H66" s="189"/>
      <c r="I66" s="121"/>
    </row>
    <row r="67" spans="2:9">
      <c r="B67" s="4"/>
      <c r="C67" s="236"/>
      <c r="D67" s="434" t="s">
        <v>471</v>
      </c>
      <c r="E67" s="8" t="s">
        <v>214</v>
      </c>
      <c r="F67" s="183">
        <v>0</v>
      </c>
      <c r="G67" s="122"/>
      <c r="H67" s="189"/>
      <c r="I67" s="121"/>
    </row>
    <row r="68" spans="2:9" ht="12.75" thickBot="1">
      <c r="B68" s="4"/>
      <c r="C68" s="236"/>
      <c r="D68" s="122"/>
      <c r="E68" s="4"/>
      <c r="F68" s="184"/>
      <c r="G68" s="122"/>
    </row>
    <row r="69" spans="2:9" ht="12.75" thickTop="1">
      <c r="B69" s="4"/>
      <c r="C69" s="236"/>
      <c r="D69" s="122"/>
      <c r="E69" s="4"/>
      <c r="F69" s="186"/>
      <c r="G69" s="122"/>
    </row>
    <row r="70" spans="2:9">
      <c r="B70" s="4"/>
      <c r="C70" s="236"/>
      <c r="D70" s="434" t="s">
        <v>472</v>
      </c>
      <c r="E70" s="4" t="s">
        <v>231</v>
      </c>
      <c r="F70" s="183">
        <v>0</v>
      </c>
      <c r="G70" s="122"/>
    </row>
    <row r="71" spans="2:9">
      <c r="B71" s="4"/>
      <c r="C71" s="236"/>
      <c r="D71" s="434" t="s">
        <v>473</v>
      </c>
      <c r="E71" s="182" t="s">
        <v>232</v>
      </c>
      <c r="F71" s="183">
        <v>0</v>
      </c>
      <c r="G71" s="122"/>
    </row>
    <row r="72" spans="2:9">
      <c r="B72" s="4"/>
      <c r="C72" s="236"/>
      <c r="D72" s="434" t="s">
        <v>475</v>
      </c>
      <c r="E72" s="182" t="s">
        <v>233</v>
      </c>
      <c r="F72" s="183">
        <v>0</v>
      </c>
      <c r="G72" s="122"/>
    </row>
    <row r="73" spans="2:9" ht="12.75" thickBot="1">
      <c r="B73" s="4"/>
      <c r="C73" s="236"/>
      <c r="E73" s="186"/>
      <c r="F73" s="185"/>
      <c r="G73" s="122"/>
    </row>
    <row r="74" spans="2:9" ht="12.75" thickTop="1">
      <c r="B74" s="4"/>
      <c r="C74" s="236"/>
      <c r="E74" s="182"/>
      <c r="F74" s="187"/>
      <c r="G74" s="122"/>
    </row>
    <row r="75" spans="2:9">
      <c r="D75" s="434" t="s">
        <v>476</v>
      </c>
      <c r="E75" s="182" t="s">
        <v>213</v>
      </c>
      <c r="F75" s="183">
        <v>0</v>
      </c>
    </row>
    <row r="76" spans="2:9" ht="12.75" thickBot="1">
      <c r="E76" s="182"/>
      <c r="F76" s="184"/>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September 2012</oddHeader>
    <oddFoote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14"/>
  <sheetViews>
    <sheetView view="pageLayout" topLeftCell="D1" zoomScaleNormal="100" workbookViewId="0">
      <selection activeCell="M10" sqref="M10"/>
    </sheetView>
  </sheetViews>
  <sheetFormatPr defaultRowHeight="12"/>
  <cols>
    <col min="2" max="3" width="21.28515625" customWidth="1"/>
    <col min="4" max="4" width="22.5703125" customWidth="1"/>
    <col min="5" max="5" width="22.85546875" customWidth="1"/>
    <col min="6" max="6" width="12"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526" t="s">
        <v>257</v>
      </c>
      <c r="C1" s="526"/>
      <c r="D1" s="217"/>
      <c r="E1" s="217"/>
      <c r="F1" s="217"/>
      <c r="G1" s="217"/>
      <c r="H1" s="217"/>
      <c r="I1" s="217"/>
      <c r="J1" s="217"/>
      <c r="K1" s="217"/>
      <c r="L1" s="217"/>
      <c r="M1" s="217"/>
      <c r="N1" s="217"/>
    </row>
    <row r="3" spans="1:14" ht="12.75" thickBot="1">
      <c r="A3" s="1"/>
      <c r="B3" s="190"/>
      <c r="C3" s="190"/>
      <c r="D3" s="190"/>
      <c r="E3" s="190"/>
      <c r="F3" s="190"/>
      <c r="G3" s="190"/>
      <c r="H3" s="190"/>
      <c r="I3" s="190"/>
      <c r="J3" s="190"/>
      <c r="K3" s="190"/>
      <c r="L3" s="190"/>
      <c r="M3" s="190"/>
    </row>
    <row r="4" spans="1:14" ht="16.5" customHeight="1" thickBot="1">
      <c r="A4" s="527"/>
      <c r="B4" s="550" t="s">
        <v>256</v>
      </c>
      <c r="C4" s="550" t="s">
        <v>452</v>
      </c>
      <c r="D4" s="551" t="s">
        <v>215</v>
      </c>
      <c r="E4" s="552" t="s">
        <v>216</v>
      </c>
      <c r="F4" s="552" t="s">
        <v>517</v>
      </c>
      <c r="G4" s="552" t="s">
        <v>518</v>
      </c>
      <c r="H4" s="552" t="s">
        <v>217</v>
      </c>
      <c r="I4" s="552" t="s">
        <v>218</v>
      </c>
      <c r="J4" s="552" t="s">
        <v>219</v>
      </c>
      <c r="K4" s="551" t="s">
        <v>220</v>
      </c>
      <c r="L4" s="552" t="s">
        <v>221</v>
      </c>
      <c r="M4" s="552" t="s">
        <v>222</v>
      </c>
    </row>
    <row r="5" spans="1:14" ht="12.75" thickBot="1">
      <c r="A5" s="1"/>
      <c r="B5" s="634" t="s">
        <v>523</v>
      </c>
      <c r="C5" s="634" t="s">
        <v>451</v>
      </c>
      <c r="D5" s="441">
        <v>500000000</v>
      </c>
      <c r="E5" s="441" t="s">
        <v>350</v>
      </c>
      <c r="F5" s="635">
        <v>4.4000000000000003E-3</v>
      </c>
      <c r="G5" s="636">
        <v>4.3949999999999996E-3</v>
      </c>
      <c r="H5" s="441">
        <v>201437.5</v>
      </c>
      <c r="I5" s="441">
        <v>324464344.05000001</v>
      </c>
      <c r="J5" s="635" t="s">
        <v>351</v>
      </c>
      <c r="K5" s="658">
        <v>-7.5000000000000002E-4</v>
      </c>
      <c r="L5" s="635">
        <v>7.5338000000000002E-3</v>
      </c>
      <c r="M5" s="637">
        <v>0</v>
      </c>
    </row>
    <row r="6" spans="1:14">
      <c r="A6" s="1"/>
      <c r="B6" s="549"/>
      <c r="C6" s="549"/>
      <c r="D6" s="528"/>
      <c r="E6" s="528"/>
      <c r="F6" s="544"/>
      <c r="G6" s="544"/>
      <c r="H6" s="528"/>
      <c r="I6" s="528"/>
      <c r="J6" s="544"/>
      <c r="K6" s="544"/>
      <c r="L6" s="544"/>
      <c r="M6" s="602"/>
    </row>
    <row r="8" spans="1:14" ht="12.75" thickBot="1">
      <c r="B8" s="526" t="s">
        <v>334</v>
      </c>
      <c r="C8" s="526"/>
      <c r="D8" s="217"/>
      <c r="E8" s="217"/>
      <c r="F8" s="217"/>
      <c r="G8" s="217"/>
      <c r="H8" s="217"/>
      <c r="I8" s="217"/>
      <c r="J8" s="217"/>
      <c r="K8" s="217"/>
      <c r="L8" s="217"/>
      <c r="M8" s="217"/>
      <c r="N8" s="217"/>
    </row>
    <row r="10" spans="1:14" ht="12.75" thickBot="1"/>
    <row r="11" spans="1:14" ht="12.75" thickBot="1">
      <c r="B11" s="558" t="s">
        <v>256</v>
      </c>
      <c r="C11" s="559" t="s">
        <v>223</v>
      </c>
      <c r="D11" s="560" t="s">
        <v>335</v>
      </c>
      <c r="E11" s="577"/>
    </row>
    <row r="12" spans="1:14" ht="12.75" thickBot="1">
      <c r="B12" s="561"/>
      <c r="C12" s="562"/>
      <c r="D12" s="563"/>
      <c r="E12" s="577"/>
    </row>
    <row r="14" spans="1:14">
      <c r="B14" t="s">
        <v>619</v>
      </c>
    </row>
  </sheetData>
  <pageMargins left="0.70866141732283472" right="0.70866141732283472" top="0.74803149606299213" bottom="0.74803149606299213" header="0.31496062992125984" footer="0.31496062992125984"/>
  <pageSetup paperSize="9" scale="67" orientation="landscape" r:id="rId1"/>
  <headerFooter>
    <oddHeader>&amp;CHolmes Master Trust Investor Report - September 2012</oddHeader>
    <oddFooter>&amp;A</oddFooter>
  </headerFooter>
</worksheet>
</file>

<file path=xl/worksheets/sheet12.xml><?xml version="1.0" encoding="utf-8"?>
<worksheet xmlns="http://schemas.openxmlformats.org/spreadsheetml/2006/main" xmlns:r="http://schemas.openxmlformats.org/officeDocument/2006/relationships">
  <dimension ref="A1:C45"/>
  <sheetViews>
    <sheetView view="pageLayout" topLeftCell="A19" zoomScaleNormal="100" workbookViewId="0">
      <selection activeCell="B30" sqref="B30:B33"/>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545" t="s">
        <v>146</v>
      </c>
      <c r="C2" s="546"/>
    </row>
    <row r="3" spans="1:3">
      <c r="A3" s="4"/>
      <c r="B3" s="86" t="s">
        <v>147</v>
      </c>
      <c r="C3" s="178"/>
    </row>
    <row r="4" spans="1:3">
      <c r="A4" s="4"/>
      <c r="B4" s="98" t="s">
        <v>428</v>
      </c>
      <c r="C4" s="179" t="s">
        <v>148</v>
      </c>
    </row>
    <row r="5" spans="1:3">
      <c r="A5" s="4"/>
      <c r="B5" s="98"/>
      <c r="C5" s="179"/>
    </row>
    <row r="6" spans="1:3">
      <c r="A6" s="4"/>
      <c r="B6" s="87" t="s">
        <v>149</v>
      </c>
      <c r="C6" s="179"/>
    </row>
    <row r="7" spans="1:3">
      <c r="A7" s="4"/>
      <c r="B7" s="98" t="s">
        <v>174</v>
      </c>
      <c r="C7" s="179" t="s">
        <v>148</v>
      </c>
    </row>
    <row r="8" spans="1:3">
      <c r="A8" s="4"/>
      <c r="B8" s="98" t="s">
        <v>427</v>
      </c>
      <c r="C8" s="179" t="s">
        <v>148</v>
      </c>
    </row>
    <row r="9" spans="1:3">
      <c r="A9" s="4"/>
      <c r="B9" s="98" t="s">
        <v>337</v>
      </c>
      <c r="C9" s="179" t="s">
        <v>148</v>
      </c>
    </row>
    <row r="10" spans="1:3">
      <c r="A10" s="4"/>
      <c r="B10" s="98"/>
      <c r="C10" s="179"/>
    </row>
    <row r="11" spans="1:3">
      <c r="A11" s="4"/>
      <c r="B11" s="98"/>
      <c r="C11" s="179"/>
    </row>
    <row r="12" spans="1:3">
      <c r="A12" s="4"/>
      <c r="B12" s="87" t="s">
        <v>150</v>
      </c>
      <c r="C12" s="179"/>
    </row>
    <row r="13" spans="1:3">
      <c r="A13" s="4"/>
      <c r="B13" s="98"/>
      <c r="C13" s="179"/>
    </row>
    <row r="14" spans="1:3" ht="42" customHeight="1">
      <c r="A14" s="4"/>
      <c r="B14" s="294" t="s">
        <v>429</v>
      </c>
      <c r="C14" s="580"/>
    </row>
    <row r="15" spans="1:3" ht="48">
      <c r="A15" s="4"/>
      <c r="B15" s="293" t="s">
        <v>526</v>
      </c>
      <c r="C15" s="228" t="s">
        <v>148</v>
      </c>
    </row>
    <row r="16" spans="1:3">
      <c r="A16" s="4"/>
      <c r="B16" s="98"/>
      <c r="C16" s="179"/>
    </row>
    <row r="17" spans="1:3" ht="12.75" thickBot="1">
      <c r="A17" s="4"/>
      <c r="B17" s="99" t="s">
        <v>338</v>
      </c>
      <c r="C17" s="125"/>
    </row>
    <row r="18" spans="1:3">
      <c r="A18" s="4"/>
      <c r="B18" s="70"/>
      <c r="C18" s="100"/>
    </row>
    <row r="19" spans="1:3">
      <c r="A19" s="2"/>
      <c r="B19" s="13"/>
      <c r="C19" s="3"/>
    </row>
    <row r="20" spans="1:3">
      <c r="A20" s="4"/>
      <c r="B20" s="81" t="s">
        <v>151</v>
      </c>
      <c r="C20" s="101"/>
    </row>
    <row r="21" spans="1:3">
      <c r="A21" s="547">
        <v>1</v>
      </c>
      <c r="B21" s="180" t="s">
        <v>453</v>
      </c>
    </row>
    <row r="22" spans="1:3" ht="24">
      <c r="B22" s="14" t="s">
        <v>563</v>
      </c>
    </row>
    <row r="23" spans="1:3">
      <c r="A23" s="547">
        <v>2</v>
      </c>
      <c r="B23" s="180" t="s">
        <v>454</v>
      </c>
    </row>
    <row r="24" spans="1:3" ht="12" customHeight="1">
      <c r="B24" s="708" t="s">
        <v>455</v>
      </c>
    </row>
    <row r="25" spans="1:3">
      <c r="B25" s="708"/>
    </row>
    <row r="26" spans="1:3">
      <c r="B26" s="708"/>
    </row>
    <row r="27" spans="1:3">
      <c r="A27" s="547">
        <v>3</v>
      </c>
      <c r="B27" s="180" t="s">
        <v>505</v>
      </c>
    </row>
    <row r="28" spans="1:3" ht="12" customHeight="1">
      <c r="B28" s="14" t="s">
        <v>504</v>
      </c>
    </row>
    <row r="29" spans="1:3">
      <c r="A29" s="547">
        <v>4</v>
      </c>
      <c r="B29" s="180" t="s">
        <v>521</v>
      </c>
    </row>
    <row r="30" spans="1:3" ht="12" customHeight="1">
      <c r="B30" s="709" t="s">
        <v>522</v>
      </c>
    </row>
    <row r="31" spans="1:3">
      <c r="B31" s="709"/>
    </row>
    <row r="32" spans="1:3">
      <c r="B32" s="709"/>
    </row>
    <row r="33" spans="1:2">
      <c r="B33" s="709"/>
    </row>
    <row r="34" spans="1:2">
      <c r="A34" s="547">
        <v>5</v>
      </c>
      <c r="B34" s="18" t="s">
        <v>527</v>
      </c>
    </row>
    <row r="35" spans="1:2">
      <c r="A35" s="547"/>
      <c r="B35" s="657" t="s">
        <v>528</v>
      </c>
    </row>
    <row r="36" spans="1:2">
      <c r="A36" s="547">
        <v>6</v>
      </c>
      <c r="B36" s="18" t="s">
        <v>529</v>
      </c>
    </row>
    <row r="37" spans="1:2">
      <c r="A37" s="547"/>
      <c r="B37" s="657" t="s">
        <v>580</v>
      </c>
    </row>
    <row r="38" spans="1:2">
      <c r="A38" s="547">
        <v>7</v>
      </c>
      <c r="B38" s="18" t="s">
        <v>530</v>
      </c>
    </row>
    <row r="39" spans="1:2">
      <c r="A39" s="547"/>
      <c r="B39" s="657" t="s">
        <v>545</v>
      </c>
    </row>
    <row r="40" spans="1:2">
      <c r="A40" s="547">
        <v>8</v>
      </c>
      <c r="B40" s="18" t="s">
        <v>126</v>
      </c>
    </row>
    <row r="41" spans="1:2">
      <c r="A41" s="547"/>
      <c r="B41" s="657" t="s">
        <v>531</v>
      </c>
    </row>
    <row r="42" spans="1:2">
      <c r="A42" s="547">
        <v>9</v>
      </c>
      <c r="B42" s="18" t="s">
        <v>532</v>
      </c>
    </row>
    <row r="43" spans="1:2">
      <c r="A43" s="547"/>
      <c r="B43" s="657" t="s">
        <v>533</v>
      </c>
    </row>
    <row r="44" spans="1:2">
      <c r="A44" s="547">
        <v>10</v>
      </c>
      <c r="B44" s="18" t="s">
        <v>618</v>
      </c>
    </row>
    <row r="45" spans="1:2">
      <c r="B45" s="657" t="s">
        <v>623</v>
      </c>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September 2012</oddHeader>
    <oddFoote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2"/>
  <sheetViews>
    <sheetView topLeftCell="C1" zoomScale="70" zoomScaleNormal="70" zoomScalePageLayoutView="75" workbookViewId="0">
      <selection activeCell="G10" sqref="G10"/>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93" t="s">
        <v>234</v>
      </c>
      <c r="C1" s="194"/>
      <c r="D1" s="195"/>
      <c r="E1" s="195"/>
      <c r="F1" s="196"/>
      <c r="G1" s="197"/>
    </row>
    <row r="2" spans="2:7" ht="12.75" thickBot="1">
      <c r="B2" s="193"/>
      <c r="C2" s="198"/>
      <c r="D2" s="199"/>
      <c r="E2" s="199"/>
      <c r="F2" s="196"/>
      <c r="G2" s="197"/>
    </row>
    <row r="3" spans="2:7" ht="12.75" thickBot="1">
      <c r="B3" s="425" t="s">
        <v>456</v>
      </c>
      <c r="C3" s="200" t="s">
        <v>335</v>
      </c>
      <c r="D3" s="201" t="s">
        <v>235</v>
      </c>
      <c r="E3" s="202" t="s">
        <v>236</v>
      </c>
      <c r="F3" s="201" t="s">
        <v>237</v>
      </c>
      <c r="G3" s="426" t="s">
        <v>238</v>
      </c>
    </row>
    <row r="4" spans="2:7">
      <c r="B4" s="226" t="s">
        <v>239</v>
      </c>
      <c r="C4" s="178" t="s">
        <v>498</v>
      </c>
      <c r="D4" s="178"/>
      <c r="E4" s="219"/>
      <c r="F4" s="553"/>
      <c r="G4" s="220"/>
    </row>
    <row r="5" spans="2:7">
      <c r="B5" s="222" t="s">
        <v>200</v>
      </c>
      <c r="C5" s="223" t="s">
        <v>265</v>
      </c>
      <c r="D5" s="223"/>
      <c r="E5" s="223"/>
      <c r="F5" s="554"/>
      <c r="G5" s="223"/>
    </row>
    <row r="6" spans="2:7">
      <c r="B6" s="226" t="s">
        <v>240</v>
      </c>
      <c r="C6" s="427" t="s">
        <v>266</v>
      </c>
      <c r="D6" s="427"/>
      <c r="E6" s="427"/>
      <c r="F6" s="428"/>
      <c r="G6" s="429"/>
    </row>
    <row r="7" spans="2:7">
      <c r="B7" s="674" t="s">
        <v>194</v>
      </c>
      <c r="C7" s="675" t="s">
        <v>241</v>
      </c>
      <c r="D7" s="675" t="s">
        <v>576</v>
      </c>
      <c r="E7" s="675" t="s">
        <v>581</v>
      </c>
      <c r="F7" s="555" t="s">
        <v>121</v>
      </c>
      <c r="G7" s="225" t="s">
        <v>565</v>
      </c>
    </row>
    <row r="8" spans="2:7" ht="24">
      <c r="B8" s="674"/>
      <c r="C8" s="675"/>
      <c r="D8" s="675"/>
      <c r="E8" s="675"/>
      <c r="F8" s="555" t="s">
        <v>457</v>
      </c>
      <c r="G8" s="225" t="s">
        <v>612</v>
      </c>
    </row>
    <row r="9" spans="2:7">
      <c r="B9" s="674"/>
      <c r="C9" s="675"/>
      <c r="D9" s="675"/>
      <c r="E9" s="675"/>
      <c r="F9" s="555" t="s">
        <v>258</v>
      </c>
      <c r="G9" s="225" t="s">
        <v>621</v>
      </c>
    </row>
    <row r="10" spans="2:7">
      <c r="B10" s="674"/>
      <c r="C10" s="675"/>
      <c r="D10" s="675"/>
      <c r="E10" s="675"/>
      <c r="F10" s="555" t="s">
        <v>458</v>
      </c>
      <c r="G10" s="225" t="s">
        <v>613</v>
      </c>
    </row>
    <row r="11" spans="2:7">
      <c r="B11" s="674"/>
      <c r="C11" s="675"/>
      <c r="D11" s="675"/>
      <c r="E11" s="675"/>
      <c r="F11" s="555" t="s">
        <v>258</v>
      </c>
      <c r="G11" s="225" t="s">
        <v>259</v>
      </c>
    </row>
    <row r="12" spans="2:7">
      <c r="B12" s="226" t="s">
        <v>242</v>
      </c>
      <c r="C12" s="179" t="s">
        <v>241</v>
      </c>
      <c r="D12" s="179" t="s">
        <v>576</v>
      </c>
      <c r="E12" s="179" t="s">
        <v>582</v>
      </c>
      <c r="G12" s="221"/>
    </row>
    <row r="13" spans="2:7">
      <c r="B13" s="222" t="s">
        <v>243</v>
      </c>
      <c r="C13" s="223" t="s">
        <v>241</v>
      </c>
      <c r="D13" s="223" t="s">
        <v>576</v>
      </c>
      <c r="E13" s="223" t="s">
        <v>581</v>
      </c>
      <c r="F13" s="556"/>
      <c r="G13" s="225"/>
    </row>
    <row r="14" spans="2:7">
      <c r="B14" s="226" t="s">
        <v>260</v>
      </c>
      <c r="C14" s="179" t="s">
        <v>241</v>
      </c>
      <c r="D14" s="179" t="s">
        <v>576</v>
      </c>
      <c r="E14" s="179" t="s">
        <v>582</v>
      </c>
      <c r="G14" s="227"/>
    </row>
    <row r="15" spans="2:7" ht="120">
      <c r="B15" s="677" t="s">
        <v>573</v>
      </c>
      <c r="C15" s="675" t="s">
        <v>241</v>
      </c>
      <c r="D15" s="675" t="s">
        <v>576</v>
      </c>
      <c r="E15" s="675" t="s">
        <v>581</v>
      </c>
      <c r="F15" s="557" t="s">
        <v>556</v>
      </c>
      <c r="G15" s="225" t="s">
        <v>459</v>
      </c>
    </row>
    <row r="16" spans="2:7" ht="48">
      <c r="B16" s="677"/>
      <c r="C16" s="675"/>
      <c r="D16" s="675" t="e">
        <v>#N/A</v>
      </c>
      <c r="E16" s="675" t="e">
        <v>#N/A</v>
      </c>
      <c r="F16" s="555" t="s">
        <v>261</v>
      </c>
      <c r="G16" s="225" t="s">
        <v>460</v>
      </c>
    </row>
    <row r="17" spans="2:7" ht="60">
      <c r="B17" s="644" t="s">
        <v>574</v>
      </c>
      <c r="C17" s="645" t="s">
        <v>575</v>
      </c>
      <c r="D17" s="645" t="s">
        <v>576</v>
      </c>
      <c r="E17" s="645" t="s">
        <v>581</v>
      </c>
      <c r="F17" s="646" t="s">
        <v>577</v>
      </c>
      <c r="G17" s="647" t="s">
        <v>614</v>
      </c>
    </row>
    <row r="18" spans="2:7" s="428" customFormat="1" ht="132">
      <c r="B18" s="639" t="s">
        <v>461</v>
      </c>
      <c r="C18" s="642" t="s">
        <v>241</v>
      </c>
      <c r="D18" s="642" t="s">
        <v>576</v>
      </c>
      <c r="E18" s="643" t="s">
        <v>582</v>
      </c>
      <c r="F18" s="555" t="s">
        <v>556</v>
      </c>
      <c r="G18" s="225" t="s">
        <v>462</v>
      </c>
    </row>
    <row r="19" spans="2:7" ht="24">
      <c r="B19" s="673" t="s">
        <v>244</v>
      </c>
      <c r="C19" s="676" t="s">
        <v>241</v>
      </c>
      <c r="D19" s="676" t="s">
        <v>576</v>
      </c>
      <c r="E19" s="676" t="s">
        <v>581</v>
      </c>
      <c r="F19" s="430" t="s">
        <v>557</v>
      </c>
      <c r="G19" s="429" t="s">
        <v>536</v>
      </c>
    </row>
    <row r="20" spans="2:7">
      <c r="B20" s="673"/>
      <c r="C20" s="676"/>
      <c r="D20" s="676"/>
      <c r="E20" s="676"/>
      <c r="F20" s="430" t="s">
        <v>534</v>
      </c>
      <c r="G20" s="429" t="s">
        <v>535</v>
      </c>
    </row>
    <row r="21" spans="2:7" ht="24">
      <c r="B21" s="673"/>
      <c r="C21" s="676"/>
      <c r="D21" s="676" t="e">
        <v>#N/A</v>
      </c>
      <c r="E21" s="676" t="e">
        <v>#N/A</v>
      </c>
      <c r="F21" s="430" t="s">
        <v>558</v>
      </c>
      <c r="G21" s="429" t="s">
        <v>262</v>
      </c>
    </row>
    <row r="22" spans="2:7" ht="36" customHeight="1">
      <c r="B22" s="674" t="s">
        <v>463</v>
      </c>
      <c r="C22" s="675" t="s">
        <v>245</v>
      </c>
      <c r="D22" s="675" t="s">
        <v>576</v>
      </c>
      <c r="E22" s="675" t="s">
        <v>581</v>
      </c>
      <c r="F22" s="555" t="s">
        <v>559</v>
      </c>
      <c r="G22" s="225" t="s">
        <v>263</v>
      </c>
    </row>
    <row r="23" spans="2:7" ht="36" customHeight="1">
      <c r="B23" s="674"/>
      <c r="C23" s="675"/>
      <c r="D23" s="675" t="e">
        <v>#N/A</v>
      </c>
      <c r="E23" s="675" t="e">
        <v>#N/A</v>
      </c>
      <c r="F23" s="672" t="s">
        <v>560</v>
      </c>
      <c r="G23" s="672" t="s">
        <v>264</v>
      </c>
    </row>
    <row r="24" spans="2:7">
      <c r="B24" s="674"/>
      <c r="C24" s="675"/>
      <c r="D24" s="675" t="e">
        <v>#N/A</v>
      </c>
      <c r="E24" s="675" t="e">
        <v>#N/A</v>
      </c>
      <c r="F24" s="672"/>
      <c r="G24" s="672"/>
    </row>
    <row r="25" spans="2:7">
      <c r="B25" s="674"/>
      <c r="C25" s="642"/>
      <c r="D25" s="642"/>
      <c r="E25" s="642"/>
      <c r="F25" s="672"/>
      <c r="G25" s="672"/>
    </row>
    <row r="26" spans="2:7">
      <c r="B26" s="674"/>
      <c r="C26" s="642" t="s">
        <v>465</v>
      </c>
      <c r="D26" s="667" t="s">
        <v>620</v>
      </c>
      <c r="E26" s="642" t="s">
        <v>501</v>
      </c>
      <c r="F26" s="555" t="s">
        <v>464</v>
      </c>
      <c r="G26" s="224" t="s">
        <v>464</v>
      </c>
    </row>
    <row r="27" spans="2:7" ht="24">
      <c r="B27" s="640"/>
      <c r="C27" s="641" t="s">
        <v>519</v>
      </c>
      <c r="D27" s="659" t="s">
        <v>610</v>
      </c>
      <c r="E27" s="641" t="s">
        <v>501</v>
      </c>
      <c r="F27" s="648" t="s">
        <v>615</v>
      </c>
      <c r="G27" s="638" t="s">
        <v>464</v>
      </c>
    </row>
    <row r="28" spans="2:7">
      <c r="B28" s="639"/>
      <c r="C28" s="642" t="s">
        <v>520</v>
      </c>
      <c r="D28" s="642" t="s">
        <v>554</v>
      </c>
      <c r="E28" s="642" t="s">
        <v>501</v>
      </c>
      <c r="F28" s="555" t="s">
        <v>464</v>
      </c>
      <c r="G28" s="224" t="s">
        <v>464</v>
      </c>
    </row>
    <row r="29" spans="2:7">
      <c r="B29" s="431" t="s">
        <v>466</v>
      </c>
      <c r="C29" s="427" t="s">
        <v>417</v>
      </c>
      <c r="D29" s="427" t="s">
        <v>542</v>
      </c>
      <c r="E29" s="427" t="s">
        <v>611</v>
      </c>
      <c r="F29" s="428"/>
      <c r="G29" s="638"/>
    </row>
    <row r="30" spans="2:7">
      <c r="B30" s="222" t="s">
        <v>467</v>
      </c>
      <c r="C30" s="223" t="s">
        <v>418</v>
      </c>
      <c r="D30" s="223"/>
      <c r="E30" s="223"/>
      <c r="F30" s="555"/>
      <c r="G30" s="224"/>
    </row>
    <row r="31" spans="2:7" ht="12.75" thickBot="1">
      <c r="B31" s="649" t="s">
        <v>468</v>
      </c>
      <c r="C31" s="650" t="s">
        <v>417</v>
      </c>
      <c r="D31" s="651"/>
      <c r="E31" s="651"/>
      <c r="F31" s="652"/>
      <c r="G31" s="651"/>
    </row>
    <row r="32" spans="2:7">
      <c r="B32" t="s">
        <v>469</v>
      </c>
      <c r="E32" s="432"/>
      <c r="F32" s="430"/>
      <c r="G32" s="432"/>
    </row>
  </sheetData>
  <mergeCells count="18">
    <mergeCell ref="B7:B11"/>
    <mergeCell ref="C7:C11"/>
    <mergeCell ref="D7:D11"/>
    <mergeCell ref="E7:E11"/>
    <mergeCell ref="B15:B16"/>
    <mergeCell ref="C15:C16"/>
    <mergeCell ref="D15:D16"/>
    <mergeCell ref="E15:E16"/>
    <mergeCell ref="G23:G25"/>
    <mergeCell ref="F23:F25"/>
    <mergeCell ref="B19:B21"/>
    <mergeCell ref="B22:B26"/>
    <mergeCell ref="C22:C24"/>
    <mergeCell ref="D22:D24"/>
    <mergeCell ref="E22:E24"/>
    <mergeCell ref="C19:C21"/>
    <mergeCell ref="D19:D21"/>
    <mergeCell ref="E19:E21"/>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September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4"/>
  <sheetViews>
    <sheetView view="pageLayout" topLeftCell="D1" zoomScale="85" zoomScaleNormal="100" zoomScalePageLayoutView="85" workbookViewId="0">
      <selection activeCell="N9" sqref="N9:N10"/>
    </sheetView>
  </sheetViews>
  <sheetFormatPr defaultColWidth="15.7109375" defaultRowHeight="12"/>
  <cols>
    <col min="1" max="1" width="6.42578125" style="1" customWidth="1"/>
    <col min="2" max="2" width="32.140625" style="1" customWidth="1"/>
    <col min="3" max="3" width="21.42578125" style="1" customWidth="1"/>
    <col min="4" max="5" width="17"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0.710937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95" t="s">
        <v>6</v>
      </c>
      <c r="C4" s="296"/>
      <c r="D4" s="297"/>
      <c r="E4" s="297"/>
      <c r="F4" s="298"/>
      <c r="J4" s="299" t="s">
        <v>153</v>
      </c>
      <c r="K4" s="300"/>
      <c r="L4" s="596"/>
      <c r="M4" s="598"/>
      <c r="N4" s="570"/>
    </row>
    <row r="5" spans="2:15" ht="12.75" thickBot="1">
      <c r="B5" s="301"/>
      <c r="C5" s="302"/>
      <c r="D5" s="302"/>
      <c r="E5" s="302"/>
      <c r="F5" s="303"/>
      <c r="J5" s="304"/>
      <c r="K5" s="305"/>
      <c r="L5" s="597"/>
      <c r="M5" s="306"/>
      <c r="N5" s="571"/>
    </row>
    <row r="6" spans="2:15">
      <c r="B6" s="627" t="s">
        <v>7</v>
      </c>
      <c r="C6" s="76"/>
      <c r="D6" s="103"/>
      <c r="E6" s="79"/>
      <c r="F6" s="307">
        <v>115191</v>
      </c>
      <c r="J6" s="585" t="s">
        <v>590</v>
      </c>
      <c r="K6" s="43"/>
      <c r="L6" s="590"/>
      <c r="M6" s="593"/>
      <c r="N6" s="586">
        <v>13768517288.439997</v>
      </c>
    </row>
    <row r="7" spans="2:15" ht="12.75" thickBot="1">
      <c r="B7" s="63" t="s">
        <v>8</v>
      </c>
      <c r="C7" s="77"/>
      <c r="D7" s="102"/>
      <c r="E7" s="104"/>
      <c r="F7" s="308">
        <v>6399214137.6800003</v>
      </c>
      <c r="J7" s="587" t="s">
        <v>591</v>
      </c>
      <c r="K7" s="584"/>
      <c r="L7" s="591"/>
      <c r="M7" s="594"/>
      <c r="N7" s="589">
        <v>14046364723.290001</v>
      </c>
      <c r="O7" s="309"/>
    </row>
    <row r="8" spans="2:15">
      <c r="B8" s="627" t="s">
        <v>568</v>
      </c>
      <c r="C8" s="76"/>
      <c r="D8" s="103"/>
      <c r="E8" s="79"/>
      <c r="F8" s="539">
        <v>133428</v>
      </c>
      <c r="G8"/>
      <c r="J8" s="585" t="s">
        <v>592</v>
      </c>
      <c r="K8" s="43"/>
      <c r="L8" s="590"/>
      <c r="M8" s="595"/>
      <c r="N8" s="586">
        <v>44884772.509999998</v>
      </c>
    </row>
    <row r="9" spans="2:15">
      <c r="B9" s="628" t="s">
        <v>569</v>
      </c>
      <c r="C9" s="51"/>
      <c r="D9" s="18"/>
      <c r="E9" s="540"/>
      <c r="F9" s="541">
        <v>13653088308.77</v>
      </c>
      <c r="G9"/>
      <c r="J9" s="588" t="s">
        <v>593</v>
      </c>
      <c r="K9" s="43"/>
      <c r="L9" s="590"/>
      <c r="M9" s="595"/>
      <c r="N9" s="589">
        <v>49758050.700000763</v>
      </c>
    </row>
    <row r="10" spans="2:15" ht="12.75" thickBot="1">
      <c r="B10" s="63" t="s">
        <v>570</v>
      </c>
      <c r="C10" s="77"/>
      <c r="D10" s="102"/>
      <c r="E10" s="542"/>
      <c r="F10" s="666">
        <v>2.9460917E-2</v>
      </c>
      <c r="J10" s="588" t="s">
        <v>594</v>
      </c>
      <c r="K10" s="43"/>
      <c r="L10" s="590"/>
      <c r="M10" s="595"/>
      <c r="N10" s="589">
        <v>222862382.89999899</v>
      </c>
    </row>
    <row r="11" spans="2:15" ht="12.75" thickBot="1">
      <c r="J11" s="587" t="s">
        <v>595</v>
      </c>
      <c r="K11" s="584"/>
      <c r="L11" s="591"/>
      <c r="M11" s="594"/>
      <c r="N11" s="589">
        <v>648431756.01999998</v>
      </c>
    </row>
    <row r="12" spans="2:15">
      <c r="B12" s="51"/>
      <c r="C12" s="51"/>
      <c r="D12" s="18"/>
      <c r="E12" s="18"/>
      <c r="F12" s="126"/>
      <c r="J12" s="585" t="s">
        <v>596</v>
      </c>
      <c r="K12" s="43"/>
      <c r="L12" s="590"/>
      <c r="M12" s="595"/>
      <c r="N12" s="586">
        <v>12114733785.520943</v>
      </c>
    </row>
    <row r="13" spans="2:15">
      <c r="B13" s="51"/>
      <c r="C13" s="51"/>
      <c r="D13" s="18"/>
      <c r="E13" s="18"/>
      <c r="F13" s="126"/>
      <c r="J13" s="588" t="s">
        <v>597</v>
      </c>
      <c r="K13" s="43"/>
      <c r="L13" s="590"/>
      <c r="M13" s="595"/>
      <c r="N13" s="310">
        <v>0.87988659430252769</v>
      </c>
    </row>
    <row r="14" spans="2:15">
      <c r="B14" s="51"/>
      <c r="C14" s="51"/>
      <c r="D14" s="18"/>
      <c r="E14" s="18"/>
      <c r="F14" s="126"/>
      <c r="J14" s="588" t="s">
        <v>598</v>
      </c>
      <c r="K14" s="43"/>
      <c r="L14" s="590"/>
      <c r="M14" s="595"/>
      <c r="N14" s="589">
        <v>1653783502.9190617</v>
      </c>
    </row>
    <row r="15" spans="2:15">
      <c r="B15" s="51"/>
      <c r="C15" s="51"/>
      <c r="D15" s="18"/>
      <c r="E15" s="18"/>
      <c r="F15" s="126"/>
      <c r="J15" s="588" t="s">
        <v>599</v>
      </c>
      <c r="K15" s="43"/>
      <c r="L15" s="590"/>
      <c r="M15" s="595"/>
      <c r="N15" s="310">
        <v>0.12011340569747282</v>
      </c>
    </row>
    <row r="16" spans="2:15">
      <c r="B16" s="51"/>
      <c r="C16" s="51"/>
      <c r="D16" s="18"/>
      <c r="E16" s="18"/>
      <c r="F16" s="126"/>
      <c r="J16" s="588" t="s">
        <v>600</v>
      </c>
      <c r="K16" s="43"/>
      <c r="L16" s="128" t="s">
        <v>561</v>
      </c>
      <c r="M16" s="62"/>
      <c r="N16" s="311"/>
    </row>
    <row r="17" spans="2:14" ht="12" customHeight="1">
      <c r="B17" s="51"/>
      <c r="C17" s="51"/>
      <c r="D17" s="18"/>
      <c r="E17" s="18"/>
      <c r="F17" s="126"/>
      <c r="J17" s="588" t="s">
        <v>527</v>
      </c>
      <c r="K17" s="18"/>
      <c r="M17" s="62"/>
      <c r="N17" s="589">
        <v>189174757.81999999</v>
      </c>
    </row>
    <row r="18" spans="2:14" ht="12" customHeight="1">
      <c r="J18" s="588" t="s">
        <v>529</v>
      </c>
      <c r="K18" s="18"/>
      <c r="L18" s="615"/>
      <c r="M18" s="62"/>
      <c r="N18" s="589">
        <v>578500639.49957991</v>
      </c>
    </row>
    <row r="19" spans="2:14">
      <c r="J19" s="588" t="s">
        <v>530</v>
      </c>
      <c r="K19" s="18"/>
      <c r="L19" s="615"/>
      <c r="M19" s="62"/>
      <c r="N19" s="589">
        <v>148622562.06959999</v>
      </c>
    </row>
    <row r="20" spans="2:14">
      <c r="J20" s="588" t="s">
        <v>126</v>
      </c>
      <c r="K20" s="18"/>
      <c r="L20" s="615"/>
      <c r="M20" s="62"/>
      <c r="N20" s="589">
        <v>0</v>
      </c>
    </row>
    <row r="21" spans="2:14">
      <c r="J21" s="588" t="s">
        <v>532</v>
      </c>
      <c r="K21" s="18"/>
      <c r="L21" s="615"/>
      <c r="M21" s="62"/>
      <c r="N21" s="589">
        <v>168910.62</v>
      </c>
    </row>
    <row r="22" spans="2:14">
      <c r="J22" s="588" t="s">
        <v>543</v>
      </c>
      <c r="K22" s="128"/>
      <c r="M22" s="62"/>
      <c r="N22" s="589">
        <v>916466870.00917995</v>
      </c>
    </row>
    <row r="23" spans="2:14" ht="30.75" customHeight="1" thickBot="1">
      <c r="J23" s="105" t="s">
        <v>601</v>
      </c>
      <c r="K23" s="569"/>
      <c r="L23" s="592"/>
      <c r="M23" s="376"/>
      <c r="N23" s="312">
        <v>6.6562495496784002E-2</v>
      </c>
    </row>
    <row r="24" spans="2:14" ht="36" customHeight="1">
      <c r="B24" s="678" t="s">
        <v>586</v>
      </c>
      <c r="C24" s="679"/>
      <c r="D24" s="581" t="s">
        <v>10</v>
      </c>
      <c r="E24" s="313" t="s">
        <v>11</v>
      </c>
      <c r="F24" s="313" t="s">
        <v>12</v>
      </c>
      <c r="G24" s="313" t="s">
        <v>13</v>
      </c>
      <c r="H24" s="314" t="s">
        <v>14</v>
      </c>
      <c r="J24" s="684" t="s">
        <v>616</v>
      </c>
      <c r="K24" s="684"/>
      <c r="L24" s="684"/>
      <c r="M24" s="684"/>
      <c r="N24" s="685"/>
    </row>
    <row r="25" spans="2:14" ht="12.75" thickBot="1">
      <c r="B25" s="304"/>
      <c r="C25" s="306"/>
      <c r="D25" s="315"/>
      <c r="E25" s="316" t="s">
        <v>15</v>
      </c>
      <c r="F25" s="316" t="s">
        <v>15</v>
      </c>
      <c r="G25" s="317" t="s">
        <v>16</v>
      </c>
      <c r="H25" s="317" t="s">
        <v>16</v>
      </c>
      <c r="J25" s="684"/>
      <c r="K25" s="684"/>
      <c r="L25" s="684"/>
      <c r="M25" s="684"/>
      <c r="N25" s="684"/>
    </row>
    <row r="26" spans="2:14">
      <c r="B26" s="583" t="s">
        <v>17</v>
      </c>
      <c r="C26" s="56"/>
      <c r="D26" s="318">
        <v>128514</v>
      </c>
      <c r="E26" s="318">
        <v>13066494352.15</v>
      </c>
      <c r="F26" s="319">
        <v>0</v>
      </c>
      <c r="G26" s="320">
        <v>96.37</v>
      </c>
      <c r="H26" s="321">
        <v>95.78</v>
      </c>
      <c r="M26" s="128"/>
      <c r="N26" s="568"/>
    </row>
    <row r="27" spans="2:14">
      <c r="B27" s="583" t="s">
        <v>323</v>
      </c>
      <c r="C27" s="62"/>
      <c r="D27" s="322">
        <v>1839</v>
      </c>
      <c r="E27" s="322">
        <v>216186359.25999999</v>
      </c>
      <c r="F27" s="323">
        <v>1420559.54</v>
      </c>
      <c r="G27" s="324">
        <v>1.38</v>
      </c>
      <c r="H27" s="325">
        <v>1.58</v>
      </c>
    </row>
    <row r="28" spans="2:14">
      <c r="B28" s="583" t="s">
        <v>324</v>
      </c>
      <c r="C28" s="62"/>
      <c r="D28" s="322">
        <v>950</v>
      </c>
      <c r="E28" s="322">
        <v>115527405.5</v>
      </c>
      <c r="F28" s="323">
        <v>1403800.68</v>
      </c>
      <c r="G28" s="324">
        <v>0.71</v>
      </c>
      <c r="H28" s="325">
        <v>0.85</v>
      </c>
    </row>
    <row r="29" spans="2:14">
      <c r="B29" s="583" t="s">
        <v>325</v>
      </c>
      <c r="C29" s="62"/>
      <c r="D29" s="322">
        <v>557</v>
      </c>
      <c r="E29" s="322">
        <v>66831476.210000001</v>
      </c>
      <c r="F29" s="323">
        <v>1119418.02</v>
      </c>
      <c r="G29" s="324">
        <v>0.42</v>
      </c>
      <c r="H29" s="325">
        <v>0.49</v>
      </c>
    </row>
    <row r="30" spans="2:14">
      <c r="B30" s="583" t="s">
        <v>326</v>
      </c>
      <c r="C30" s="62"/>
      <c r="D30" s="322">
        <v>384</v>
      </c>
      <c r="E30" s="322">
        <v>45416397.049999997</v>
      </c>
      <c r="F30" s="323">
        <v>990890.18</v>
      </c>
      <c r="G30" s="324">
        <v>0.28999999999999998</v>
      </c>
      <c r="H30" s="325">
        <v>0.33</v>
      </c>
    </row>
    <row r="31" spans="2:14">
      <c r="B31" s="583" t="s">
        <v>327</v>
      </c>
      <c r="C31" s="62"/>
      <c r="D31" s="322">
        <v>261</v>
      </c>
      <c r="E31" s="322">
        <v>33236849.920000002</v>
      </c>
      <c r="F31" s="323">
        <v>845311.12</v>
      </c>
      <c r="G31" s="324">
        <v>0.2</v>
      </c>
      <c r="H31" s="325">
        <v>0.24</v>
      </c>
    </row>
    <row r="32" spans="2:14">
      <c r="B32" s="583" t="s">
        <v>328</v>
      </c>
      <c r="C32" s="140"/>
      <c r="D32" s="323">
        <v>173</v>
      </c>
      <c r="E32" s="323">
        <v>20794957.300000001</v>
      </c>
      <c r="F32" s="323">
        <v>625659.13</v>
      </c>
      <c r="G32" s="324">
        <v>0.13</v>
      </c>
      <c r="H32" s="325">
        <v>0.15</v>
      </c>
    </row>
    <row r="33" spans="2:15">
      <c r="B33" s="583" t="s">
        <v>329</v>
      </c>
      <c r="C33" s="140"/>
      <c r="D33" s="323">
        <v>135</v>
      </c>
      <c r="E33" s="323">
        <v>16283748.51</v>
      </c>
      <c r="F33" s="323">
        <v>541335.07999999996</v>
      </c>
      <c r="G33" s="324">
        <v>0.1</v>
      </c>
      <c r="H33" s="325">
        <v>0.12</v>
      </c>
    </row>
    <row r="34" spans="2:15">
      <c r="B34" s="583" t="s">
        <v>330</v>
      </c>
      <c r="C34" s="140"/>
      <c r="D34" s="323">
        <v>88</v>
      </c>
      <c r="E34" s="323">
        <v>10591392.220000001</v>
      </c>
      <c r="F34" s="323">
        <v>440631.64</v>
      </c>
      <c r="G34" s="324">
        <v>7.0000000000000007E-2</v>
      </c>
      <c r="H34" s="325">
        <v>0.08</v>
      </c>
    </row>
    <row r="35" spans="2:15">
      <c r="B35" s="583" t="s">
        <v>331</v>
      </c>
      <c r="C35" s="140"/>
      <c r="D35" s="323">
        <v>67</v>
      </c>
      <c r="E35" s="323">
        <v>6758962.3799999999</v>
      </c>
      <c r="F35" s="323">
        <v>319056.46000000002</v>
      </c>
      <c r="G35" s="324">
        <v>0.05</v>
      </c>
      <c r="H35" s="325">
        <v>0.05</v>
      </c>
    </row>
    <row r="36" spans="2:15">
      <c r="B36" s="583" t="s">
        <v>332</v>
      </c>
      <c r="C36" s="140"/>
      <c r="D36" s="323">
        <v>58</v>
      </c>
      <c r="E36" s="323">
        <v>7607786.0800000001</v>
      </c>
      <c r="F36" s="323">
        <v>313570.34999999998</v>
      </c>
      <c r="G36" s="324">
        <v>0.04</v>
      </c>
      <c r="H36" s="325">
        <v>0.06</v>
      </c>
      <c r="J36" s="309"/>
    </row>
    <row r="37" spans="2:15">
      <c r="B37" s="583" t="s">
        <v>333</v>
      </c>
      <c r="C37" s="140"/>
      <c r="D37" s="323">
        <v>44</v>
      </c>
      <c r="E37" s="323">
        <v>5507398.8200000003</v>
      </c>
      <c r="F37" s="323">
        <v>256008.84</v>
      </c>
      <c r="G37" s="324">
        <v>0.03</v>
      </c>
      <c r="H37" s="325">
        <v>0.04</v>
      </c>
    </row>
    <row r="38" spans="2:15" ht="12.75" thickBot="1">
      <c r="B38" s="583" t="s">
        <v>18</v>
      </c>
      <c r="C38" s="142"/>
      <c r="D38" s="323">
        <v>285</v>
      </c>
      <c r="E38" s="323">
        <v>31584572.460000001</v>
      </c>
      <c r="F38" s="323">
        <v>2605247.98</v>
      </c>
      <c r="G38" s="324">
        <v>0.21</v>
      </c>
      <c r="H38" s="325">
        <v>0.23</v>
      </c>
      <c r="I38" s="601"/>
    </row>
    <row r="39" spans="2:15" ht="12.75" thickBot="1">
      <c r="B39" s="71" t="s">
        <v>19</v>
      </c>
      <c r="C39" s="326"/>
      <c r="D39" s="327">
        <v>133355</v>
      </c>
      <c r="E39" s="327">
        <v>13642821657.860001</v>
      </c>
      <c r="F39" s="327">
        <v>10881489.02</v>
      </c>
      <c r="G39" s="328">
        <v>100</v>
      </c>
      <c r="H39" s="329">
        <v>100</v>
      </c>
      <c r="I39" s="601"/>
      <c r="J39" s="330"/>
      <c r="K39" s="330"/>
      <c r="L39" s="330"/>
      <c r="M39" s="330"/>
      <c r="N39" s="330"/>
    </row>
    <row r="40" spans="2:15" s="330" customFormat="1">
      <c r="J40" s="1"/>
      <c r="K40" s="1"/>
      <c r="L40" s="1"/>
      <c r="M40" s="1"/>
      <c r="N40" s="1"/>
    </row>
    <row r="41" spans="2:15" ht="12.75" thickBot="1">
      <c r="G41" s="49"/>
      <c r="H41" s="49"/>
      <c r="I41" s="49"/>
    </row>
    <row r="42" spans="2:15" ht="12" customHeight="1">
      <c r="B42" s="295" t="s">
        <v>587</v>
      </c>
      <c r="C42" s="331"/>
      <c r="D42" s="581" t="s">
        <v>10</v>
      </c>
      <c r="E42" s="313" t="s">
        <v>246</v>
      </c>
      <c r="G42" s="49"/>
      <c r="H42" s="49"/>
      <c r="I42" s="49"/>
    </row>
    <row r="43" spans="2:15" ht="12.75" thickBot="1">
      <c r="B43" s="332"/>
      <c r="C43" s="333"/>
      <c r="D43" s="334"/>
      <c r="E43" s="317" t="s">
        <v>15</v>
      </c>
      <c r="G43" s="49"/>
      <c r="H43" s="49"/>
      <c r="I43" s="49"/>
    </row>
    <row r="44" spans="2:15">
      <c r="B44" s="582"/>
      <c r="C44" s="56"/>
      <c r="D44" s="203"/>
      <c r="E44" s="204"/>
      <c r="G44" s="49"/>
      <c r="H44" s="49"/>
      <c r="I44" s="49"/>
    </row>
    <row r="45" spans="2:15">
      <c r="B45" s="617" t="s">
        <v>247</v>
      </c>
      <c r="C45" s="140"/>
      <c r="D45" s="335">
        <v>5</v>
      </c>
      <c r="E45" s="335">
        <v>520323.93</v>
      </c>
      <c r="F45" s="577"/>
      <c r="G45" s="49"/>
      <c r="H45" s="49"/>
      <c r="I45" s="49"/>
      <c r="M45" s="64"/>
      <c r="N45" s="65"/>
      <c r="O45" s="66"/>
    </row>
    <row r="46" spans="2:15">
      <c r="B46" s="617" t="s">
        <v>248</v>
      </c>
      <c r="C46" s="140"/>
      <c r="D46" s="335">
        <v>2385</v>
      </c>
      <c r="E46" s="335">
        <v>263360607.58000049</v>
      </c>
      <c r="F46" s="577"/>
      <c r="G46" s="49"/>
      <c r="H46" s="49"/>
      <c r="I46" s="49"/>
      <c r="M46" s="64"/>
      <c r="N46" s="67"/>
      <c r="O46" s="66"/>
    </row>
    <row r="47" spans="2:15" ht="12.75" thickBot="1">
      <c r="B47" s="63"/>
      <c r="C47" s="57"/>
      <c r="D47" s="205"/>
      <c r="E47" s="206"/>
      <c r="G47" s="130"/>
      <c r="H47" s="130"/>
      <c r="I47" s="130"/>
      <c r="M47" s="64"/>
      <c r="N47" s="67"/>
      <c r="O47" s="66"/>
    </row>
    <row r="48" spans="2:15">
      <c r="B48" s="51" t="s">
        <v>252</v>
      </c>
      <c r="C48" s="52"/>
      <c r="D48" s="52"/>
      <c r="G48" s="130"/>
      <c r="H48" s="130"/>
      <c r="I48" s="130"/>
      <c r="M48" s="64"/>
      <c r="N48" s="67"/>
      <c r="O48" s="66"/>
    </row>
    <row r="49" spans="2:15" ht="12.75" thickBot="1">
      <c r="B49" s="51"/>
      <c r="C49" s="130"/>
      <c r="D49" s="129"/>
      <c r="E49" s="129"/>
      <c r="F49" s="127"/>
      <c r="G49" s="130"/>
      <c r="H49" s="130"/>
      <c r="I49" s="130"/>
      <c r="M49" s="64"/>
      <c r="N49" s="67"/>
      <c r="O49" s="66"/>
    </row>
    <row r="50" spans="2:15" ht="12" customHeight="1">
      <c r="B50" s="680" t="s">
        <v>588</v>
      </c>
      <c r="C50" s="681"/>
      <c r="D50" s="581" t="s">
        <v>10</v>
      </c>
      <c r="E50" s="313" t="s">
        <v>25</v>
      </c>
      <c r="F50" s="127"/>
      <c r="G50" s="130"/>
      <c r="H50" s="130"/>
      <c r="I50" s="130"/>
      <c r="M50" s="69"/>
      <c r="N50" s="69"/>
      <c r="O50" s="66"/>
    </row>
    <row r="51" spans="2:15" ht="12.75" thickBot="1">
      <c r="B51" s="682"/>
      <c r="C51" s="683"/>
      <c r="D51" s="334"/>
      <c r="E51" s="317" t="s">
        <v>15</v>
      </c>
      <c r="F51" s="127"/>
      <c r="G51" s="130"/>
      <c r="H51" s="130"/>
      <c r="I51" s="130"/>
      <c r="O51" s="66"/>
    </row>
    <row r="52" spans="2:15" ht="12" customHeight="1">
      <c r="B52" s="55"/>
      <c r="C52" s="56"/>
      <c r="D52" s="54"/>
      <c r="E52" s="44"/>
      <c r="F52" s="127"/>
      <c r="G52" s="130"/>
      <c r="H52" s="130"/>
      <c r="I52" s="130"/>
      <c r="O52" s="69"/>
    </row>
    <row r="53" spans="2:15">
      <c r="B53" s="583" t="s">
        <v>26</v>
      </c>
      <c r="C53" s="62"/>
      <c r="D53" s="335">
        <v>2009</v>
      </c>
      <c r="E53" s="337">
        <v>64345577.760000005</v>
      </c>
      <c r="F53"/>
      <c r="G53" s="130"/>
      <c r="H53" s="130"/>
      <c r="I53" s="130"/>
    </row>
    <row r="54" spans="2:15">
      <c r="B54" s="583" t="s">
        <v>27</v>
      </c>
      <c r="C54" s="62"/>
      <c r="D54" s="335">
        <v>4</v>
      </c>
      <c r="E54" s="337">
        <v>128880.6799999997</v>
      </c>
      <c r="F54"/>
      <c r="G54" s="130"/>
      <c r="H54" s="130"/>
      <c r="I54" s="130"/>
    </row>
    <row r="55" spans="2:15">
      <c r="B55" s="583" t="s">
        <v>28</v>
      </c>
      <c r="C55" s="62"/>
      <c r="D55" s="335">
        <v>2013</v>
      </c>
      <c r="E55" s="337">
        <v>64474458.440000005</v>
      </c>
      <c r="F55"/>
      <c r="G55" s="130"/>
      <c r="H55" s="130"/>
      <c r="I55" s="130"/>
    </row>
    <row r="56" spans="2:15">
      <c r="B56" s="600" t="s">
        <v>544</v>
      </c>
      <c r="C56" s="62"/>
      <c r="D56" s="337">
        <v>0</v>
      </c>
      <c r="E56" s="337">
        <v>0</v>
      </c>
      <c r="F56"/>
      <c r="G56" s="130"/>
      <c r="H56" s="130"/>
      <c r="I56" s="130"/>
    </row>
    <row r="57" spans="2:15" ht="12.75" thickBot="1">
      <c r="B57" s="73"/>
      <c r="C57" s="57"/>
      <c r="D57" s="72"/>
      <c r="E57" s="68"/>
      <c r="F57" s="130"/>
      <c r="G57" s="130"/>
      <c r="H57" s="130"/>
      <c r="I57" s="130"/>
    </row>
    <row r="58" spans="2:15" ht="12.75" thickBot="1">
      <c r="F58" s="130"/>
      <c r="G58" s="130"/>
      <c r="H58" s="130"/>
      <c r="I58" s="130"/>
    </row>
    <row r="59" spans="2:15">
      <c r="B59" s="295" t="s">
        <v>589</v>
      </c>
      <c r="C59" s="331"/>
      <c r="D59" s="581" t="s">
        <v>10</v>
      </c>
      <c r="E59" s="313" t="s">
        <v>11</v>
      </c>
      <c r="F59" s="130"/>
      <c r="G59" s="130"/>
      <c r="H59" s="130"/>
      <c r="I59" s="130"/>
    </row>
    <row r="60" spans="2:15" ht="12.75" thickBot="1">
      <c r="B60" s="338"/>
      <c r="C60" s="339"/>
      <c r="D60" s="316"/>
      <c r="E60" s="316" t="s">
        <v>15</v>
      </c>
      <c r="F60" s="130"/>
      <c r="G60" s="130"/>
      <c r="H60" s="130"/>
      <c r="I60" s="130"/>
      <c r="O60" s="130"/>
    </row>
    <row r="61" spans="2:15">
      <c r="B61" s="340"/>
      <c r="C61" s="341"/>
      <c r="D61" s="342"/>
      <c r="E61" s="343"/>
      <c r="F61" s="130"/>
      <c r="G61" s="130"/>
      <c r="H61" s="130"/>
      <c r="I61" s="130"/>
      <c r="O61" s="130"/>
    </row>
    <row r="62" spans="2:15" ht="12" customHeight="1">
      <c r="B62" s="46" t="s">
        <v>20</v>
      </c>
      <c r="C62" s="62"/>
      <c r="D62" s="344">
        <v>4298</v>
      </c>
      <c r="E62" s="344">
        <v>497778151.35000032</v>
      </c>
      <c r="F62"/>
      <c r="G62" s="130"/>
      <c r="H62" s="130"/>
      <c r="I62" s="130"/>
    </row>
    <row r="63" spans="2:15">
      <c r="B63" s="583"/>
      <c r="C63" s="62"/>
      <c r="D63" s="335"/>
      <c r="E63" s="344"/>
      <c r="F63" s="130"/>
      <c r="G63" s="130"/>
      <c r="H63" s="130"/>
      <c r="I63" s="130"/>
    </row>
    <row r="64" spans="2:15">
      <c r="B64" s="583" t="s">
        <v>21</v>
      </c>
      <c r="C64" s="62"/>
      <c r="D64" s="335">
        <v>16</v>
      </c>
      <c r="E64" s="344">
        <v>1258785.9399999976</v>
      </c>
      <c r="F64"/>
      <c r="G64" s="130"/>
      <c r="H64" s="130"/>
      <c r="I64" s="130"/>
    </row>
    <row r="65" spans="2:15">
      <c r="B65" s="583" t="s">
        <v>22</v>
      </c>
      <c r="C65" s="62"/>
      <c r="D65" s="335">
        <v>21</v>
      </c>
      <c r="E65" s="345">
        <v>2379019.7299999595</v>
      </c>
      <c r="F65"/>
      <c r="G65" s="130"/>
      <c r="H65" s="130"/>
      <c r="I65" s="130"/>
    </row>
    <row r="66" spans="2:15">
      <c r="B66" s="583" t="s">
        <v>23</v>
      </c>
      <c r="C66" s="62"/>
      <c r="D66" s="335">
        <v>73</v>
      </c>
      <c r="E66" s="344">
        <v>10266650.909999847</v>
      </c>
      <c r="F66"/>
      <c r="G66" s="130"/>
      <c r="H66" s="130"/>
      <c r="I66" s="130"/>
    </row>
    <row r="67" spans="2:15">
      <c r="B67" s="583"/>
      <c r="C67" s="62"/>
      <c r="D67" s="335"/>
      <c r="E67" s="344"/>
      <c r="F67" s="130"/>
      <c r="G67" s="130"/>
      <c r="H67" s="130"/>
      <c r="I67" s="130"/>
    </row>
    <row r="68" spans="2:15">
      <c r="B68" s="583" t="s">
        <v>24</v>
      </c>
      <c r="C68" s="62"/>
      <c r="D68" s="335">
        <v>4225</v>
      </c>
      <c r="E68" s="344">
        <v>487536287.27000028</v>
      </c>
      <c r="F68" s="449"/>
      <c r="G68" s="130"/>
      <c r="H68" s="130"/>
      <c r="I68" s="130"/>
    </row>
    <row r="69" spans="2:15" ht="12.75" thickBot="1">
      <c r="B69" s="63"/>
      <c r="C69" s="57"/>
      <c r="D69" s="59"/>
      <c r="E69" s="53"/>
      <c r="F69" s="130"/>
      <c r="G69" s="130"/>
      <c r="H69" s="130"/>
      <c r="I69" s="130"/>
      <c r="O69" s="130"/>
    </row>
    <row r="70" spans="2:15">
      <c r="B70" s="51"/>
      <c r="C70" s="130"/>
      <c r="D70" s="52"/>
      <c r="E70" s="65"/>
      <c r="F70" s="130"/>
      <c r="G70" s="130"/>
      <c r="H70" s="130"/>
      <c r="I70" s="130"/>
    </row>
    <row r="71" spans="2:15">
      <c r="B71" s="51"/>
      <c r="C71" s="130"/>
      <c r="D71" s="52"/>
      <c r="E71" s="52"/>
      <c r="F71" s="130"/>
      <c r="G71" s="130"/>
      <c r="H71" s="130"/>
      <c r="I71" s="130"/>
    </row>
    <row r="72" spans="2:15">
      <c r="B72" s="51"/>
      <c r="C72" s="130"/>
      <c r="D72" s="52"/>
      <c r="E72" s="52"/>
      <c r="F72" s="130"/>
      <c r="G72" s="130"/>
      <c r="H72" s="130"/>
      <c r="I72" s="130"/>
    </row>
    <row r="73" spans="2:15">
      <c r="B73" s="51"/>
      <c r="C73" s="130"/>
      <c r="D73" s="52"/>
      <c r="E73" s="52"/>
      <c r="F73" s="130"/>
      <c r="G73" s="130"/>
      <c r="H73" s="130"/>
      <c r="I73" s="130"/>
    </row>
    <row r="74" spans="2:15">
      <c r="B74" s="130"/>
      <c r="C74" s="130"/>
      <c r="D74" s="130"/>
      <c r="E74" s="130"/>
      <c r="F74" s="130"/>
      <c r="G74" s="130"/>
      <c r="H74" s="130"/>
      <c r="I74" s="130"/>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6" orientation="landscape" r:id="rId1"/>
  <headerFooter>
    <oddHeader>&amp;CHolmes Master Trust Investor Report - September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view="pageLayout" zoomScale="85" zoomScaleNormal="100" zoomScaleSheetLayoutView="75" zoomScalePageLayoutView="85" workbookViewId="0">
      <selection activeCell="K38" sqref="K38"/>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536" t="s">
        <v>36</v>
      </c>
      <c r="C2" s="331"/>
      <c r="D2" s="537" t="s">
        <v>10</v>
      </c>
      <c r="E2" s="313" t="s">
        <v>16</v>
      </c>
      <c r="F2" s="536" t="s">
        <v>11</v>
      </c>
      <c r="G2" s="313" t="s">
        <v>16</v>
      </c>
      <c r="I2" s="336"/>
      <c r="J2" s="313" t="s">
        <v>30</v>
      </c>
      <c r="K2" s="314" t="s">
        <v>11</v>
      </c>
    </row>
    <row r="3" spans="2:13" ht="13.5" thickBot="1">
      <c r="B3" s="338" t="s">
        <v>37</v>
      </c>
      <c r="C3" s="339"/>
      <c r="D3" s="315" t="s">
        <v>55</v>
      </c>
      <c r="E3" s="316" t="s">
        <v>38</v>
      </c>
      <c r="F3" s="338" t="s">
        <v>15</v>
      </c>
      <c r="G3" s="316" t="s">
        <v>39</v>
      </c>
      <c r="I3" s="346" t="s">
        <v>29</v>
      </c>
      <c r="J3" s="347" t="s">
        <v>31</v>
      </c>
      <c r="K3" s="347" t="s">
        <v>31</v>
      </c>
    </row>
    <row r="4" spans="2:13" ht="13.5" thickBot="1">
      <c r="B4" s="696" t="s">
        <v>42</v>
      </c>
      <c r="C4" s="697"/>
      <c r="D4" s="348">
        <v>922</v>
      </c>
      <c r="E4" s="349">
        <v>0.69</v>
      </c>
      <c r="F4" s="350">
        <v>42688706.310000002</v>
      </c>
      <c r="G4" s="351">
        <v>0.31</v>
      </c>
      <c r="I4" s="338"/>
      <c r="J4" s="352"/>
      <c r="K4" s="316" t="s">
        <v>15</v>
      </c>
    </row>
    <row r="5" spans="2:13">
      <c r="B5" s="698" t="s">
        <v>41</v>
      </c>
      <c r="C5" s="699"/>
      <c r="D5" s="353">
        <v>26248</v>
      </c>
      <c r="E5" s="349">
        <v>19.670000000000002</v>
      </c>
      <c r="F5" s="354">
        <v>2846236449.6300001</v>
      </c>
      <c r="G5" s="355">
        <v>20.85</v>
      </c>
      <c r="I5" s="533" t="s">
        <v>32</v>
      </c>
      <c r="J5" s="356">
        <v>0</v>
      </c>
      <c r="K5" s="357">
        <v>0</v>
      </c>
    </row>
    <row r="6" spans="2:13">
      <c r="B6" s="698" t="s">
        <v>40</v>
      </c>
      <c r="C6" s="699"/>
      <c r="D6" s="353">
        <v>42755</v>
      </c>
      <c r="E6" s="349">
        <v>32.04</v>
      </c>
      <c r="F6" s="354">
        <v>4390498894.6400003</v>
      </c>
      <c r="G6" s="355">
        <v>32.159999999999997</v>
      </c>
      <c r="I6" s="543" t="s">
        <v>503</v>
      </c>
      <c r="J6" s="358">
        <v>1319</v>
      </c>
      <c r="K6" s="358">
        <v>164102085.23999983</v>
      </c>
    </row>
    <row r="7" spans="2:13" ht="13.5" thickBot="1">
      <c r="B7" s="698" t="s">
        <v>43</v>
      </c>
      <c r="C7" s="699"/>
      <c r="D7" s="353">
        <v>63482</v>
      </c>
      <c r="E7" s="349">
        <v>47.57</v>
      </c>
      <c r="F7" s="354">
        <v>6374008986.5100002</v>
      </c>
      <c r="G7" s="355">
        <v>46.690000000000005</v>
      </c>
      <c r="I7" s="63" t="s">
        <v>33</v>
      </c>
      <c r="J7" s="359">
        <v>946</v>
      </c>
      <c r="K7" s="359">
        <v>110020350.17</v>
      </c>
    </row>
    <row r="8" spans="2:13" ht="13.5" thickBot="1">
      <c r="B8" s="534" t="s">
        <v>154</v>
      </c>
      <c r="C8" s="535"/>
      <c r="D8" s="353">
        <v>21</v>
      </c>
      <c r="E8" s="349">
        <v>0.02</v>
      </c>
      <c r="F8" s="354">
        <v>-344728.32000000001</v>
      </c>
      <c r="G8" s="355">
        <v>0</v>
      </c>
      <c r="I8" s="360"/>
      <c r="J8" s="360"/>
      <c r="K8" s="360"/>
    </row>
    <row r="9" spans="2:13" ht="13.5" thickBot="1">
      <c r="B9" s="694" t="s">
        <v>19</v>
      </c>
      <c r="C9" s="695"/>
      <c r="D9" s="361">
        <v>133428</v>
      </c>
      <c r="E9" s="362">
        <v>100</v>
      </c>
      <c r="F9" s="363">
        <v>13653088308.77</v>
      </c>
      <c r="G9" s="329">
        <v>100</v>
      </c>
      <c r="I9" s="364"/>
      <c r="J9" s="364"/>
      <c r="K9" s="364"/>
    </row>
    <row r="10" spans="2:13">
      <c r="B10" s="131"/>
      <c r="C10" s="76"/>
      <c r="D10" s="132"/>
      <c r="E10" s="133"/>
      <c r="F10" s="132"/>
      <c r="G10" s="133"/>
      <c r="I10" s="134"/>
      <c r="J10" s="134"/>
      <c r="K10" s="134"/>
      <c r="L10" s="134"/>
    </row>
    <row r="11" spans="2:13" ht="13.5" thickBot="1">
      <c r="H11" s="48"/>
      <c r="M11" s="134"/>
    </row>
    <row r="12" spans="2:13" ht="24">
      <c r="B12" s="532" t="s">
        <v>48</v>
      </c>
      <c r="C12" s="331"/>
      <c r="D12" s="537" t="s">
        <v>10</v>
      </c>
      <c r="E12" s="314" t="s">
        <v>16</v>
      </c>
      <c r="F12" s="532" t="s">
        <v>11</v>
      </c>
      <c r="G12" s="314" t="s">
        <v>16</v>
      </c>
      <c r="H12" s="213"/>
      <c r="I12" s="365" t="s">
        <v>249</v>
      </c>
      <c r="J12" s="365" t="s">
        <v>253</v>
      </c>
      <c r="K12" s="365" t="s">
        <v>254</v>
      </c>
      <c r="L12" s="366" t="s">
        <v>255</v>
      </c>
    </row>
    <row r="13" spans="2:13" ht="13.5" thickBot="1">
      <c r="B13" s="332" t="s">
        <v>37</v>
      </c>
      <c r="C13" s="333"/>
      <c r="D13" s="315" t="s">
        <v>55</v>
      </c>
      <c r="E13" s="317" t="s">
        <v>38</v>
      </c>
      <c r="F13" s="332" t="s">
        <v>15</v>
      </c>
      <c r="G13" s="317" t="s">
        <v>39</v>
      </c>
      <c r="H13" s="214"/>
      <c r="I13" s="367"/>
      <c r="J13" s="368" t="s">
        <v>16</v>
      </c>
      <c r="K13" s="368" t="s">
        <v>16</v>
      </c>
      <c r="L13" s="369" t="s">
        <v>16</v>
      </c>
    </row>
    <row r="14" spans="2:13" ht="13.5" thickBot="1">
      <c r="B14" s="533" t="s">
        <v>50</v>
      </c>
      <c r="C14" s="370"/>
      <c r="D14" s="371">
        <v>60633</v>
      </c>
      <c r="E14" s="351">
        <v>45.44</v>
      </c>
      <c r="F14" s="372">
        <v>7942240130.0299997</v>
      </c>
      <c r="G14" s="351">
        <v>58.17</v>
      </c>
      <c r="I14" s="373" t="s">
        <v>250</v>
      </c>
      <c r="J14" s="374"/>
      <c r="K14" s="374"/>
      <c r="L14" s="375"/>
    </row>
    <row r="15" spans="2:13" ht="13.5" thickBot="1">
      <c r="B15" s="63" t="s">
        <v>49</v>
      </c>
      <c r="C15" s="376"/>
      <c r="D15" s="377">
        <v>72795</v>
      </c>
      <c r="E15" s="355">
        <v>54.56</v>
      </c>
      <c r="F15" s="378">
        <v>5710848178.7399998</v>
      </c>
      <c r="G15" s="355">
        <v>41.83</v>
      </c>
      <c r="I15" s="46" t="s">
        <v>34</v>
      </c>
      <c r="J15" s="618">
        <v>1.9408611336139768E-2</v>
      </c>
      <c r="K15" s="619">
        <v>5.6201297307603593E-2</v>
      </c>
      <c r="L15" s="620">
        <v>0.20537736408274909</v>
      </c>
    </row>
    <row r="16" spans="2:13" ht="13.5" thickBot="1">
      <c r="B16" s="538" t="s">
        <v>19</v>
      </c>
      <c r="C16" s="78"/>
      <c r="D16" s="379">
        <v>133428</v>
      </c>
      <c r="E16" s="380">
        <v>100</v>
      </c>
      <c r="F16" s="379">
        <v>13653088308.77</v>
      </c>
      <c r="G16" s="380">
        <v>100</v>
      </c>
      <c r="I16" s="46" t="s">
        <v>35</v>
      </c>
      <c r="J16" s="621">
        <v>1.712992442724097E-2</v>
      </c>
      <c r="K16" s="622">
        <v>5.6366650717567746E-2</v>
      </c>
      <c r="L16" s="623">
        <v>0.2104783637328751</v>
      </c>
    </row>
    <row r="17" spans="2:13" ht="13.5" thickBot="1">
      <c r="B17" s="5"/>
      <c r="C17" s="134"/>
      <c r="D17" s="381"/>
      <c r="E17" s="382"/>
      <c r="F17" s="381"/>
      <c r="G17" s="382"/>
      <c r="H17" s="49"/>
      <c r="I17" s="373" t="s">
        <v>251</v>
      </c>
      <c r="J17" s="383"/>
      <c r="K17" s="384"/>
      <c r="L17" s="385"/>
    </row>
    <row r="18" spans="2:13" ht="13.5" thickBot="1">
      <c r="H18" s="49"/>
      <c r="I18" s="46" t="s">
        <v>34</v>
      </c>
      <c r="J18" s="618">
        <v>1.5866196506379729E-2</v>
      </c>
      <c r="K18" s="619">
        <v>4.5646408371505687E-2</v>
      </c>
      <c r="L18" s="620">
        <v>0.1704896480414847</v>
      </c>
    </row>
    <row r="19" spans="2:13" ht="13.5" thickBot="1">
      <c r="B19" s="536" t="s">
        <v>51</v>
      </c>
      <c r="C19" s="331"/>
      <c r="D19" s="537" t="s">
        <v>10</v>
      </c>
      <c r="E19" s="313" t="s">
        <v>16</v>
      </c>
      <c r="F19" s="536" t="s">
        <v>11</v>
      </c>
      <c r="G19" s="313" t="s">
        <v>16</v>
      </c>
      <c r="H19" s="213"/>
      <c r="I19" s="50" t="s">
        <v>35</v>
      </c>
      <c r="J19" s="621">
        <v>1.3691717865493015E-2</v>
      </c>
      <c r="K19" s="622">
        <v>4.5728812603969882E-2</v>
      </c>
      <c r="L19" s="623">
        <v>0.17626448899590863</v>
      </c>
      <c r="M19" s="134"/>
    </row>
    <row r="20" spans="2:13" ht="13.5" thickBot="1">
      <c r="B20" s="332" t="s">
        <v>37</v>
      </c>
      <c r="C20" s="333"/>
      <c r="D20" s="315" t="s">
        <v>55</v>
      </c>
      <c r="E20" s="316" t="s">
        <v>38</v>
      </c>
      <c r="F20" s="338" t="s">
        <v>15</v>
      </c>
      <c r="G20" s="316" t="s">
        <v>39</v>
      </c>
      <c r="H20" s="214"/>
      <c r="I20" s="51"/>
      <c r="J20" s="215"/>
      <c r="K20" s="216"/>
      <c r="L20" s="215"/>
    </row>
    <row r="21" spans="2:13">
      <c r="B21" s="533" t="s">
        <v>53</v>
      </c>
      <c r="C21" s="56"/>
      <c r="D21" s="386">
        <v>76458</v>
      </c>
      <c r="E21" s="355">
        <v>57.3</v>
      </c>
      <c r="F21" s="372">
        <v>7332773799.4700003</v>
      </c>
      <c r="G21" s="355">
        <v>53.71</v>
      </c>
      <c r="I21" s="678" t="s">
        <v>155</v>
      </c>
      <c r="J21" s="679"/>
    </row>
    <row r="22" spans="2:13" ht="12.75" customHeight="1" thickBot="1">
      <c r="B22" s="534" t="s">
        <v>52</v>
      </c>
      <c r="C22" s="62"/>
      <c r="D22" s="387">
        <v>52208</v>
      </c>
      <c r="E22" s="355">
        <v>39.130000000000003</v>
      </c>
      <c r="F22" s="378">
        <v>6142083751.5200005</v>
      </c>
      <c r="G22" s="355">
        <v>44.99</v>
      </c>
      <c r="I22" s="686"/>
      <c r="J22" s="687"/>
    </row>
    <row r="23" spans="2:13" ht="13.5" thickBot="1">
      <c r="B23" s="534" t="s">
        <v>154</v>
      </c>
      <c r="C23" s="62"/>
      <c r="D23" s="387">
        <v>4762</v>
      </c>
      <c r="E23" s="355">
        <v>3.57</v>
      </c>
      <c r="F23" s="378">
        <v>178230757.78</v>
      </c>
      <c r="G23" s="355">
        <v>1.31</v>
      </c>
      <c r="I23" s="393" t="s">
        <v>44</v>
      </c>
      <c r="J23" s="394">
        <v>4.24E-2</v>
      </c>
    </row>
    <row r="24" spans="2:13" ht="13.5" thickBot="1">
      <c r="B24" s="538" t="s">
        <v>19</v>
      </c>
      <c r="C24" s="58"/>
      <c r="D24" s="388">
        <v>133428</v>
      </c>
      <c r="E24" s="389">
        <v>100</v>
      </c>
      <c r="F24" s="390">
        <v>13653088308.77</v>
      </c>
      <c r="G24" s="389">
        <v>100</v>
      </c>
      <c r="I24" s="397" t="s">
        <v>45</v>
      </c>
      <c r="J24" s="207">
        <v>39874</v>
      </c>
    </row>
    <row r="25" spans="2:13">
      <c r="B25" s="5"/>
      <c r="C25" s="128"/>
      <c r="D25" s="135"/>
      <c r="E25" s="136"/>
      <c r="F25" s="135"/>
      <c r="G25" s="136"/>
      <c r="H25" s="49"/>
      <c r="I25" s="397" t="s">
        <v>46</v>
      </c>
      <c r="J25" s="398">
        <v>4.6899999999999997E-2</v>
      </c>
      <c r="K25" s="123"/>
    </row>
    <row r="26" spans="2:13" ht="13.5" thickBot="1">
      <c r="I26" s="399" t="s">
        <v>47</v>
      </c>
      <c r="J26" s="208">
        <v>39846</v>
      </c>
      <c r="K26" s="123"/>
    </row>
    <row r="27" spans="2:13" ht="12.75" customHeight="1">
      <c r="B27" s="692" t="s">
        <v>54</v>
      </c>
      <c r="C27" s="693"/>
      <c r="D27" s="537" t="s">
        <v>10</v>
      </c>
      <c r="E27" s="313" t="s">
        <v>16</v>
      </c>
      <c r="F27" s="536" t="s">
        <v>11</v>
      </c>
      <c r="G27" s="313" t="s">
        <v>16</v>
      </c>
    </row>
    <row r="28" spans="2:13" ht="13.5" thickBot="1">
      <c r="B28" s="338" t="s">
        <v>15</v>
      </c>
      <c r="C28" s="339"/>
      <c r="D28" s="315" t="s">
        <v>55</v>
      </c>
      <c r="E28" s="316" t="s">
        <v>38</v>
      </c>
      <c r="F28" s="338" t="s">
        <v>15</v>
      </c>
      <c r="G28" s="316" t="s">
        <v>39</v>
      </c>
    </row>
    <row r="29" spans="2:13">
      <c r="B29" s="137" t="s">
        <v>156</v>
      </c>
      <c r="C29" s="138"/>
      <c r="D29" s="391">
        <v>39957</v>
      </c>
      <c r="E29" s="392">
        <v>29.95</v>
      </c>
      <c r="F29" s="391">
        <v>1096194678.3600001</v>
      </c>
      <c r="G29" s="392">
        <v>8.0299999999999994</v>
      </c>
      <c r="I29" s="548"/>
      <c r="J29" s="548"/>
      <c r="K29" s="149"/>
    </row>
    <row r="30" spans="2:13">
      <c r="B30" s="139" t="s">
        <v>157</v>
      </c>
      <c r="C30" s="140"/>
      <c r="D30" s="395">
        <v>38346</v>
      </c>
      <c r="E30" s="396">
        <v>28.74</v>
      </c>
      <c r="F30" s="395">
        <v>2820046329.7199998</v>
      </c>
      <c r="G30" s="396">
        <v>20.66</v>
      </c>
    </row>
    <row r="31" spans="2:13">
      <c r="B31" s="139" t="s">
        <v>158</v>
      </c>
      <c r="C31" s="140"/>
      <c r="D31" s="395">
        <v>26371</v>
      </c>
      <c r="E31" s="396">
        <v>19.760000000000002</v>
      </c>
      <c r="F31" s="395">
        <v>3235552017.3800001</v>
      </c>
      <c r="G31" s="396">
        <v>23.7</v>
      </c>
    </row>
    <row r="32" spans="2:13">
      <c r="B32" s="139" t="s">
        <v>159</v>
      </c>
      <c r="C32" s="140"/>
      <c r="D32" s="395">
        <v>14622</v>
      </c>
      <c r="E32" s="396">
        <v>10.96</v>
      </c>
      <c r="F32" s="395">
        <v>2512682431.7800002</v>
      </c>
      <c r="G32" s="396">
        <v>18.399999999999999</v>
      </c>
    </row>
    <row r="33" spans="2:7">
      <c r="B33" s="139" t="s">
        <v>160</v>
      </c>
      <c r="C33" s="140"/>
      <c r="D33" s="395">
        <v>6872</v>
      </c>
      <c r="E33" s="396">
        <v>5.15</v>
      </c>
      <c r="F33" s="395">
        <v>1520825810.78</v>
      </c>
      <c r="G33" s="396">
        <v>11.14</v>
      </c>
    </row>
    <row r="34" spans="2:7">
      <c r="B34" s="139" t="s">
        <v>161</v>
      </c>
      <c r="C34" s="140"/>
      <c r="D34" s="395">
        <v>3112</v>
      </c>
      <c r="E34" s="396">
        <v>2.33</v>
      </c>
      <c r="F34" s="395">
        <v>844413040.95000005</v>
      </c>
      <c r="G34" s="396">
        <v>6.18</v>
      </c>
    </row>
    <row r="35" spans="2:7">
      <c r="B35" s="139" t="s">
        <v>162</v>
      </c>
      <c r="C35" s="140"/>
      <c r="D35" s="395">
        <v>1731</v>
      </c>
      <c r="E35" s="396">
        <v>1.3</v>
      </c>
      <c r="F35" s="395">
        <v>556616816.12</v>
      </c>
      <c r="G35" s="396">
        <v>4.08</v>
      </c>
    </row>
    <row r="36" spans="2:7">
      <c r="B36" s="139" t="s">
        <v>163</v>
      </c>
      <c r="C36" s="140"/>
      <c r="D36" s="395">
        <v>927</v>
      </c>
      <c r="E36" s="396">
        <v>0.69</v>
      </c>
      <c r="F36" s="395">
        <v>344555947.05000001</v>
      </c>
      <c r="G36" s="396">
        <v>2.52</v>
      </c>
    </row>
    <row r="37" spans="2:7">
      <c r="B37" s="139" t="s">
        <v>164</v>
      </c>
      <c r="C37" s="140"/>
      <c r="D37" s="395">
        <v>603</v>
      </c>
      <c r="E37" s="396">
        <v>0.45</v>
      </c>
      <c r="F37" s="395">
        <v>253470555.68000001</v>
      </c>
      <c r="G37" s="396">
        <v>1.86</v>
      </c>
    </row>
    <row r="38" spans="2:7">
      <c r="B38" s="139" t="s">
        <v>165</v>
      </c>
      <c r="C38" s="140"/>
      <c r="D38" s="395">
        <v>384</v>
      </c>
      <c r="E38" s="396">
        <v>0.28999999999999998</v>
      </c>
      <c r="F38" s="395">
        <v>181572437.80000001</v>
      </c>
      <c r="G38" s="396">
        <v>1.33</v>
      </c>
    </row>
    <row r="39" spans="2:7">
      <c r="B39" s="139" t="s">
        <v>166</v>
      </c>
      <c r="C39" s="140"/>
      <c r="D39" s="395">
        <v>236</v>
      </c>
      <c r="E39" s="396">
        <v>0.18</v>
      </c>
      <c r="F39" s="395">
        <v>121635473.36</v>
      </c>
      <c r="G39" s="396">
        <v>0.89</v>
      </c>
    </row>
    <row r="40" spans="2:7">
      <c r="B40" s="139" t="s">
        <v>167</v>
      </c>
      <c r="C40" s="140"/>
      <c r="D40" s="395">
        <v>114</v>
      </c>
      <c r="E40" s="396">
        <v>0.09</v>
      </c>
      <c r="F40" s="395">
        <v>64859850.810000002</v>
      </c>
      <c r="G40" s="396">
        <v>0.48</v>
      </c>
    </row>
    <row r="41" spans="2:7">
      <c r="B41" s="139" t="s">
        <v>168</v>
      </c>
      <c r="C41" s="140"/>
      <c r="D41" s="395">
        <v>77</v>
      </c>
      <c r="E41" s="396">
        <v>0.06</v>
      </c>
      <c r="F41" s="395">
        <v>47944969.689999998</v>
      </c>
      <c r="G41" s="396">
        <v>0.35</v>
      </c>
    </row>
    <row r="42" spans="2:7">
      <c r="B42" s="139" t="s">
        <v>169</v>
      </c>
      <c r="C42" s="140"/>
      <c r="D42" s="395">
        <v>38</v>
      </c>
      <c r="E42" s="396">
        <v>0.03</v>
      </c>
      <c r="F42" s="395">
        <v>25406156.559999999</v>
      </c>
      <c r="G42" s="396">
        <v>0.19</v>
      </c>
    </row>
    <row r="43" spans="2:7">
      <c r="B43" s="139" t="s">
        <v>170</v>
      </c>
      <c r="C43" s="140"/>
      <c r="D43" s="395">
        <v>38</v>
      </c>
      <c r="E43" s="396">
        <v>0.03</v>
      </c>
      <c r="F43" s="395">
        <v>27311792.73</v>
      </c>
      <c r="G43" s="396">
        <v>0.2</v>
      </c>
    </row>
    <row r="44" spans="2:7" ht="13.5" thickBot="1">
      <c r="B44" s="141" t="s">
        <v>431</v>
      </c>
      <c r="C44" s="142"/>
      <c r="D44" s="400">
        <v>0</v>
      </c>
      <c r="E44" s="450">
        <v>0</v>
      </c>
      <c r="F44" s="400">
        <v>0</v>
      </c>
      <c r="G44" s="450">
        <v>0</v>
      </c>
    </row>
    <row r="45" spans="2:7" ht="13.5" thickBot="1">
      <c r="B45" s="538" t="s">
        <v>19</v>
      </c>
      <c r="C45" s="326"/>
      <c r="D45" s="401">
        <v>133428</v>
      </c>
      <c r="E45" s="451">
        <v>100</v>
      </c>
      <c r="F45" s="401">
        <v>13653088308.77</v>
      </c>
      <c r="G45" s="451">
        <v>100</v>
      </c>
    </row>
    <row r="46" spans="2:7">
      <c r="B46" t="s">
        <v>571</v>
      </c>
    </row>
    <row r="48" spans="2:7" ht="13.5" thickBot="1"/>
    <row r="49" spans="2:7">
      <c r="B49" s="688" t="s">
        <v>56</v>
      </c>
      <c r="C49" s="689"/>
      <c r="D49" s="313" t="s">
        <v>10</v>
      </c>
      <c r="E49" s="313" t="s">
        <v>16</v>
      </c>
      <c r="F49" s="566" t="s">
        <v>11</v>
      </c>
      <c r="G49" s="313" t="s">
        <v>16</v>
      </c>
    </row>
    <row r="50" spans="2:7" ht="13.5" thickBot="1">
      <c r="B50" s="690"/>
      <c r="C50" s="691"/>
      <c r="D50" s="316" t="s">
        <v>55</v>
      </c>
      <c r="E50" s="316" t="s">
        <v>38</v>
      </c>
      <c r="F50" s="338" t="s">
        <v>15</v>
      </c>
      <c r="G50" s="316" t="s">
        <v>39</v>
      </c>
    </row>
    <row r="51" spans="2:7">
      <c r="B51" s="612" t="s">
        <v>57</v>
      </c>
      <c r="D51" s="418">
        <v>5384</v>
      </c>
      <c r="E51" s="325">
        <v>4.04</v>
      </c>
      <c r="F51" s="322">
        <v>505126968.97000003</v>
      </c>
      <c r="G51" s="325">
        <v>3.7</v>
      </c>
    </row>
    <row r="52" spans="2:7">
      <c r="B52" s="565" t="s">
        <v>58</v>
      </c>
      <c r="D52" s="418">
        <v>6183</v>
      </c>
      <c r="E52" s="325">
        <v>4.63</v>
      </c>
      <c r="F52" s="322">
        <v>529500647.43000001</v>
      </c>
      <c r="G52" s="325">
        <v>3.88</v>
      </c>
    </row>
    <row r="53" spans="2:7">
      <c r="B53" s="565" t="s">
        <v>433</v>
      </c>
      <c r="D53" s="418">
        <v>26521</v>
      </c>
      <c r="E53" s="325">
        <v>19.88</v>
      </c>
      <c r="F53" s="322">
        <v>3702155880.5900002</v>
      </c>
      <c r="G53" s="325">
        <v>27.12</v>
      </c>
    </row>
    <row r="54" spans="2:7">
      <c r="B54" s="565" t="s">
        <v>435</v>
      </c>
      <c r="D54" s="418">
        <v>5202</v>
      </c>
      <c r="E54" s="325">
        <v>3.9</v>
      </c>
      <c r="F54" s="322">
        <v>373358581.99000001</v>
      </c>
      <c r="G54" s="325">
        <v>2.73</v>
      </c>
    </row>
    <row r="55" spans="2:7">
      <c r="B55" s="565" t="s">
        <v>59</v>
      </c>
      <c r="D55" s="418">
        <v>16453</v>
      </c>
      <c r="E55" s="325">
        <v>12.33</v>
      </c>
      <c r="F55" s="322">
        <v>1305619427.27</v>
      </c>
      <c r="G55" s="325">
        <v>9.56</v>
      </c>
    </row>
    <row r="56" spans="2:7">
      <c r="B56" s="565" t="s">
        <v>62</v>
      </c>
      <c r="D56" s="418">
        <v>8964</v>
      </c>
      <c r="E56" s="325">
        <v>6.72</v>
      </c>
      <c r="F56" s="322">
        <v>672766060.98000002</v>
      </c>
      <c r="G56" s="325">
        <v>4.93</v>
      </c>
    </row>
    <row r="57" spans="2:7">
      <c r="B57" s="565" t="s">
        <v>439</v>
      </c>
      <c r="D57" s="418">
        <v>29544</v>
      </c>
      <c r="E57" s="325">
        <v>22.14</v>
      </c>
      <c r="F57" s="322">
        <v>3498066079.7800002</v>
      </c>
      <c r="G57" s="325">
        <v>25.62</v>
      </c>
    </row>
    <row r="58" spans="2:7">
      <c r="B58" s="565" t="s">
        <v>60</v>
      </c>
      <c r="D58" s="418">
        <v>11204</v>
      </c>
      <c r="E58" s="325">
        <v>8.4</v>
      </c>
      <c r="F58" s="322">
        <v>1158785203.6300001</v>
      </c>
      <c r="G58" s="325">
        <v>8.49</v>
      </c>
    </row>
    <row r="59" spans="2:7">
      <c r="B59" s="565" t="s">
        <v>442</v>
      </c>
      <c r="D59" s="418">
        <v>6001</v>
      </c>
      <c r="E59" s="325">
        <v>4.5</v>
      </c>
      <c r="F59" s="322">
        <v>467890939.55000001</v>
      </c>
      <c r="G59" s="325">
        <v>3.43</v>
      </c>
    </row>
    <row r="60" spans="2:7">
      <c r="B60" s="565" t="s">
        <v>63</v>
      </c>
      <c r="D60" s="418">
        <v>8754</v>
      </c>
      <c r="E60" s="325">
        <v>6.56</v>
      </c>
      <c r="F60" s="322">
        <v>746475111.66999996</v>
      </c>
      <c r="G60" s="325">
        <v>5.47</v>
      </c>
    </row>
    <row r="61" spans="2:7">
      <c r="B61" s="565" t="s">
        <v>61</v>
      </c>
      <c r="D61" s="418">
        <v>9216</v>
      </c>
      <c r="E61" s="325">
        <v>6.91</v>
      </c>
      <c r="F61" s="322">
        <v>693322680.58000004</v>
      </c>
      <c r="G61" s="325">
        <v>5.08</v>
      </c>
    </row>
    <row r="62" spans="2:7" ht="13.5" thickBot="1">
      <c r="B62" s="565" t="s">
        <v>154</v>
      </c>
      <c r="D62" s="418">
        <v>2</v>
      </c>
      <c r="E62" s="325">
        <v>0</v>
      </c>
      <c r="F62" s="322">
        <v>20726.330000000002</v>
      </c>
      <c r="G62" s="325">
        <v>0</v>
      </c>
    </row>
    <row r="63" spans="2:7" ht="13.5" thickBot="1">
      <c r="B63" s="567" t="s">
        <v>19</v>
      </c>
      <c r="C63" s="78"/>
      <c r="D63" s="419">
        <v>133428</v>
      </c>
      <c r="E63" s="412">
        <v>100</v>
      </c>
      <c r="F63" s="419">
        <v>13653088308.77</v>
      </c>
      <c r="G63" s="412">
        <v>100</v>
      </c>
    </row>
  </sheetData>
  <mergeCells count="8">
    <mergeCell ref="I21:J22"/>
    <mergeCell ref="B49:C50"/>
    <mergeCell ref="B27:C27"/>
    <mergeCell ref="B9:C9"/>
    <mergeCell ref="B4:C4"/>
    <mergeCell ref="B5:C5"/>
    <mergeCell ref="B6:C6"/>
    <mergeCell ref="B7:C7"/>
  </mergeCells>
  <pageMargins left="0.70866141732283472" right="0.70866141732283472" top="0.74803149606299213" bottom="0.74803149606299213" header="0.31496062992125984" footer="0.31496062992125984"/>
  <pageSetup paperSize="9" scale="57" orientation="landscape" r:id="rId1"/>
  <headerFooter>
    <oddHeader>&amp;CHolmes Master Trust Investor Report - September 2012</oddHeader>
    <oddFooter>&amp;CPage 4</oddFooter>
  </headerFooter>
</worksheet>
</file>

<file path=xl/worksheets/sheet5.xml><?xml version="1.0" encoding="utf-8"?>
<worksheet xmlns="http://schemas.openxmlformats.org/spreadsheetml/2006/main" xmlns:r="http://schemas.openxmlformats.org/officeDocument/2006/relationships">
  <dimension ref="A1:M56"/>
  <sheetViews>
    <sheetView zoomScaleNormal="100" zoomScalePageLayoutView="70" workbookViewId="0">
      <selection activeCell="K12" sqref="K12"/>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313" t="s">
        <v>93</v>
      </c>
      <c r="C2" s="537" t="s">
        <v>10</v>
      </c>
      <c r="D2" s="313" t="s">
        <v>16</v>
      </c>
      <c r="E2" s="536" t="s">
        <v>11</v>
      </c>
      <c r="F2" s="313" t="s">
        <v>16</v>
      </c>
      <c r="H2" s="613" t="s">
        <v>73</v>
      </c>
      <c r="I2" s="313" t="s">
        <v>10</v>
      </c>
      <c r="J2" s="313" t="s">
        <v>16</v>
      </c>
      <c r="K2" s="536" t="s">
        <v>11</v>
      </c>
      <c r="L2" s="313" t="s">
        <v>16</v>
      </c>
    </row>
    <row r="3" spans="2:13" ht="13.5" thickBot="1">
      <c r="B3" s="316"/>
      <c r="C3" s="315" t="s">
        <v>55</v>
      </c>
      <c r="D3" s="316" t="s">
        <v>38</v>
      </c>
      <c r="E3" s="338" t="s">
        <v>15</v>
      </c>
      <c r="F3" s="316" t="s">
        <v>39</v>
      </c>
      <c r="H3" s="402" t="s">
        <v>74</v>
      </c>
      <c r="I3" s="316" t="s">
        <v>55</v>
      </c>
      <c r="J3" s="316" t="s">
        <v>38</v>
      </c>
      <c r="K3" s="338" t="s">
        <v>15</v>
      </c>
      <c r="L3" s="316" t="s">
        <v>39</v>
      </c>
    </row>
    <row r="4" spans="2:13">
      <c r="B4" s="47" t="s">
        <v>94</v>
      </c>
      <c r="C4" s="403">
        <v>16477</v>
      </c>
      <c r="D4" s="404">
        <v>12.35</v>
      </c>
      <c r="E4" s="405">
        <v>808605957.61000001</v>
      </c>
      <c r="F4" s="406">
        <v>5.92</v>
      </c>
      <c r="H4" s="533" t="s">
        <v>66</v>
      </c>
      <c r="I4" s="407">
        <v>27845</v>
      </c>
      <c r="J4" s="408">
        <v>20.87</v>
      </c>
      <c r="K4" s="407">
        <v>819481824.75</v>
      </c>
      <c r="L4" s="408">
        <v>6</v>
      </c>
      <c r="M4"/>
    </row>
    <row r="5" spans="2:13">
      <c r="B5" s="46" t="s">
        <v>95</v>
      </c>
      <c r="C5" s="403">
        <v>24482</v>
      </c>
      <c r="D5" s="404">
        <v>18.350000000000001</v>
      </c>
      <c r="E5" s="409">
        <v>1769605176.96</v>
      </c>
      <c r="F5" s="406">
        <v>12.96</v>
      </c>
      <c r="H5" s="534" t="s">
        <v>67</v>
      </c>
      <c r="I5" s="410">
        <v>34270</v>
      </c>
      <c r="J5" s="404">
        <v>25.68</v>
      </c>
      <c r="K5" s="410">
        <v>2492667752.5500002</v>
      </c>
      <c r="L5" s="404">
        <v>18.260000000000002</v>
      </c>
      <c r="M5"/>
    </row>
    <row r="6" spans="2:13">
      <c r="B6" s="46" t="s">
        <v>96</v>
      </c>
      <c r="C6" s="403">
        <v>31671</v>
      </c>
      <c r="D6" s="404">
        <v>23.74</v>
      </c>
      <c r="E6" s="409">
        <v>3002784863.4099998</v>
      </c>
      <c r="F6" s="406">
        <v>21.99</v>
      </c>
      <c r="H6" s="534" t="s">
        <v>68</v>
      </c>
      <c r="I6" s="410">
        <v>34639</v>
      </c>
      <c r="J6" s="404">
        <v>25.96</v>
      </c>
      <c r="K6" s="410">
        <v>4303275049.0799999</v>
      </c>
      <c r="L6" s="404">
        <v>31.52</v>
      </c>
      <c r="M6"/>
    </row>
    <row r="7" spans="2:13">
      <c r="B7" s="46" t="s">
        <v>97</v>
      </c>
      <c r="C7" s="403">
        <v>38161</v>
      </c>
      <c r="D7" s="404">
        <v>28.6</v>
      </c>
      <c r="E7" s="409">
        <v>4831511430.2700005</v>
      </c>
      <c r="F7" s="406">
        <v>35.39</v>
      </c>
      <c r="H7" s="534" t="s">
        <v>69</v>
      </c>
      <c r="I7" s="410">
        <v>7488</v>
      </c>
      <c r="J7" s="404">
        <v>5.61</v>
      </c>
      <c r="K7" s="410">
        <v>1144341426.8800001</v>
      </c>
      <c r="L7" s="404">
        <v>8.3800000000000008</v>
      </c>
      <c r="M7"/>
    </row>
    <row r="8" spans="2:13">
      <c r="B8" s="46" t="s">
        <v>98</v>
      </c>
      <c r="C8" s="403">
        <v>20842</v>
      </c>
      <c r="D8" s="404">
        <v>15.62</v>
      </c>
      <c r="E8" s="409">
        <v>2991567024.75</v>
      </c>
      <c r="F8" s="406">
        <v>21.91</v>
      </c>
      <c r="H8" s="534" t="s">
        <v>70</v>
      </c>
      <c r="I8" s="410">
        <v>6451</v>
      </c>
      <c r="J8" s="404">
        <v>4.83</v>
      </c>
      <c r="K8" s="410">
        <v>989734664.82000005</v>
      </c>
      <c r="L8" s="404">
        <v>7.25</v>
      </c>
      <c r="M8"/>
    </row>
    <row r="9" spans="2:13">
      <c r="B9" s="46" t="s">
        <v>99</v>
      </c>
      <c r="C9" s="403">
        <v>1794</v>
      </c>
      <c r="D9" s="404">
        <v>1.34</v>
      </c>
      <c r="E9" s="409">
        <v>249005095.24000001</v>
      </c>
      <c r="F9" s="406">
        <v>1.82</v>
      </c>
      <c r="H9" s="534" t="s">
        <v>71</v>
      </c>
      <c r="I9" s="410">
        <v>5551</v>
      </c>
      <c r="J9" s="404">
        <v>4.16</v>
      </c>
      <c r="K9" s="410">
        <v>872110340.64999998</v>
      </c>
      <c r="L9" s="404">
        <v>6.39</v>
      </c>
      <c r="M9"/>
    </row>
    <row r="10" spans="2:13">
      <c r="B10" s="46" t="s">
        <v>100</v>
      </c>
      <c r="C10" s="403">
        <v>0</v>
      </c>
      <c r="D10" s="404">
        <v>0</v>
      </c>
      <c r="E10" s="409">
        <v>0</v>
      </c>
      <c r="F10" s="406">
        <v>0</v>
      </c>
      <c r="H10" s="534" t="s">
        <v>72</v>
      </c>
      <c r="I10" s="410">
        <v>4935</v>
      </c>
      <c r="J10" s="404">
        <v>3.7</v>
      </c>
      <c r="K10" s="410">
        <v>816932918.42999995</v>
      </c>
      <c r="L10" s="404">
        <v>5.98</v>
      </c>
      <c r="M10"/>
    </row>
    <row r="11" spans="2:13">
      <c r="B11" s="46" t="s">
        <v>101</v>
      </c>
      <c r="C11" s="403">
        <v>0</v>
      </c>
      <c r="D11" s="404">
        <v>0</v>
      </c>
      <c r="E11" s="409">
        <v>0</v>
      </c>
      <c r="F11" s="406">
        <v>0</v>
      </c>
      <c r="H11" s="534" t="s">
        <v>171</v>
      </c>
      <c r="I11" s="410">
        <v>12181</v>
      </c>
      <c r="J11" s="404">
        <v>9.1300000000000008</v>
      </c>
      <c r="K11" s="410">
        <v>2214877923.8200002</v>
      </c>
      <c r="L11" s="404">
        <v>16.22</v>
      </c>
      <c r="M11"/>
    </row>
    <row r="12" spans="2:13" ht="13.5" thickBot="1">
      <c r="B12" s="46" t="s">
        <v>102</v>
      </c>
      <c r="C12" s="403">
        <v>0</v>
      </c>
      <c r="D12" s="404">
        <v>0</v>
      </c>
      <c r="E12" s="409">
        <v>0</v>
      </c>
      <c r="F12" s="406">
        <v>0</v>
      </c>
      <c r="H12" s="534" t="s">
        <v>154</v>
      </c>
      <c r="I12" s="410">
        <v>68</v>
      </c>
      <c r="J12" s="404">
        <v>0.05</v>
      </c>
      <c r="K12" s="410">
        <v>-333592.21000000002</v>
      </c>
      <c r="L12" s="404">
        <v>0</v>
      </c>
      <c r="M12"/>
    </row>
    <row r="13" spans="2:13" ht="13.5" thickBot="1">
      <c r="B13" s="46" t="s">
        <v>432</v>
      </c>
      <c r="C13" s="403">
        <v>0</v>
      </c>
      <c r="D13" s="404">
        <v>0</v>
      </c>
      <c r="E13" s="409">
        <v>0</v>
      </c>
      <c r="F13" s="406">
        <v>0</v>
      </c>
      <c r="H13" s="538" t="s">
        <v>19</v>
      </c>
      <c r="I13" s="411">
        <v>133428</v>
      </c>
      <c r="J13" s="412">
        <v>100</v>
      </c>
      <c r="K13" s="411">
        <v>13653088308.77</v>
      </c>
      <c r="L13" s="412">
        <v>100</v>
      </c>
    </row>
    <row r="14" spans="2:13" ht="13.5" customHeight="1" thickBot="1">
      <c r="B14" s="50" t="s">
        <v>154</v>
      </c>
      <c r="C14" s="403">
        <v>1</v>
      </c>
      <c r="D14" s="406">
        <v>0</v>
      </c>
      <c r="E14" s="409">
        <v>8760.5300000000007</v>
      </c>
      <c r="F14" s="406">
        <v>0</v>
      </c>
      <c r="H14" s="700" t="s">
        <v>604</v>
      </c>
      <c r="I14" s="701"/>
      <c r="J14" s="701"/>
      <c r="K14" s="701"/>
      <c r="L14" s="701"/>
    </row>
    <row r="15" spans="2:13" ht="13.5" thickBot="1">
      <c r="B15" s="50" t="s">
        <v>19</v>
      </c>
      <c r="C15" s="413">
        <v>133428</v>
      </c>
      <c r="D15" s="414">
        <v>100</v>
      </c>
      <c r="E15" s="415">
        <v>13653088308.77</v>
      </c>
      <c r="F15" s="414">
        <v>100</v>
      </c>
      <c r="H15" s="702"/>
      <c r="I15" s="702"/>
      <c r="J15" s="702"/>
      <c r="K15" s="702"/>
      <c r="L15" s="702"/>
    </row>
    <row r="16" spans="2:13" ht="13.5" customHeight="1" thickBot="1">
      <c r="B16" s="685" t="s">
        <v>602</v>
      </c>
      <c r="C16" s="703"/>
      <c r="D16" s="703"/>
      <c r="E16" s="703"/>
      <c r="F16" s="703"/>
      <c r="H16" s="1"/>
      <c r="I16" s="1"/>
      <c r="J16" s="1"/>
      <c r="K16" s="1"/>
      <c r="L16" s="1"/>
    </row>
    <row r="17" spans="2:13">
      <c r="B17" s="704"/>
      <c r="C17" s="704"/>
      <c r="D17" s="704"/>
      <c r="E17" s="704"/>
      <c r="F17" s="704"/>
      <c r="H17" s="313" t="s">
        <v>64</v>
      </c>
      <c r="I17" s="313" t="s">
        <v>10</v>
      </c>
      <c r="J17" s="313" t="s">
        <v>16</v>
      </c>
      <c r="K17" s="536" t="s">
        <v>11</v>
      </c>
      <c r="L17" s="313" t="s">
        <v>16</v>
      </c>
      <c r="M17"/>
    </row>
    <row r="18" spans="2:13" ht="13.5" thickBot="1">
      <c r="H18" s="316" t="s">
        <v>65</v>
      </c>
      <c r="I18" s="316" t="s">
        <v>55</v>
      </c>
      <c r="J18" s="316" t="s">
        <v>38</v>
      </c>
      <c r="K18" s="338" t="s">
        <v>15</v>
      </c>
      <c r="L18" s="316" t="s">
        <v>39</v>
      </c>
      <c r="M18"/>
    </row>
    <row r="19" spans="2:13">
      <c r="B19" s="313" t="s">
        <v>75</v>
      </c>
      <c r="C19" s="537" t="s">
        <v>10</v>
      </c>
      <c r="D19" s="313" t="s">
        <v>16</v>
      </c>
      <c r="E19" s="536" t="s">
        <v>11</v>
      </c>
      <c r="F19" s="313" t="s">
        <v>16</v>
      </c>
      <c r="H19" s="533" t="s">
        <v>66</v>
      </c>
      <c r="I19" s="407">
        <v>25453</v>
      </c>
      <c r="J19" s="408">
        <v>19.079999999999998</v>
      </c>
      <c r="K19" s="407">
        <v>746391560.35000002</v>
      </c>
      <c r="L19" s="408">
        <v>5.47</v>
      </c>
      <c r="M19"/>
    </row>
    <row r="20" spans="2:13" ht="13.5" thickBot="1">
      <c r="B20" s="316"/>
      <c r="C20" s="315" t="s">
        <v>55</v>
      </c>
      <c r="D20" s="316" t="s">
        <v>38</v>
      </c>
      <c r="E20" s="338" t="s">
        <v>15</v>
      </c>
      <c r="F20" s="316" t="s">
        <v>39</v>
      </c>
      <c r="H20" s="534" t="s">
        <v>67</v>
      </c>
      <c r="I20" s="410">
        <v>33676</v>
      </c>
      <c r="J20" s="404">
        <v>25.24</v>
      </c>
      <c r="K20" s="410">
        <v>2561041805.5300002</v>
      </c>
      <c r="L20" s="404">
        <v>18.760000000000002</v>
      </c>
      <c r="M20"/>
    </row>
    <row r="21" spans="2:13">
      <c r="B21" s="46" t="s">
        <v>76</v>
      </c>
      <c r="C21" s="452">
        <v>0</v>
      </c>
      <c r="D21" s="392">
        <v>0</v>
      </c>
      <c r="E21" s="453">
        <v>0</v>
      </c>
      <c r="F21" s="392">
        <v>0</v>
      </c>
      <c r="H21" s="534" t="s">
        <v>68</v>
      </c>
      <c r="I21" s="410">
        <v>45261</v>
      </c>
      <c r="J21" s="404">
        <v>33.92</v>
      </c>
      <c r="K21" s="410">
        <v>5701010462.9300003</v>
      </c>
      <c r="L21" s="404">
        <v>41.76</v>
      </c>
      <c r="M21"/>
    </row>
    <row r="22" spans="2:13">
      <c r="B22" s="46" t="s">
        <v>77</v>
      </c>
      <c r="C22" s="416">
        <v>0</v>
      </c>
      <c r="D22" s="396">
        <v>0</v>
      </c>
      <c r="E22" s="417">
        <v>0</v>
      </c>
      <c r="F22" s="396">
        <v>0</v>
      </c>
      <c r="H22" s="534" t="s">
        <v>69</v>
      </c>
      <c r="I22" s="410">
        <v>9827</v>
      </c>
      <c r="J22" s="404">
        <v>7.37</v>
      </c>
      <c r="K22" s="410">
        <v>1553960257.53</v>
      </c>
      <c r="L22" s="404">
        <v>11.38</v>
      </c>
      <c r="M22"/>
    </row>
    <row r="23" spans="2:13">
      <c r="B23" s="46" t="s">
        <v>78</v>
      </c>
      <c r="C23" s="416">
        <v>4369</v>
      </c>
      <c r="D23" s="396">
        <v>3.27</v>
      </c>
      <c r="E23" s="417">
        <v>566356049.73000002</v>
      </c>
      <c r="F23" s="396">
        <v>4.1500000000000004</v>
      </c>
      <c r="H23" s="534" t="s">
        <v>70</v>
      </c>
      <c r="I23" s="410">
        <v>7079</v>
      </c>
      <c r="J23" s="404">
        <v>5.31</v>
      </c>
      <c r="K23" s="410">
        <v>1137202128</v>
      </c>
      <c r="L23" s="404">
        <v>8.33</v>
      </c>
      <c r="M23"/>
    </row>
    <row r="24" spans="2:13">
      <c r="B24" s="46" t="s">
        <v>79</v>
      </c>
      <c r="C24" s="416">
        <v>6154</v>
      </c>
      <c r="D24" s="396">
        <v>4.6100000000000003</v>
      </c>
      <c r="E24" s="417">
        <v>777685434.65999997</v>
      </c>
      <c r="F24" s="396">
        <v>5.7</v>
      </c>
      <c r="H24" s="534" t="s">
        <v>71</v>
      </c>
      <c r="I24" s="410">
        <v>5842</v>
      </c>
      <c r="J24" s="404">
        <v>4.38</v>
      </c>
      <c r="K24" s="410">
        <v>992298801.98000002</v>
      </c>
      <c r="L24" s="404">
        <v>7.27</v>
      </c>
      <c r="M24"/>
    </row>
    <row r="25" spans="2:13">
      <c r="B25" s="46" t="s">
        <v>80</v>
      </c>
      <c r="C25" s="416">
        <v>3186</v>
      </c>
      <c r="D25" s="396">
        <v>2.39</v>
      </c>
      <c r="E25" s="417">
        <v>399973035.01999998</v>
      </c>
      <c r="F25" s="396">
        <v>2.93</v>
      </c>
      <c r="H25" s="534" t="s">
        <v>72</v>
      </c>
      <c r="I25" s="410">
        <v>3564</v>
      </c>
      <c r="J25" s="404">
        <v>2.67</v>
      </c>
      <c r="K25" s="410">
        <v>626819944.87</v>
      </c>
      <c r="L25" s="404">
        <v>4.59</v>
      </c>
      <c r="M25"/>
    </row>
    <row r="26" spans="2:13">
      <c r="B26" s="46" t="s">
        <v>81</v>
      </c>
      <c r="C26" s="416">
        <v>1849</v>
      </c>
      <c r="D26" s="396">
        <v>1.39</v>
      </c>
      <c r="E26" s="417">
        <v>229136827.53</v>
      </c>
      <c r="F26" s="396">
        <v>1.68</v>
      </c>
      <c r="H26" s="534" t="s">
        <v>171</v>
      </c>
      <c r="I26" s="410">
        <v>2726</v>
      </c>
      <c r="J26" s="404">
        <v>2.04</v>
      </c>
      <c r="K26" s="410">
        <v>334363347.57999998</v>
      </c>
      <c r="L26" s="404">
        <v>2.4500000000000002</v>
      </c>
    </row>
    <row r="27" spans="2:13" ht="13.5" thickBot="1">
      <c r="B27" s="46" t="s">
        <v>82</v>
      </c>
      <c r="C27" s="416">
        <v>5438</v>
      </c>
      <c r="D27" s="396">
        <v>4.08</v>
      </c>
      <c r="E27" s="417">
        <v>583927103.86000001</v>
      </c>
      <c r="F27" s="396">
        <v>4.28</v>
      </c>
      <c r="H27" s="534" t="s">
        <v>154</v>
      </c>
      <c r="I27" s="410">
        <v>0</v>
      </c>
      <c r="J27" s="404">
        <v>0</v>
      </c>
      <c r="K27" s="410">
        <v>0</v>
      </c>
      <c r="L27" s="404">
        <v>0</v>
      </c>
    </row>
    <row r="28" spans="2:13" ht="13.5" thickBot="1">
      <c r="B28" s="46" t="s">
        <v>83</v>
      </c>
      <c r="C28" s="416">
        <v>4832</v>
      </c>
      <c r="D28" s="396">
        <v>3.62</v>
      </c>
      <c r="E28" s="417">
        <v>578753240.32000005</v>
      </c>
      <c r="F28" s="396">
        <v>4.24</v>
      </c>
      <c r="H28" s="538" t="s">
        <v>19</v>
      </c>
      <c r="I28" s="411">
        <v>133428</v>
      </c>
      <c r="J28" s="412">
        <v>100</v>
      </c>
      <c r="K28" s="411">
        <v>13653088308.77</v>
      </c>
      <c r="L28" s="412">
        <v>100</v>
      </c>
    </row>
    <row r="29" spans="2:13">
      <c r="B29" s="46" t="s">
        <v>84</v>
      </c>
      <c r="C29" s="416">
        <v>7564</v>
      </c>
      <c r="D29" s="396">
        <v>5.67</v>
      </c>
      <c r="E29" s="417">
        <v>1063183583.8</v>
      </c>
      <c r="F29" s="396">
        <v>7.79</v>
      </c>
      <c r="H29" s="700" t="s">
        <v>605</v>
      </c>
      <c r="I29" s="700"/>
      <c r="J29" s="700"/>
      <c r="K29" s="700"/>
      <c r="L29" s="700"/>
    </row>
    <row r="30" spans="2:13">
      <c r="B30" s="46" t="s">
        <v>85</v>
      </c>
      <c r="C30" s="416">
        <v>9439</v>
      </c>
      <c r="D30" s="396">
        <v>7.07</v>
      </c>
      <c r="E30" s="417">
        <v>1391534324.9100001</v>
      </c>
      <c r="F30" s="396">
        <v>10.19</v>
      </c>
      <c r="H30" s="705"/>
      <c r="I30" s="705"/>
      <c r="J30" s="705"/>
      <c r="K30" s="705"/>
      <c r="L30" s="705"/>
      <c r="M30"/>
    </row>
    <row r="31" spans="2:13" ht="13.5" thickBot="1">
      <c r="B31" s="46" t="s">
        <v>86</v>
      </c>
      <c r="C31" s="416">
        <v>13412</v>
      </c>
      <c r="D31" s="396">
        <v>10.050000000000001</v>
      </c>
      <c r="E31" s="417">
        <v>1732016749.55</v>
      </c>
      <c r="F31" s="396">
        <v>12.69</v>
      </c>
      <c r="H31" s="1"/>
      <c r="I31" s="1"/>
      <c r="J31" s="1"/>
      <c r="K31" s="1"/>
      <c r="L31" s="1"/>
      <c r="M31"/>
    </row>
    <row r="32" spans="2:13">
      <c r="B32" s="46" t="s">
        <v>87</v>
      </c>
      <c r="C32" s="416">
        <v>9947</v>
      </c>
      <c r="D32" s="396">
        <v>7.45</v>
      </c>
      <c r="E32" s="417">
        <v>1163556259.8699999</v>
      </c>
      <c r="F32" s="396">
        <v>8.52</v>
      </c>
      <c r="H32" s="313" t="s">
        <v>524</v>
      </c>
      <c r="I32" s="313" t="s">
        <v>10</v>
      </c>
      <c r="J32" s="313" t="s">
        <v>16</v>
      </c>
      <c r="K32" s="566" t="s">
        <v>11</v>
      </c>
      <c r="L32" s="313" t="s">
        <v>16</v>
      </c>
      <c r="M32"/>
    </row>
    <row r="33" spans="2:13" ht="13.5" thickBot="1">
      <c r="B33" s="46" t="s">
        <v>88</v>
      </c>
      <c r="C33" s="416">
        <v>10377</v>
      </c>
      <c r="D33" s="396">
        <v>7.78</v>
      </c>
      <c r="E33" s="417">
        <v>1097250126.3800001</v>
      </c>
      <c r="F33" s="396">
        <v>8.0399999999999991</v>
      </c>
      <c r="H33" s="316" t="s">
        <v>525</v>
      </c>
      <c r="I33" s="316" t="s">
        <v>55</v>
      </c>
      <c r="J33" s="316" t="s">
        <v>38</v>
      </c>
      <c r="K33" s="338" t="s">
        <v>15</v>
      </c>
      <c r="L33" s="316" t="s">
        <v>39</v>
      </c>
      <c r="M33"/>
    </row>
    <row r="34" spans="2:13">
      <c r="B34" s="46" t="s">
        <v>89</v>
      </c>
      <c r="C34" s="416">
        <v>6947</v>
      </c>
      <c r="D34" s="396">
        <v>5.21</v>
      </c>
      <c r="E34" s="417">
        <v>678566881.46000004</v>
      </c>
      <c r="F34" s="396">
        <v>4.97</v>
      </c>
      <c r="H34" s="564" t="s">
        <v>66</v>
      </c>
      <c r="I34" s="407">
        <v>11209</v>
      </c>
      <c r="J34" s="408">
        <v>8.4</v>
      </c>
      <c r="K34" s="407">
        <v>439577251</v>
      </c>
      <c r="L34" s="408">
        <v>3.22</v>
      </c>
      <c r="M34"/>
    </row>
    <row r="35" spans="2:13">
      <c r="B35" s="46" t="s">
        <v>90</v>
      </c>
      <c r="C35" s="416">
        <v>5937</v>
      </c>
      <c r="D35" s="396">
        <v>4.45</v>
      </c>
      <c r="E35" s="417">
        <v>542945599.92999995</v>
      </c>
      <c r="F35" s="396">
        <v>3.98</v>
      </c>
      <c r="H35" s="565" t="s">
        <v>67</v>
      </c>
      <c r="I35" s="410">
        <v>31822</v>
      </c>
      <c r="J35" s="404">
        <v>23.85</v>
      </c>
      <c r="K35" s="410">
        <v>2092321195.55</v>
      </c>
      <c r="L35" s="404">
        <v>15.32</v>
      </c>
      <c r="M35"/>
    </row>
    <row r="36" spans="2:13">
      <c r="B36" s="46" t="s">
        <v>91</v>
      </c>
      <c r="C36" s="416">
        <v>4322</v>
      </c>
      <c r="D36" s="396">
        <v>3.24</v>
      </c>
      <c r="E36" s="417">
        <v>364805288.13</v>
      </c>
      <c r="F36" s="396">
        <v>2.67</v>
      </c>
      <c r="H36" s="565" t="s">
        <v>68</v>
      </c>
      <c r="I36" s="410">
        <v>47550</v>
      </c>
      <c r="J36" s="404">
        <v>35.64</v>
      </c>
      <c r="K36" s="410">
        <v>5339439758.8599997</v>
      </c>
      <c r="L36" s="404">
        <v>39.11</v>
      </c>
      <c r="M36"/>
    </row>
    <row r="37" spans="2:13">
      <c r="B37" s="46" t="s">
        <v>92</v>
      </c>
      <c r="C37" s="416">
        <v>5794</v>
      </c>
      <c r="D37" s="396">
        <v>4.34</v>
      </c>
      <c r="E37" s="417">
        <v>438600787.44</v>
      </c>
      <c r="F37" s="396">
        <v>3.21</v>
      </c>
      <c r="H37" s="565" t="s">
        <v>69</v>
      </c>
      <c r="I37" s="410">
        <v>11218</v>
      </c>
      <c r="J37" s="404">
        <v>8.41</v>
      </c>
      <c r="K37" s="410">
        <v>1533360169.5</v>
      </c>
      <c r="L37" s="404">
        <v>11.23</v>
      </c>
      <c r="M37"/>
    </row>
    <row r="38" spans="2:13">
      <c r="B38" s="46" t="s">
        <v>434</v>
      </c>
      <c r="C38" s="416">
        <v>6279</v>
      </c>
      <c r="D38" s="396">
        <v>4.71</v>
      </c>
      <c r="E38" s="417">
        <v>457771422.94999999</v>
      </c>
      <c r="F38" s="396">
        <v>3.35</v>
      </c>
      <c r="H38" s="565" t="s">
        <v>70</v>
      </c>
      <c r="I38" s="410">
        <v>9560</v>
      </c>
      <c r="J38" s="404">
        <v>7.16</v>
      </c>
      <c r="K38" s="410">
        <v>1374320981.3399999</v>
      </c>
      <c r="L38" s="404">
        <v>10.07</v>
      </c>
      <c r="M38"/>
    </row>
    <row r="39" spans="2:13">
      <c r="B39" s="46" t="s">
        <v>436</v>
      </c>
      <c r="C39" s="416">
        <v>5449</v>
      </c>
      <c r="D39" s="396">
        <v>4.08</v>
      </c>
      <c r="E39" s="417">
        <v>383006430.48000002</v>
      </c>
      <c r="F39" s="396">
        <v>2.81</v>
      </c>
      <c r="H39" s="565" t="s">
        <v>71</v>
      </c>
      <c r="I39" s="410">
        <v>12873</v>
      </c>
      <c r="J39" s="404">
        <v>9.65</v>
      </c>
      <c r="K39" s="410">
        <v>1831707227.1300001</v>
      </c>
      <c r="L39" s="404">
        <v>13.42</v>
      </c>
      <c r="M39"/>
    </row>
    <row r="40" spans="2:13">
      <c r="B40" s="46" t="s">
        <v>437</v>
      </c>
      <c r="C40" s="416">
        <v>5677</v>
      </c>
      <c r="D40" s="396">
        <v>4.25</v>
      </c>
      <c r="E40" s="417">
        <v>350047481.08999997</v>
      </c>
      <c r="F40" s="396">
        <v>2.56</v>
      </c>
      <c r="H40" s="565" t="s">
        <v>72</v>
      </c>
      <c r="I40" s="410">
        <v>9190</v>
      </c>
      <c r="J40" s="404">
        <v>6.89</v>
      </c>
      <c r="K40" s="410">
        <v>1041778338.72</v>
      </c>
      <c r="L40" s="404">
        <v>7.63</v>
      </c>
      <c r="M40"/>
    </row>
    <row r="41" spans="2:13">
      <c r="B41" s="46" t="s">
        <v>438</v>
      </c>
      <c r="C41" s="416">
        <v>3594</v>
      </c>
      <c r="D41" s="396">
        <v>2.69</v>
      </c>
      <c r="E41" s="417">
        <v>212641530.16999999</v>
      </c>
      <c r="F41" s="396">
        <v>1.56</v>
      </c>
      <c r="H41" s="565" t="s">
        <v>171</v>
      </c>
      <c r="I41" s="410">
        <v>5</v>
      </c>
      <c r="J41" s="404">
        <v>0</v>
      </c>
      <c r="K41" s="410">
        <v>355355.72</v>
      </c>
      <c r="L41" s="404">
        <v>0</v>
      </c>
      <c r="M41"/>
    </row>
    <row r="42" spans="2:13" ht="13.5" thickBot="1">
      <c r="B42" s="46" t="s">
        <v>440</v>
      </c>
      <c r="C42" s="416">
        <v>2952</v>
      </c>
      <c r="D42" s="396">
        <v>2.21</v>
      </c>
      <c r="E42" s="417">
        <v>175850258</v>
      </c>
      <c r="F42" s="396">
        <v>1.29</v>
      </c>
      <c r="H42" s="565" t="s">
        <v>154</v>
      </c>
      <c r="I42" s="410">
        <v>1</v>
      </c>
      <c r="J42" s="404">
        <v>0</v>
      </c>
      <c r="K42" s="410">
        <v>228030.95</v>
      </c>
      <c r="L42" s="404">
        <v>0</v>
      </c>
      <c r="M42"/>
    </row>
    <row r="43" spans="2:13" ht="13.5" thickBot="1">
      <c r="B43" s="46" t="s">
        <v>441</v>
      </c>
      <c r="C43" s="416">
        <v>2398</v>
      </c>
      <c r="D43" s="396">
        <v>1.8</v>
      </c>
      <c r="E43" s="417">
        <v>138745271.66999999</v>
      </c>
      <c r="F43" s="396">
        <v>1.02</v>
      </c>
      <c r="H43" s="567" t="s">
        <v>19</v>
      </c>
      <c r="I43" s="411">
        <v>133428</v>
      </c>
      <c r="J43" s="412">
        <v>100</v>
      </c>
      <c r="K43" s="411">
        <v>13653088308.77</v>
      </c>
      <c r="L43" s="412">
        <v>100</v>
      </c>
    </row>
    <row r="44" spans="2:13" ht="12.75" customHeight="1">
      <c r="B44" s="46" t="s">
        <v>443</v>
      </c>
      <c r="C44" s="416">
        <v>1036</v>
      </c>
      <c r="D44" s="396">
        <v>0.78</v>
      </c>
      <c r="E44" s="417">
        <v>54164148.979999997</v>
      </c>
      <c r="F44" s="396">
        <v>0.4</v>
      </c>
      <c r="H44" t="s">
        <v>606</v>
      </c>
      <c r="I44" s="632"/>
      <c r="J44" s="632"/>
      <c r="K44" s="632"/>
      <c r="L44" s="632"/>
    </row>
    <row r="45" spans="2:13">
      <c r="B45" s="46" t="s">
        <v>444</v>
      </c>
      <c r="C45" s="416">
        <v>1004</v>
      </c>
      <c r="D45" s="396">
        <v>0.75</v>
      </c>
      <c r="E45" s="417">
        <v>51132133.340000004</v>
      </c>
      <c r="F45" s="396">
        <v>0.37</v>
      </c>
      <c r="H45" s="633"/>
      <c r="I45" s="633"/>
      <c r="J45" s="633"/>
      <c r="K45" s="633"/>
      <c r="L45" s="633"/>
    </row>
    <row r="46" spans="2:13">
      <c r="B46" s="46" t="s">
        <v>445</v>
      </c>
      <c r="C46" s="416">
        <v>878</v>
      </c>
      <c r="D46" s="396">
        <v>0.66</v>
      </c>
      <c r="E46" s="417">
        <v>37467571.420000002</v>
      </c>
      <c r="F46" s="396">
        <v>0.27</v>
      </c>
    </row>
    <row r="47" spans="2:13">
      <c r="B47" s="46" t="s">
        <v>446</v>
      </c>
      <c r="C47" s="416">
        <v>719</v>
      </c>
      <c r="D47" s="396">
        <v>0.54</v>
      </c>
      <c r="E47" s="417">
        <v>33913925.240000002</v>
      </c>
      <c r="F47" s="396">
        <v>0.25</v>
      </c>
    </row>
    <row r="48" spans="2:13">
      <c r="B48" s="46" t="s">
        <v>447</v>
      </c>
      <c r="C48" s="416">
        <v>736</v>
      </c>
      <c r="D48" s="396">
        <v>0.55000000000000004</v>
      </c>
      <c r="E48" s="417">
        <v>31211720.260000002</v>
      </c>
      <c r="F48" s="396">
        <v>0.23</v>
      </c>
    </row>
    <row r="49" spans="2:6">
      <c r="B49" s="46" t="s">
        <v>448</v>
      </c>
      <c r="C49" s="416">
        <v>638</v>
      </c>
      <c r="D49" s="396">
        <v>0.48</v>
      </c>
      <c r="E49" s="417">
        <v>27088044.34</v>
      </c>
      <c r="F49" s="396">
        <v>0.2</v>
      </c>
    </row>
    <row r="50" spans="2:6">
      <c r="B50" s="46" t="s">
        <v>449</v>
      </c>
      <c r="C50" s="416">
        <v>506</v>
      </c>
      <c r="D50" s="396">
        <v>0.38</v>
      </c>
      <c r="E50" s="417">
        <v>19882200.120000001</v>
      </c>
      <c r="F50" s="396">
        <v>0.15</v>
      </c>
    </row>
    <row r="51" spans="2:6" ht="13.5" thickBot="1">
      <c r="B51" s="46" t="s">
        <v>450</v>
      </c>
      <c r="C51" s="416">
        <v>1995</v>
      </c>
      <c r="D51" s="396">
        <v>1.5</v>
      </c>
      <c r="E51" s="417">
        <v>71874878.120000005</v>
      </c>
      <c r="F51" s="396">
        <v>0.53</v>
      </c>
    </row>
    <row r="52" spans="2:6" ht="13.5" thickBot="1">
      <c r="B52" s="420" t="s">
        <v>19</v>
      </c>
      <c r="C52" s="421">
        <v>133428</v>
      </c>
      <c r="D52" s="422">
        <v>100</v>
      </c>
      <c r="E52" s="423">
        <v>13653088308.77</v>
      </c>
      <c r="F52" s="422">
        <v>100</v>
      </c>
    </row>
    <row r="53" spans="2:6" ht="12.75" customHeight="1">
      <c r="B53" s="703" t="s">
        <v>603</v>
      </c>
      <c r="C53" s="703"/>
      <c r="D53" s="703"/>
      <c r="E53" s="703"/>
      <c r="F53" s="703"/>
    </row>
    <row r="54" spans="2:6">
      <c r="B54" s="704"/>
      <c r="C54" s="704"/>
      <c r="D54" s="704"/>
      <c r="E54" s="704"/>
      <c r="F54" s="704"/>
    </row>
    <row r="55" spans="2:6">
      <c r="B55" s="51"/>
      <c r="C55" s="144"/>
      <c r="D55" s="143"/>
      <c r="E55" s="145"/>
      <c r="F55" s="143"/>
    </row>
    <row r="56" spans="2:6">
      <c r="B56" s="51"/>
      <c r="C56" s="144"/>
      <c r="D56" s="143"/>
      <c r="E56" s="145"/>
      <c r="F56" s="143"/>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orientation="landscape" r:id="rId1"/>
  <headerFooter>
    <oddHeader>&amp;CHolmes Master Trust Investor Report - September 2012</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58"/>
  <sheetViews>
    <sheetView view="pageLayout" topLeftCell="B16" zoomScaleNormal="100" workbookViewId="0">
      <selection activeCell="N31" sqref="N31"/>
    </sheetView>
  </sheetViews>
  <sheetFormatPr defaultRowHeight="12"/>
  <cols>
    <col min="1" max="1" width="9.140625" style="577"/>
    <col min="2" max="2" width="32.85546875" customWidth="1"/>
    <col min="3" max="3" width="14.5703125" style="191" customWidth="1"/>
    <col min="4" max="4" width="17.28515625" style="191" customWidth="1"/>
    <col min="5" max="5" width="17.42578125" style="192" customWidth="1"/>
    <col min="6" max="6" width="17.7109375" style="192" bestFit="1" customWidth="1"/>
    <col min="7" max="7" width="12.140625" style="192" customWidth="1"/>
    <col min="8" max="8" width="15.5703125" style="260" customWidth="1"/>
    <col min="9" max="9" width="15" style="276" customWidth="1"/>
    <col min="10" max="10" width="15" style="276" bestFit="1" customWidth="1"/>
    <col min="11" max="11" width="15.140625" style="264" bestFit="1" customWidth="1"/>
    <col min="12" max="12" width="9.5703125" style="281" bestFit="1" customWidth="1"/>
    <col min="13" max="13" width="11" style="192" bestFit="1" customWidth="1"/>
    <col min="14" max="14" width="17.7109375" style="192" customWidth="1"/>
    <col min="15" max="15" width="12" style="192" bestFit="1" customWidth="1"/>
    <col min="16" max="16" width="15.42578125" style="192" bestFit="1" customWidth="1"/>
    <col min="17" max="17" width="10.5703125" style="264" customWidth="1"/>
    <col min="18" max="18" width="9.7109375" style="284" customWidth="1"/>
    <col min="19" max="19" width="10" style="192" customWidth="1"/>
  </cols>
  <sheetData>
    <row r="2" spans="1:19" ht="12.75" thickBot="1">
      <c r="B2" s="146" t="s">
        <v>103</v>
      </c>
      <c r="C2" s="77"/>
      <c r="D2" s="77"/>
      <c r="E2" s="254"/>
      <c r="F2" s="265"/>
      <c r="G2" s="265"/>
      <c r="H2" s="256"/>
      <c r="I2" s="273"/>
      <c r="J2" s="273"/>
      <c r="K2" s="261"/>
      <c r="L2" s="279"/>
      <c r="M2" s="265"/>
      <c r="N2" s="265"/>
      <c r="O2" s="265"/>
      <c r="P2" s="265"/>
      <c r="Q2" s="261"/>
      <c r="R2" s="282"/>
      <c r="S2" s="265"/>
    </row>
    <row r="3" spans="1:19">
      <c r="B3" s="149"/>
      <c r="C3" s="51"/>
      <c r="D3" s="51"/>
      <c r="E3" s="212"/>
      <c r="F3" s="255"/>
      <c r="G3" s="48"/>
      <c r="H3" s="257"/>
      <c r="I3" s="274"/>
      <c r="J3" s="274"/>
      <c r="K3" s="165"/>
      <c r="L3" s="84"/>
      <c r="M3" s="255"/>
      <c r="N3" s="255"/>
      <c r="O3" s="255"/>
      <c r="P3" s="255"/>
      <c r="Q3" s="165"/>
      <c r="R3" s="283"/>
      <c r="S3" s="255"/>
    </row>
    <row r="4" spans="1:19">
      <c r="B4" s="454" t="s">
        <v>104</v>
      </c>
      <c r="C4" s="253">
        <v>39169</v>
      </c>
      <c r="D4" s="253"/>
      <c r="E4" s="255"/>
      <c r="F4" s="268"/>
      <c r="G4" s="255"/>
      <c r="H4" s="257"/>
      <c r="I4" s="706" t="s">
        <v>267</v>
      </c>
      <c r="J4" s="706"/>
      <c r="K4" s="165"/>
      <c r="L4" s="84"/>
      <c r="M4" s="255"/>
      <c r="N4" s="255"/>
      <c r="O4" s="255"/>
      <c r="P4" s="255"/>
      <c r="Q4" s="165"/>
      <c r="R4" s="283"/>
      <c r="S4" s="255"/>
    </row>
    <row r="5" spans="1:19" ht="12.75" thickBot="1">
      <c r="B5" s="455"/>
      <c r="C5" s="456"/>
      <c r="D5" s="456"/>
      <c r="E5" s="455"/>
      <c r="F5" s="269"/>
      <c r="G5" s="455"/>
      <c r="H5" s="457"/>
      <c r="I5" s="458"/>
      <c r="J5" s="458"/>
      <c r="K5" s="459"/>
      <c r="L5" s="460"/>
      <c r="M5" s="455"/>
      <c r="N5" s="455"/>
      <c r="O5" s="455"/>
      <c r="P5" s="455"/>
      <c r="Q5" s="459"/>
      <c r="R5" s="461"/>
      <c r="S5" s="455"/>
    </row>
    <row r="6" spans="1:19" s="192" customFormat="1" ht="54" customHeight="1" thickBot="1">
      <c r="A6" s="578"/>
      <c r="B6" s="462" t="s">
        <v>268</v>
      </c>
      <c r="C6" s="462" t="s">
        <v>105</v>
      </c>
      <c r="D6" s="314" t="s">
        <v>421</v>
      </c>
      <c r="E6" s="314" t="s">
        <v>422</v>
      </c>
      <c r="F6" s="462" t="s">
        <v>106</v>
      </c>
      <c r="G6" s="462" t="s">
        <v>107</v>
      </c>
      <c r="H6" s="463" t="s">
        <v>108</v>
      </c>
      <c r="I6" s="463" t="s">
        <v>109</v>
      </c>
      <c r="J6" s="463" t="s">
        <v>110</v>
      </c>
      <c r="K6" s="462" t="s">
        <v>111</v>
      </c>
      <c r="L6" s="464" t="s">
        <v>112</v>
      </c>
      <c r="M6" s="462" t="s">
        <v>113</v>
      </c>
      <c r="N6" s="462" t="s">
        <v>114</v>
      </c>
      <c r="O6" s="462" t="s">
        <v>115</v>
      </c>
      <c r="P6" s="462" t="s">
        <v>116</v>
      </c>
      <c r="Q6" s="462" t="s">
        <v>117</v>
      </c>
      <c r="R6" s="465" t="s">
        <v>118</v>
      </c>
      <c r="S6" s="462" t="s">
        <v>152</v>
      </c>
    </row>
    <row r="7" spans="1:19">
      <c r="B7" s="243"/>
      <c r="C7" s="47"/>
      <c r="D7" s="47"/>
      <c r="E7" s="44"/>
      <c r="F7" s="44"/>
      <c r="G7" s="44"/>
      <c r="H7" s="258"/>
      <c r="I7" s="258"/>
      <c r="J7" s="258"/>
      <c r="K7" s="156"/>
      <c r="L7" s="280"/>
      <c r="M7" s="160"/>
      <c r="N7" s="160" t="s">
        <v>354</v>
      </c>
      <c r="O7" s="160"/>
      <c r="P7" s="161"/>
      <c r="Q7" s="266"/>
      <c r="R7" s="163"/>
      <c r="S7" s="241"/>
    </row>
    <row r="8" spans="1:19">
      <c r="B8" s="466" t="s">
        <v>280</v>
      </c>
      <c r="C8" s="46" t="s">
        <v>339</v>
      </c>
      <c r="D8" s="45" t="s">
        <v>346</v>
      </c>
      <c r="E8" s="45" t="s">
        <v>346</v>
      </c>
      <c r="F8" s="45" t="s">
        <v>347</v>
      </c>
      <c r="G8" s="424">
        <v>0.51413881748071977</v>
      </c>
      <c r="H8" s="259">
        <v>1500000000</v>
      </c>
      <c r="I8" s="259">
        <v>1500000000</v>
      </c>
      <c r="J8" s="259">
        <v>0</v>
      </c>
      <c r="K8" s="177" t="s">
        <v>350</v>
      </c>
      <c r="L8" s="74">
        <v>-2.0000000000000001E-4</v>
      </c>
      <c r="M8" s="192" t="s">
        <v>354</v>
      </c>
      <c r="N8" s="211" t="s">
        <v>354</v>
      </c>
      <c r="O8" s="192" t="s">
        <v>354</v>
      </c>
      <c r="P8" s="211" t="s">
        <v>354</v>
      </c>
      <c r="Q8" s="267">
        <v>39508</v>
      </c>
      <c r="R8" s="82">
        <v>39508</v>
      </c>
      <c r="S8" s="242" t="s">
        <v>409</v>
      </c>
    </row>
    <row r="9" spans="1:19">
      <c r="B9" s="466" t="s">
        <v>282</v>
      </c>
      <c r="C9" s="46" t="s">
        <v>340</v>
      </c>
      <c r="D9" s="45" t="s">
        <v>346</v>
      </c>
      <c r="E9" s="45" t="s">
        <v>346</v>
      </c>
      <c r="F9" s="45" t="s">
        <v>348</v>
      </c>
      <c r="G9" s="424" t="s">
        <v>354</v>
      </c>
      <c r="H9" s="259">
        <v>600000000</v>
      </c>
      <c r="I9" s="259">
        <v>600000000</v>
      </c>
      <c r="J9" s="259">
        <v>0</v>
      </c>
      <c r="K9" s="177" t="s">
        <v>351</v>
      </c>
      <c r="L9" s="74">
        <v>2.9999999999999997E-4</v>
      </c>
      <c r="M9" s="192" t="s">
        <v>354</v>
      </c>
      <c r="N9" s="211" t="s">
        <v>354</v>
      </c>
      <c r="O9" s="192" t="s">
        <v>354</v>
      </c>
      <c r="P9" s="211" t="s">
        <v>354</v>
      </c>
      <c r="Q9" s="267">
        <v>40544</v>
      </c>
      <c r="R9" s="82">
        <v>44013</v>
      </c>
      <c r="S9" s="242" t="s">
        <v>409</v>
      </c>
    </row>
    <row r="10" spans="1:19">
      <c r="B10" s="466" t="s">
        <v>283</v>
      </c>
      <c r="C10" s="46" t="s">
        <v>355</v>
      </c>
      <c r="D10" s="45" t="s">
        <v>360</v>
      </c>
      <c r="E10" s="45" t="s">
        <v>360</v>
      </c>
      <c r="F10" s="45" t="s">
        <v>347</v>
      </c>
      <c r="G10" s="424">
        <v>0.51414410430955593</v>
      </c>
      <c r="H10" s="259">
        <v>57200000</v>
      </c>
      <c r="I10" s="259">
        <v>57200000</v>
      </c>
      <c r="J10" s="259">
        <v>0</v>
      </c>
      <c r="K10" s="177" t="s">
        <v>352</v>
      </c>
      <c r="L10" s="74">
        <v>8.9999999999999998E-4</v>
      </c>
      <c r="M10" s="192" t="s">
        <v>354</v>
      </c>
      <c r="N10" s="211" t="s">
        <v>354</v>
      </c>
      <c r="O10" s="192" t="s">
        <v>354</v>
      </c>
      <c r="P10" s="211" t="s">
        <v>354</v>
      </c>
      <c r="Q10" s="267">
        <v>40544</v>
      </c>
      <c r="R10" s="82">
        <v>51318</v>
      </c>
      <c r="S10" s="242" t="s">
        <v>404</v>
      </c>
    </row>
    <row r="11" spans="1:19">
      <c r="B11" s="466" t="s">
        <v>284</v>
      </c>
      <c r="C11" s="46" t="s">
        <v>356</v>
      </c>
      <c r="D11" s="45" t="s">
        <v>360</v>
      </c>
      <c r="E11" s="45" t="s">
        <v>360</v>
      </c>
      <c r="F11" s="45" t="s">
        <v>349</v>
      </c>
      <c r="G11" s="424">
        <v>0.68397113641804308</v>
      </c>
      <c r="H11" s="259">
        <v>21400000</v>
      </c>
      <c r="I11" s="259">
        <v>21400000</v>
      </c>
      <c r="J11" s="259">
        <v>0</v>
      </c>
      <c r="K11" s="177" t="s">
        <v>353</v>
      </c>
      <c r="L11" s="74">
        <v>8.9999999999999998E-4</v>
      </c>
      <c r="M11" s="192" t="s">
        <v>354</v>
      </c>
      <c r="N11" s="211" t="s">
        <v>354</v>
      </c>
      <c r="O11" s="192" t="s">
        <v>354</v>
      </c>
      <c r="P11" s="211" t="s">
        <v>354</v>
      </c>
      <c r="Q11" s="267">
        <v>40544</v>
      </c>
      <c r="R11" s="82">
        <v>51318</v>
      </c>
      <c r="S11" s="242" t="s">
        <v>404</v>
      </c>
    </row>
    <row r="12" spans="1:19">
      <c r="B12" s="466" t="s">
        <v>285</v>
      </c>
      <c r="C12" s="46" t="s">
        <v>366</v>
      </c>
      <c r="D12" s="45" t="s">
        <v>374</v>
      </c>
      <c r="E12" s="45" t="s">
        <v>374</v>
      </c>
      <c r="F12" s="45" t="s">
        <v>347</v>
      </c>
      <c r="G12" s="424">
        <v>0.51412560088429604</v>
      </c>
      <c r="H12" s="259">
        <v>30300000</v>
      </c>
      <c r="I12" s="259">
        <v>30300000</v>
      </c>
      <c r="J12" s="259">
        <v>0</v>
      </c>
      <c r="K12" s="177" t="s">
        <v>352</v>
      </c>
      <c r="L12" s="74">
        <v>2.8E-3</v>
      </c>
      <c r="M12" s="192" t="s">
        <v>354</v>
      </c>
      <c r="N12" s="211" t="s">
        <v>354</v>
      </c>
      <c r="O12" s="192" t="s">
        <v>354</v>
      </c>
      <c r="P12" s="211" t="s">
        <v>354</v>
      </c>
      <c r="Q12" s="267">
        <v>40544</v>
      </c>
      <c r="R12" s="82">
        <v>44013</v>
      </c>
      <c r="S12" s="242" t="s">
        <v>404</v>
      </c>
    </row>
    <row r="13" spans="1:19">
      <c r="B13" s="466" t="s">
        <v>286</v>
      </c>
      <c r="C13" s="46" t="s">
        <v>367</v>
      </c>
      <c r="D13" s="45" t="s">
        <v>374</v>
      </c>
      <c r="E13" s="45" t="s">
        <v>374</v>
      </c>
      <c r="F13" s="45" t="s">
        <v>349</v>
      </c>
      <c r="G13" s="424">
        <v>0.68396645828488578</v>
      </c>
      <c r="H13" s="259">
        <v>22700000</v>
      </c>
      <c r="I13" s="259">
        <v>22700000</v>
      </c>
      <c r="J13" s="259">
        <v>0</v>
      </c>
      <c r="K13" s="177" t="s">
        <v>353</v>
      </c>
      <c r="L13" s="74">
        <v>2.8E-3</v>
      </c>
      <c r="M13" s="192" t="s">
        <v>354</v>
      </c>
      <c r="N13" s="211" t="s">
        <v>354</v>
      </c>
      <c r="O13" s="192" t="s">
        <v>354</v>
      </c>
      <c r="P13" s="211" t="s">
        <v>354</v>
      </c>
      <c r="Q13" s="267">
        <v>40544</v>
      </c>
      <c r="R13" s="82">
        <v>44013</v>
      </c>
      <c r="S13" s="242" t="s">
        <v>404</v>
      </c>
    </row>
    <row r="14" spans="1:19">
      <c r="B14" s="466" t="s">
        <v>287</v>
      </c>
      <c r="C14" s="46" t="s">
        <v>368</v>
      </c>
      <c r="D14" s="45" t="s">
        <v>374</v>
      </c>
      <c r="E14" s="45" t="s">
        <v>374</v>
      </c>
      <c r="F14" s="45" t="s">
        <v>348</v>
      </c>
      <c r="G14" s="424" t="s">
        <v>354</v>
      </c>
      <c r="H14" s="259">
        <v>15550000</v>
      </c>
      <c r="I14" s="259">
        <v>15500000</v>
      </c>
      <c r="J14" s="259">
        <v>0</v>
      </c>
      <c r="K14" s="177" t="s">
        <v>351</v>
      </c>
      <c r="L14" s="74">
        <v>2.8E-3</v>
      </c>
      <c r="M14" s="192" t="s">
        <v>354</v>
      </c>
      <c r="N14" s="211" t="s">
        <v>354</v>
      </c>
      <c r="O14" s="192" t="s">
        <v>354</v>
      </c>
      <c r="P14" s="211" t="s">
        <v>354</v>
      </c>
      <c r="Q14" s="267">
        <v>40544</v>
      </c>
      <c r="R14" s="82">
        <v>44013</v>
      </c>
      <c r="S14" s="242" t="s">
        <v>404</v>
      </c>
    </row>
    <row r="15" spans="1:19">
      <c r="B15" s="466" t="s">
        <v>288</v>
      </c>
      <c r="C15" s="46" t="s">
        <v>341</v>
      </c>
      <c r="D15" s="45" t="s">
        <v>346</v>
      </c>
      <c r="E15" s="45" t="s">
        <v>346</v>
      </c>
      <c r="F15" s="45" t="s">
        <v>347</v>
      </c>
      <c r="G15" s="424">
        <v>0.51493305870236872</v>
      </c>
      <c r="H15" s="259">
        <v>1500000000</v>
      </c>
      <c r="I15" s="259">
        <v>1500000000</v>
      </c>
      <c r="J15" s="259">
        <v>0</v>
      </c>
      <c r="K15" s="177" t="s">
        <v>352</v>
      </c>
      <c r="L15" s="74">
        <v>5.0000000000000001E-4</v>
      </c>
      <c r="M15" s="192" t="s">
        <v>354</v>
      </c>
      <c r="N15" s="211" t="s">
        <v>354</v>
      </c>
      <c r="O15" s="192" t="s">
        <v>354</v>
      </c>
      <c r="P15" s="211" t="s">
        <v>354</v>
      </c>
      <c r="Q15" s="267">
        <v>40544</v>
      </c>
      <c r="R15" s="82">
        <v>44378</v>
      </c>
      <c r="S15" s="242" t="s">
        <v>405</v>
      </c>
    </row>
    <row r="16" spans="1:19">
      <c r="B16" s="466" t="s">
        <v>289</v>
      </c>
      <c r="C16" s="467" t="s">
        <v>357</v>
      </c>
      <c r="D16" s="468" t="s">
        <v>360</v>
      </c>
      <c r="E16" s="468" t="s">
        <v>360</v>
      </c>
      <c r="F16" s="45" t="s">
        <v>349</v>
      </c>
      <c r="G16" s="424">
        <v>0.6839945280437757</v>
      </c>
      <c r="H16" s="271">
        <v>26300000</v>
      </c>
      <c r="I16" s="275">
        <v>26300000</v>
      </c>
      <c r="J16" s="275">
        <v>0</v>
      </c>
      <c r="K16" s="177" t="s">
        <v>353</v>
      </c>
      <c r="L16" s="270">
        <v>1.4E-3</v>
      </c>
      <c r="M16" s="192" t="s">
        <v>354</v>
      </c>
      <c r="N16" s="211" t="s">
        <v>354</v>
      </c>
      <c r="O16" s="192" t="s">
        <v>354</v>
      </c>
      <c r="P16" s="211" t="s">
        <v>354</v>
      </c>
      <c r="Q16" s="267">
        <v>40544</v>
      </c>
      <c r="R16" s="82">
        <v>51318</v>
      </c>
      <c r="S16" s="45" t="s">
        <v>404</v>
      </c>
    </row>
    <row r="17" spans="2:19">
      <c r="B17" s="466" t="s">
        <v>293</v>
      </c>
      <c r="C17" s="469" t="s">
        <v>361</v>
      </c>
      <c r="D17" s="470" t="s">
        <v>365</v>
      </c>
      <c r="E17" s="470" t="s">
        <v>365</v>
      </c>
      <c r="F17" s="470" t="s">
        <v>349</v>
      </c>
      <c r="G17" s="471">
        <v>0.68396178021572152</v>
      </c>
      <c r="H17" s="472">
        <v>10600000</v>
      </c>
      <c r="I17" s="473">
        <v>10600000</v>
      </c>
      <c r="J17" s="473">
        <v>0</v>
      </c>
      <c r="K17" s="474" t="s">
        <v>353</v>
      </c>
      <c r="L17" s="475">
        <v>2.2000000000000001E-3</v>
      </c>
      <c r="M17" s="192" t="s">
        <v>354</v>
      </c>
      <c r="N17" s="470" t="s">
        <v>354</v>
      </c>
      <c r="O17" s="192" t="s">
        <v>354</v>
      </c>
      <c r="P17" s="470" t="s">
        <v>354</v>
      </c>
      <c r="Q17" s="267">
        <v>40544</v>
      </c>
      <c r="R17" s="82">
        <v>51318</v>
      </c>
      <c r="S17" s="470" t="s">
        <v>404</v>
      </c>
    </row>
    <row r="18" spans="2:19">
      <c r="B18" s="466" t="s">
        <v>294</v>
      </c>
      <c r="C18" s="469" t="s">
        <v>362</v>
      </c>
      <c r="D18" s="470" t="s">
        <v>365</v>
      </c>
      <c r="E18" s="470" t="s">
        <v>365</v>
      </c>
      <c r="F18" s="470" t="s">
        <v>348</v>
      </c>
      <c r="G18" s="471" t="s">
        <v>354</v>
      </c>
      <c r="H18" s="472">
        <v>10800000</v>
      </c>
      <c r="I18" s="473">
        <v>10800000</v>
      </c>
      <c r="J18" s="473">
        <v>0</v>
      </c>
      <c r="K18" s="474" t="s">
        <v>351</v>
      </c>
      <c r="L18" s="475">
        <v>2.2000000000000001E-3</v>
      </c>
      <c r="M18" s="192" t="s">
        <v>354</v>
      </c>
      <c r="N18" s="470" t="s">
        <v>354</v>
      </c>
      <c r="O18" s="192" t="s">
        <v>354</v>
      </c>
      <c r="P18" s="470" t="s">
        <v>354</v>
      </c>
      <c r="Q18" s="267">
        <v>40544</v>
      </c>
      <c r="R18" s="82">
        <v>51318</v>
      </c>
      <c r="S18" s="470" t="s">
        <v>404</v>
      </c>
    </row>
    <row r="19" spans="2:19">
      <c r="B19" s="466" t="s">
        <v>290</v>
      </c>
      <c r="C19" s="469" t="s">
        <v>369</v>
      </c>
      <c r="D19" s="470" t="s">
        <v>374</v>
      </c>
      <c r="E19" s="45" t="s">
        <v>374</v>
      </c>
      <c r="F19" s="470" t="s">
        <v>347</v>
      </c>
      <c r="G19" s="471">
        <v>0.51428688979860526</v>
      </c>
      <c r="H19" s="472">
        <v>9800000</v>
      </c>
      <c r="I19" s="473">
        <v>9800000</v>
      </c>
      <c r="J19" s="473">
        <v>0</v>
      </c>
      <c r="K19" s="474" t="s">
        <v>352</v>
      </c>
      <c r="L19" s="475">
        <v>4.1999999999999997E-3</v>
      </c>
      <c r="M19" s="192" t="s">
        <v>354</v>
      </c>
      <c r="N19" s="470" t="s">
        <v>354</v>
      </c>
      <c r="O19" s="192" t="s">
        <v>354</v>
      </c>
      <c r="P19" s="470" t="s">
        <v>354</v>
      </c>
      <c r="Q19" s="267">
        <v>40544</v>
      </c>
      <c r="R19" s="82">
        <v>44013</v>
      </c>
      <c r="S19" s="470" t="s">
        <v>404</v>
      </c>
    </row>
    <row r="20" spans="2:19">
      <c r="B20" s="466" t="s">
        <v>291</v>
      </c>
      <c r="C20" s="469" t="s">
        <v>370</v>
      </c>
      <c r="D20" s="470" t="s">
        <v>374</v>
      </c>
      <c r="E20" s="45" t="s">
        <v>374</v>
      </c>
      <c r="F20" s="470" t="s">
        <v>349</v>
      </c>
      <c r="G20" s="471">
        <v>0.68397113641804308</v>
      </c>
      <c r="H20" s="472">
        <v>21900000</v>
      </c>
      <c r="I20" s="473">
        <v>21900000</v>
      </c>
      <c r="J20" s="473">
        <v>0</v>
      </c>
      <c r="K20" s="474" t="s">
        <v>353</v>
      </c>
      <c r="L20" s="475">
        <v>4.1999999999999997E-3</v>
      </c>
      <c r="M20" s="192" t="s">
        <v>354</v>
      </c>
      <c r="N20" s="470" t="s">
        <v>354</v>
      </c>
      <c r="O20" s="192" t="s">
        <v>354</v>
      </c>
      <c r="P20" s="470" t="s">
        <v>354</v>
      </c>
      <c r="Q20" s="267">
        <v>40544</v>
      </c>
      <c r="R20" s="82">
        <v>44013</v>
      </c>
      <c r="S20" s="470" t="s">
        <v>404</v>
      </c>
    </row>
    <row r="21" spans="2:19">
      <c r="B21" s="466" t="s">
        <v>292</v>
      </c>
      <c r="C21" s="469" t="s">
        <v>371</v>
      </c>
      <c r="D21" s="470" t="s">
        <v>374</v>
      </c>
      <c r="E21" s="45" t="s">
        <v>374</v>
      </c>
      <c r="F21" s="470" t="s">
        <v>348</v>
      </c>
      <c r="G21" s="471" t="s">
        <v>354</v>
      </c>
      <c r="H21" s="472">
        <v>5000000</v>
      </c>
      <c r="I21" s="473">
        <v>5000000</v>
      </c>
      <c r="J21" s="473">
        <v>0</v>
      </c>
      <c r="K21" s="474" t="s">
        <v>351</v>
      </c>
      <c r="L21" s="475">
        <v>4.1999999999999997E-3</v>
      </c>
      <c r="M21" s="192" t="s">
        <v>354</v>
      </c>
      <c r="N21" s="470" t="s">
        <v>354</v>
      </c>
      <c r="O21" s="192" t="s">
        <v>354</v>
      </c>
      <c r="P21" s="470" t="s">
        <v>354</v>
      </c>
      <c r="Q21" s="267">
        <v>40544</v>
      </c>
      <c r="R21" s="82">
        <v>44013</v>
      </c>
      <c r="S21" s="470" t="s">
        <v>404</v>
      </c>
    </row>
    <row r="22" spans="2:19">
      <c r="B22" s="466" t="s">
        <v>295</v>
      </c>
      <c r="C22" s="469" t="s">
        <v>342</v>
      </c>
      <c r="D22" s="470" t="s">
        <v>346</v>
      </c>
      <c r="E22" s="470" t="s">
        <v>346</v>
      </c>
      <c r="F22" s="470" t="s">
        <v>347</v>
      </c>
      <c r="G22" s="471">
        <v>0.51445621977569711</v>
      </c>
      <c r="H22" s="472">
        <v>1600000000</v>
      </c>
      <c r="I22" s="473">
        <v>1600000000</v>
      </c>
      <c r="J22" s="473">
        <v>0</v>
      </c>
      <c r="K22" s="474" t="s">
        <v>352</v>
      </c>
      <c r="L22" s="475">
        <v>8.0000000000000004E-4</v>
      </c>
      <c r="M22" s="192" t="s">
        <v>354</v>
      </c>
      <c r="N22" s="470" t="s">
        <v>354</v>
      </c>
      <c r="O22" s="192" t="s">
        <v>354</v>
      </c>
      <c r="P22" s="470" t="s">
        <v>354</v>
      </c>
      <c r="Q22" s="476">
        <v>40634</v>
      </c>
      <c r="R22" s="82">
        <v>51318</v>
      </c>
      <c r="S22" s="470" t="s">
        <v>404</v>
      </c>
    </row>
    <row r="23" spans="2:19">
      <c r="B23" s="466" t="s">
        <v>296</v>
      </c>
      <c r="C23" s="469" t="s">
        <v>343</v>
      </c>
      <c r="D23" s="470" t="s">
        <v>346</v>
      </c>
      <c r="E23" s="470" t="s">
        <v>346</v>
      </c>
      <c r="F23" s="470" t="s">
        <v>349</v>
      </c>
      <c r="G23" s="471">
        <v>0.68399920656092039</v>
      </c>
      <c r="H23" s="472">
        <v>1500000000</v>
      </c>
      <c r="I23" s="473">
        <v>1500000000</v>
      </c>
      <c r="J23" s="473">
        <v>0</v>
      </c>
      <c r="K23" s="474" t="s">
        <v>353</v>
      </c>
      <c r="L23" s="475">
        <v>1E-3</v>
      </c>
      <c r="M23" s="192" t="s">
        <v>354</v>
      </c>
      <c r="N23" s="470" t="s">
        <v>354</v>
      </c>
      <c r="O23" s="192" t="s">
        <v>354</v>
      </c>
      <c r="P23" s="470" t="s">
        <v>354</v>
      </c>
      <c r="Q23" s="476">
        <v>40634</v>
      </c>
      <c r="R23" s="82">
        <v>51318</v>
      </c>
      <c r="S23" s="470" t="s">
        <v>404</v>
      </c>
    </row>
    <row r="24" spans="2:19">
      <c r="B24" s="466" t="s">
        <v>297</v>
      </c>
      <c r="C24" s="469" t="s">
        <v>344</v>
      </c>
      <c r="D24" s="470" t="s">
        <v>346</v>
      </c>
      <c r="E24" s="470" t="s">
        <v>346</v>
      </c>
      <c r="F24" s="470" t="s">
        <v>348</v>
      </c>
      <c r="G24" s="471" t="s">
        <v>354</v>
      </c>
      <c r="H24" s="472">
        <v>800000000</v>
      </c>
      <c r="I24" s="473">
        <v>800000000</v>
      </c>
      <c r="J24" s="473">
        <v>0</v>
      </c>
      <c r="K24" s="474" t="s">
        <v>351</v>
      </c>
      <c r="L24" s="475">
        <v>1E-3</v>
      </c>
      <c r="M24" s="192" t="s">
        <v>354</v>
      </c>
      <c r="N24" s="470" t="s">
        <v>354</v>
      </c>
      <c r="O24" s="192" t="s">
        <v>354</v>
      </c>
      <c r="P24" s="470" t="s">
        <v>354</v>
      </c>
      <c r="Q24" s="476">
        <v>40634</v>
      </c>
      <c r="R24" s="82">
        <v>51318</v>
      </c>
      <c r="S24" s="470" t="s">
        <v>404</v>
      </c>
    </row>
    <row r="25" spans="2:19">
      <c r="B25" s="466" t="s">
        <v>298</v>
      </c>
      <c r="C25" s="469" t="s">
        <v>358</v>
      </c>
      <c r="D25" s="470" t="s">
        <v>360</v>
      </c>
      <c r="E25" s="470" t="s">
        <v>360</v>
      </c>
      <c r="F25" s="470" t="s">
        <v>349</v>
      </c>
      <c r="G25" s="471">
        <v>0.68398517120148827</v>
      </c>
      <c r="H25" s="472">
        <v>46700000</v>
      </c>
      <c r="I25" s="473">
        <v>46700000</v>
      </c>
      <c r="J25" s="473">
        <v>0</v>
      </c>
      <c r="K25" s="474" t="s">
        <v>353</v>
      </c>
      <c r="L25" s="475">
        <v>1.4E-3</v>
      </c>
      <c r="M25" s="192" t="s">
        <v>354</v>
      </c>
      <c r="N25" s="470" t="s">
        <v>354</v>
      </c>
      <c r="O25" s="192" t="s">
        <v>354</v>
      </c>
      <c r="P25" s="470" t="s">
        <v>354</v>
      </c>
      <c r="Q25" s="267">
        <v>40544</v>
      </c>
      <c r="R25" s="82">
        <v>51318</v>
      </c>
      <c r="S25" s="470" t="s">
        <v>404</v>
      </c>
    </row>
    <row r="26" spans="2:19">
      <c r="B26" s="466" t="s">
        <v>299</v>
      </c>
      <c r="C26" s="469" t="s">
        <v>359</v>
      </c>
      <c r="D26" s="470" t="s">
        <v>360</v>
      </c>
      <c r="E26" s="470" t="s">
        <v>360</v>
      </c>
      <c r="F26" s="470" t="s">
        <v>348</v>
      </c>
      <c r="G26" s="471" t="s">
        <v>354</v>
      </c>
      <c r="H26" s="472">
        <v>48000000</v>
      </c>
      <c r="I26" s="473">
        <v>48000000</v>
      </c>
      <c r="J26" s="473">
        <v>0</v>
      </c>
      <c r="K26" s="474" t="s">
        <v>351</v>
      </c>
      <c r="L26" s="475">
        <v>1.4E-3</v>
      </c>
      <c r="M26" s="192" t="s">
        <v>354</v>
      </c>
      <c r="N26" s="470" t="s">
        <v>354</v>
      </c>
      <c r="O26" s="192" t="s">
        <v>354</v>
      </c>
      <c r="P26" s="470" t="s">
        <v>354</v>
      </c>
      <c r="Q26" s="267">
        <v>40544</v>
      </c>
      <c r="R26" s="82">
        <v>51318</v>
      </c>
      <c r="S26" s="470" t="s">
        <v>404</v>
      </c>
    </row>
    <row r="27" spans="2:19">
      <c r="B27" s="466" t="s">
        <v>300</v>
      </c>
      <c r="C27" s="469" t="s">
        <v>363</v>
      </c>
      <c r="D27" s="470" t="s">
        <v>365</v>
      </c>
      <c r="E27" s="470" t="s">
        <v>365</v>
      </c>
      <c r="F27" s="470" t="s">
        <v>349</v>
      </c>
      <c r="G27" s="471">
        <v>0.68399920656092039</v>
      </c>
      <c r="H27" s="472">
        <v>28000000</v>
      </c>
      <c r="I27" s="473">
        <v>28000000</v>
      </c>
      <c r="J27" s="473">
        <v>0</v>
      </c>
      <c r="K27" s="474" t="s">
        <v>353</v>
      </c>
      <c r="L27" s="475">
        <v>2.2000000000000001E-3</v>
      </c>
      <c r="M27" s="192" t="s">
        <v>354</v>
      </c>
      <c r="N27" s="470" t="s">
        <v>354</v>
      </c>
      <c r="O27" s="192" t="s">
        <v>354</v>
      </c>
      <c r="P27" s="470" t="s">
        <v>354</v>
      </c>
      <c r="Q27" s="267">
        <v>40544</v>
      </c>
      <c r="R27" s="82">
        <v>51318</v>
      </c>
      <c r="S27" s="470" t="s">
        <v>404</v>
      </c>
    </row>
    <row r="28" spans="2:19">
      <c r="B28" s="466" t="s">
        <v>301</v>
      </c>
      <c r="C28" s="467" t="s">
        <v>364</v>
      </c>
      <c r="D28" s="468" t="s">
        <v>365</v>
      </c>
      <c r="E28" s="468" t="s">
        <v>365</v>
      </c>
      <c r="F28" s="468" t="s">
        <v>348</v>
      </c>
      <c r="G28" s="477" t="s">
        <v>354</v>
      </c>
      <c r="H28" s="478">
        <v>28800000</v>
      </c>
      <c r="I28" s="479">
        <v>28800000</v>
      </c>
      <c r="J28" s="479">
        <v>0</v>
      </c>
      <c r="K28" s="480" t="s">
        <v>351</v>
      </c>
      <c r="L28" s="481">
        <v>2.2000000000000001E-3</v>
      </c>
      <c r="M28" s="192" t="s">
        <v>354</v>
      </c>
      <c r="N28" s="468" t="s">
        <v>354</v>
      </c>
      <c r="O28" s="192" t="s">
        <v>354</v>
      </c>
      <c r="P28" s="468" t="s">
        <v>354</v>
      </c>
      <c r="Q28" s="267">
        <v>40544</v>
      </c>
      <c r="R28" s="82">
        <v>51318</v>
      </c>
      <c r="S28" s="468" t="s">
        <v>404</v>
      </c>
    </row>
    <row r="29" spans="2:19">
      <c r="B29" s="466" t="s">
        <v>302</v>
      </c>
      <c r="C29" s="467" t="s">
        <v>372</v>
      </c>
      <c r="D29" s="468" t="s">
        <v>374</v>
      </c>
      <c r="E29" s="45" t="s">
        <v>374</v>
      </c>
      <c r="F29" s="468" t="s">
        <v>349</v>
      </c>
      <c r="G29" s="477">
        <v>0.6839945280437757</v>
      </c>
      <c r="H29" s="478">
        <v>86900000</v>
      </c>
      <c r="I29" s="479">
        <v>86900000</v>
      </c>
      <c r="J29" s="479">
        <v>0</v>
      </c>
      <c r="K29" s="480" t="s">
        <v>353</v>
      </c>
      <c r="L29" s="481">
        <v>4.1999999999999997E-3</v>
      </c>
      <c r="M29" s="192" t="s">
        <v>354</v>
      </c>
      <c r="N29" s="468" t="s">
        <v>354</v>
      </c>
      <c r="O29" s="192" t="s">
        <v>354</v>
      </c>
      <c r="P29" s="468" t="s">
        <v>354</v>
      </c>
      <c r="Q29" s="267">
        <v>40544</v>
      </c>
      <c r="R29" s="82">
        <v>44013</v>
      </c>
      <c r="S29" s="468" t="s">
        <v>404</v>
      </c>
    </row>
    <row r="30" spans="2:19">
      <c r="B30" s="466" t="s">
        <v>303</v>
      </c>
      <c r="C30" s="467" t="s">
        <v>373</v>
      </c>
      <c r="D30" s="468" t="s">
        <v>374</v>
      </c>
      <c r="E30" s="45" t="s">
        <v>374</v>
      </c>
      <c r="F30" s="468" t="s">
        <v>348</v>
      </c>
      <c r="G30" s="477" t="s">
        <v>354</v>
      </c>
      <c r="H30" s="478">
        <v>25500000</v>
      </c>
      <c r="I30" s="479">
        <v>25500000</v>
      </c>
      <c r="J30" s="479">
        <v>0</v>
      </c>
      <c r="K30" s="480" t="s">
        <v>353</v>
      </c>
      <c r="L30" s="481">
        <v>4.1999999999999997E-3</v>
      </c>
      <c r="M30" s="192" t="s">
        <v>354</v>
      </c>
      <c r="N30" s="468" t="s">
        <v>354</v>
      </c>
      <c r="O30" s="192" t="s">
        <v>354</v>
      </c>
      <c r="P30" s="468" t="s">
        <v>354</v>
      </c>
      <c r="Q30" s="267">
        <v>40544</v>
      </c>
      <c r="R30" s="82">
        <v>44013</v>
      </c>
      <c r="S30" s="468" t="s">
        <v>404</v>
      </c>
    </row>
    <row r="31" spans="2:19" ht="12.75" thickBot="1">
      <c r="B31" s="482" t="s">
        <v>304</v>
      </c>
      <c r="C31" s="483" t="s">
        <v>345</v>
      </c>
      <c r="D31" s="484" t="s">
        <v>346</v>
      </c>
      <c r="E31" s="484" t="s">
        <v>346</v>
      </c>
      <c r="F31" s="484" t="s">
        <v>347</v>
      </c>
      <c r="G31" s="485">
        <v>0.51480051480051481</v>
      </c>
      <c r="H31" s="486">
        <v>1000000000</v>
      </c>
      <c r="I31" s="487">
        <v>0</v>
      </c>
      <c r="J31" s="487">
        <v>1000000000</v>
      </c>
      <c r="K31" s="488" t="s">
        <v>352</v>
      </c>
      <c r="L31" s="489">
        <v>1E-3</v>
      </c>
      <c r="M31" s="626">
        <v>5.5510000000000004E-3</v>
      </c>
      <c r="N31" s="484" t="s">
        <v>564</v>
      </c>
      <c r="O31" s="490">
        <v>41197</v>
      </c>
      <c r="P31" s="624">
        <v>1403169.4444444445</v>
      </c>
      <c r="Q31" s="491">
        <v>41183</v>
      </c>
      <c r="R31" s="286">
        <v>47665</v>
      </c>
      <c r="S31" s="484" t="s">
        <v>409</v>
      </c>
    </row>
    <row r="32" spans="2:19">
      <c r="B32" s="492"/>
      <c r="J32" s="277"/>
      <c r="K32" s="262"/>
    </row>
    <row r="33" spans="2:19">
      <c r="J33" s="278"/>
      <c r="K33" s="263"/>
    </row>
    <row r="34" spans="2:19">
      <c r="K34" s="263"/>
    </row>
    <row r="35" spans="2:19">
      <c r="B35" s="454" t="s">
        <v>104</v>
      </c>
      <c r="C35" s="253">
        <v>39253</v>
      </c>
      <c r="D35" s="253"/>
      <c r="E35" s="255"/>
      <c r="F35" s="268"/>
      <c r="G35" s="255"/>
      <c r="H35" s="257"/>
      <c r="I35" s="706" t="s">
        <v>269</v>
      </c>
      <c r="J35" s="706"/>
      <c r="K35" s="165"/>
      <c r="L35" s="84"/>
      <c r="M35" s="255"/>
      <c r="N35" s="255"/>
      <c r="O35" s="255"/>
      <c r="P35" s="255"/>
      <c r="Q35" s="165"/>
      <c r="R35" s="283"/>
      <c r="S35" s="255"/>
    </row>
    <row r="36" spans="2:19" ht="12.75" thickBot="1">
      <c r="B36" s="455"/>
      <c r="C36" s="456"/>
      <c r="D36" s="456"/>
      <c r="E36" s="455"/>
      <c r="F36" s="269"/>
      <c r="G36" s="455"/>
      <c r="H36" s="457"/>
      <c r="I36" s="458"/>
      <c r="J36" s="458"/>
      <c r="K36" s="459"/>
      <c r="L36" s="460"/>
      <c r="M36" s="455"/>
      <c r="N36" s="455"/>
      <c r="O36" s="455"/>
      <c r="P36" s="455"/>
      <c r="Q36" s="459"/>
      <c r="R36" s="461"/>
      <c r="S36" s="455"/>
    </row>
    <row r="37" spans="2:19" ht="54" customHeight="1" thickBot="1">
      <c r="B37" s="462" t="s">
        <v>270</v>
      </c>
      <c r="C37" s="493" t="s">
        <v>105</v>
      </c>
      <c r="D37" s="314" t="s">
        <v>421</v>
      </c>
      <c r="E37" s="314" t="s">
        <v>422</v>
      </c>
      <c r="F37" s="462" t="s">
        <v>106</v>
      </c>
      <c r="G37" s="462" t="s">
        <v>107</v>
      </c>
      <c r="H37" s="463" t="s">
        <v>108</v>
      </c>
      <c r="I37" s="494" t="s">
        <v>109</v>
      </c>
      <c r="J37" s="494" t="s">
        <v>110</v>
      </c>
      <c r="K37" s="495" t="s">
        <v>111</v>
      </c>
      <c r="L37" s="464" t="s">
        <v>112</v>
      </c>
      <c r="M37" s="462" t="s">
        <v>113</v>
      </c>
      <c r="N37" s="462" t="s">
        <v>114</v>
      </c>
      <c r="O37" s="462" t="s">
        <v>115</v>
      </c>
      <c r="P37" s="462" t="s">
        <v>116</v>
      </c>
      <c r="Q37" s="495" t="s">
        <v>117</v>
      </c>
      <c r="R37" s="465" t="s">
        <v>118</v>
      </c>
      <c r="S37" s="462" t="s">
        <v>152</v>
      </c>
    </row>
    <row r="38" spans="2:19">
      <c r="B38" s="243"/>
      <c r="C38" s="47"/>
      <c r="D38" s="47"/>
      <c r="E38" s="44"/>
      <c r="F38" s="44"/>
      <c r="G38" s="44"/>
      <c r="H38" s="258"/>
      <c r="I38" s="258"/>
      <c r="J38" s="258"/>
      <c r="K38" s="156"/>
      <c r="L38" s="280"/>
      <c r="M38" s="160"/>
      <c r="N38" s="160"/>
      <c r="O38" s="160"/>
      <c r="P38" s="161"/>
      <c r="Q38" s="266"/>
      <c r="R38" s="163"/>
      <c r="S38" s="241"/>
    </row>
    <row r="39" spans="2:19">
      <c r="B39" s="470" t="s">
        <v>280</v>
      </c>
      <c r="C39" s="46" t="s">
        <v>375</v>
      </c>
      <c r="D39" s="45" t="s">
        <v>346</v>
      </c>
      <c r="E39" s="45" t="s">
        <v>346</v>
      </c>
      <c r="F39" s="45" t="s">
        <v>347</v>
      </c>
      <c r="G39" s="424">
        <v>0.50200803212851408</v>
      </c>
      <c r="H39" s="259">
        <v>1225000000</v>
      </c>
      <c r="I39" s="259">
        <v>1225000000</v>
      </c>
      <c r="J39" s="259">
        <v>0</v>
      </c>
      <c r="K39" s="177" t="s">
        <v>350</v>
      </c>
      <c r="L39" s="210">
        <v>2.9999999999999997E-4</v>
      </c>
      <c r="M39" s="179" t="s">
        <v>354</v>
      </c>
      <c r="N39" s="179" t="s">
        <v>354</v>
      </c>
      <c r="O39" s="179" t="s">
        <v>354</v>
      </c>
      <c r="P39" s="179" t="s">
        <v>354</v>
      </c>
      <c r="Q39" s="267">
        <v>40817</v>
      </c>
      <c r="R39" s="82">
        <v>44378</v>
      </c>
      <c r="S39" s="242" t="s">
        <v>405</v>
      </c>
    </row>
    <row r="40" spans="2:19">
      <c r="B40" s="470" t="s">
        <v>281</v>
      </c>
      <c r="C40" s="46" t="s">
        <v>376</v>
      </c>
      <c r="D40" s="45" t="s">
        <v>346</v>
      </c>
      <c r="E40" s="45" t="s">
        <v>346</v>
      </c>
      <c r="F40" s="45" t="s">
        <v>349</v>
      </c>
      <c r="G40" s="424">
        <v>0.67934782608695654</v>
      </c>
      <c r="H40" s="259">
        <v>1200000000</v>
      </c>
      <c r="I40" s="259">
        <v>1200000000</v>
      </c>
      <c r="J40" s="259">
        <v>0</v>
      </c>
      <c r="K40" s="177" t="s">
        <v>353</v>
      </c>
      <c r="L40" s="210">
        <v>4.0000000000000002E-4</v>
      </c>
      <c r="M40" s="179" t="s">
        <v>354</v>
      </c>
      <c r="N40" s="179" t="s">
        <v>354</v>
      </c>
      <c r="O40" s="179" t="s">
        <v>354</v>
      </c>
      <c r="P40" s="179" t="s">
        <v>354</v>
      </c>
      <c r="Q40" s="267">
        <v>40817</v>
      </c>
      <c r="R40" s="82">
        <v>44378</v>
      </c>
      <c r="S40" s="242" t="s">
        <v>405</v>
      </c>
    </row>
    <row r="41" spans="2:19">
      <c r="B41" s="470" t="s">
        <v>305</v>
      </c>
      <c r="C41" s="46" t="s">
        <v>385</v>
      </c>
      <c r="D41" s="45" t="s">
        <v>360</v>
      </c>
      <c r="E41" s="45" t="s">
        <v>360</v>
      </c>
      <c r="F41" s="45" t="s">
        <v>347</v>
      </c>
      <c r="G41" s="424">
        <v>0.50200803212851408</v>
      </c>
      <c r="H41" s="259">
        <v>82000000</v>
      </c>
      <c r="I41" s="259">
        <v>82000000</v>
      </c>
      <c r="J41" s="259">
        <v>0</v>
      </c>
      <c r="K41" s="177" t="s">
        <v>396</v>
      </c>
      <c r="L41" s="210">
        <v>6.9999999999999999E-4</v>
      </c>
      <c r="M41" s="179" t="s">
        <v>354</v>
      </c>
      <c r="N41" s="179" t="s">
        <v>354</v>
      </c>
      <c r="O41" s="179" t="s">
        <v>354</v>
      </c>
      <c r="P41" s="179" t="s">
        <v>354</v>
      </c>
      <c r="Q41" s="267">
        <v>40817</v>
      </c>
      <c r="R41" s="82">
        <v>51318</v>
      </c>
      <c r="S41" s="242" t="s">
        <v>404</v>
      </c>
    </row>
    <row r="42" spans="2:19">
      <c r="B42" s="470" t="s">
        <v>306</v>
      </c>
      <c r="C42" s="46" t="s">
        <v>392</v>
      </c>
      <c r="D42" s="45" t="s">
        <v>374</v>
      </c>
      <c r="E42" s="45" t="s">
        <v>374</v>
      </c>
      <c r="F42" s="45" t="s">
        <v>347</v>
      </c>
      <c r="G42" s="424">
        <v>0.50200803212851408</v>
      </c>
      <c r="H42" s="259">
        <v>128400000</v>
      </c>
      <c r="I42" s="259">
        <v>128400000</v>
      </c>
      <c r="J42" s="259">
        <v>0</v>
      </c>
      <c r="K42" s="177" t="s">
        <v>396</v>
      </c>
      <c r="L42" s="210">
        <v>2.3E-3</v>
      </c>
      <c r="M42" s="179" t="s">
        <v>354</v>
      </c>
      <c r="N42" s="179" t="s">
        <v>354</v>
      </c>
      <c r="O42" s="179" t="s">
        <v>354</v>
      </c>
      <c r="P42" s="179" t="s">
        <v>354</v>
      </c>
      <c r="Q42" s="267">
        <v>40817</v>
      </c>
      <c r="R42" s="82">
        <v>51318</v>
      </c>
      <c r="S42" s="242" t="s">
        <v>404</v>
      </c>
    </row>
    <row r="43" spans="2:19">
      <c r="B43" s="470" t="s">
        <v>288</v>
      </c>
      <c r="C43" s="46" t="s">
        <v>377</v>
      </c>
      <c r="D43" s="45" t="s">
        <v>346</v>
      </c>
      <c r="E43" s="45" t="s">
        <v>346</v>
      </c>
      <c r="F43" s="45" t="s">
        <v>383</v>
      </c>
      <c r="G43" s="424">
        <v>0.47236655644780351</v>
      </c>
      <c r="H43" s="259">
        <v>600000000</v>
      </c>
      <c r="I43" s="259">
        <v>600000000</v>
      </c>
      <c r="J43" s="259">
        <v>0</v>
      </c>
      <c r="K43" s="177" t="s">
        <v>384</v>
      </c>
      <c r="L43" s="210">
        <v>8.0000000000000004E-4</v>
      </c>
      <c r="M43" s="179" t="s">
        <v>354</v>
      </c>
      <c r="N43" s="179" t="s">
        <v>354</v>
      </c>
      <c r="O43" s="179" t="s">
        <v>354</v>
      </c>
      <c r="P43" s="179" t="s">
        <v>354</v>
      </c>
      <c r="Q43" s="267">
        <v>40817</v>
      </c>
      <c r="R43" s="82">
        <v>44013</v>
      </c>
      <c r="S43" s="242" t="s">
        <v>409</v>
      </c>
    </row>
    <row r="44" spans="2:19">
      <c r="B44" s="470" t="s">
        <v>307</v>
      </c>
      <c r="C44" s="46" t="s">
        <v>378</v>
      </c>
      <c r="D44" s="45" t="s">
        <v>346</v>
      </c>
      <c r="E44" s="45" t="s">
        <v>346</v>
      </c>
      <c r="F44" s="45" t="s">
        <v>347</v>
      </c>
      <c r="G44" s="424">
        <v>0.50200803212851408</v>
      </c>
      <c r="H44" s="259">
        <v>2750000000</v>
      </c>
      <c r="I44" s="259">
        <v>2750000000</v>
      </c>
      <c r="J44" s="259">
        <v>0</v>
      </c>
      <c r="K44" s="177" t="s">
        <v>352</v>
      </c>
      <c r="L44" s="210">
        <v>5.0000000000000001E-4</v>
      </c>
      <c r="M44" s="179" t="s">
        <v>354</v>
      </c>
      <c r="N44" s="179" t="s">
        <v>354</v>
      </c>
      <c r="O44" s="179" t="s">
        <v>354</v>
      </c>
      <c r="P44" s="179" t="s">
        <v>354</v>
      </c>
      <c r="Q44" s="267">
        <v>40817</v>
      </c>
      <c r="R44" s="82">
        <v>44013</v>
      </c>
      <c r="S44" s="242" t="s">
        <v>409</v>
      </c>
    </row>
    <row r="45" spans="2:19">
      <c r="B45" s="470" t="s">
        <v>308</v>
      </c>
      <c r="C45" s="46" t="s">
        <v>386</v>
      </c>
      <c r="D45" s="45" t="s">
        <v>360</v>
      </c>
      <c r="E45" s="45" t="s">
        <v>360</v>
      </c>
      <c r="F45" s="45" t="s">
        <v>347</v>
      </c>
      <c r="G45" s="424">
        <v>0.50200803212851408</v>
      </c>
      <c r="H45" s="259">
        <v>25000000</v>
      </c>
      <c r="I45" s="259">
        <v>25000000</v>
      </c>
      <c r="J45" s="259">
        <v>0</v>
      </c>
      <c r="K45" s="177" t="s">
        <v>396</v>
      </c>
      <c r="L45" s="210">
        <v>1.1999999999999999E-3</v>
      </c>
      <c r="M45" s="179" t="s">
        <v>354</v>
      </c>
      <c r="N45" s="179" t="s">
        <v>354</v>
      </c>
      <c r="O45" s="179" t="s">
        <v>354</v>
      </c>
      <c r="P45" s="179" t="s">
        <v>354</v>
      </c>
      <c r="Q45" s="267">
        <v>40817</v>
      </c>
      <c r="R45" s="82">
        <v>44013</v>
      </c>
      <c r="S45" s="242" t="s">
        <v>404</v>
      </c>
    </row>
    <row r="46" spans="2:19">
      <c r="B46" s="470" t="s">
        <v>289</v>
      </c>
      <c r="C46" s="467" t="s">
        <v>387</v>
      </c>
      <c r="D46" s="468" t="s">
        <v>360</v>
      </c>
      <c r="E46" s="45" t="s">
        <v>360</v>
      </c>
      <c r="F46" s="45" t="s">
        <v>349</v>
      </c>
      <c r="G46" s="424">
        <v>0.87168758716875872</v>
      </c>
      <c r="H46" s="271">
        <v>95000000</v>
      </c>
      <c r="I46" s="275">
        <v>95000000</v>
      </c>
      <c r="J46" s="275">
        <v>0</v>
      </c>
      <c r="K46" s="177" t="s">
        <v>353</v>
      </c>
      <c r="L46" s="270">
        <v>1.2999999999999999E-3</v>
      </c>
      <c r="M46" s="179" t="s">
        <v>354</v>
      </c>
      <c r="N46" s="179" t="s">
        <v>354</v>
      </c>
      <c r="O46" s="179" t="s">
        <v>354</v>
      </c>
      <c r="P46" s="179" t="s">
        <v>354</v>
      </c>
      <c r="Q46" s="267">
        <v>40817</v>
      </c>
      <c r="R46" s="82">
        <v>44013</v>
      </c>
      <c r="S46" s="45" t="s">
        <v>404</v>
      </c>
    </row>
    <row r="47" spans="2:19">
      <c r="B47" s="470" t="s">
        <v>309</v>
      </c>
      <c r="C47" s="469" t="s">
        <v>388</v>
      </c>
      <c r="D47" s="470" t="s">
        <v>360</v>
      </c>
      <c r="E47" s="45" t="s">
        <v>360</v>
      </c>
      <c r="F47" s="470" t="s">
        <v>348</v>
      </c>
      <c r="G47" s="471" t="s">
        <v>354</v>
      </c>
      <c r="H47" s="472">
        <v>50000000</v>
      </c>
      <c r="I47" s="473">
        <v>50000000</v>
      </c>
      <c r="J47" s="473">
        <v>0</v>
      </c>
      <c r="K47" s="474" t="s">
        <v>351</v>
      </c>
      <c r="L47" s="475">
        <v>1.4E-3</v>
      </c>
      <c r="M47" s="179" t="s">
        <v>354</v>
      </c>
      <c r="N47" s="179" t="s">
        <v>354</v>
      </c>
      <c r="O47" s="179" t="s">
        <v>354</v>
      </c>
      <c r="P47" s="179" t="s">
        <v>354</v>
      </c>
      <c r="Q47" s="267">
        <v>40817</v>
      </c>
      <c r="R47" s="82">
        <v>44013</v>
      </c>
      <c r="S47" s="470" t="s">
        <v>404</v>
      </c>
    </row>
    <row r="48" spans="2:19">
      <c r="B48" s="470" t="s">
        <v>310</v>
      </c>
      <c r="C48" s="469" t="s">
        <v>389</v>
      </c>
      <c r="D48" s="470" t="s">
        <v>365</v>
      </c>
      <c r="E48" s="470" t="s">
        <v>365</v>
      </c>
      <c r="F48" s="470" t="s">
        <v>347</v>
      </c>
      <c r="G48" s="471">
        <v>0.50200803212851408</v>
      </c>
      <c r="H48" s="472">
        <v>10000000</v>
      </c>
      <c r="I48" s="473">
        <v>10000000</v>
      </c>
      <c r="J48" s="473">
        <v>0</v>
      </c>
      <c r="K48" s="474" t="s">
        <v>396</v>
      </c>
      <c r="L48" s="475">
        <v>2.2000000000000001E-3</v>
      </c>
      <c r="M48" s="179" t="s">
        <v>354</v>
      </c>
      <c r="N48" s="179" t="s">
        <v>354</v>
      </c>
      <c r="O48" s="179" t="s">
        <v>354</v>
      </c>
      <c r="P48" s="179" t="s">
        <v>354</v>
      </c>
      <c r="Q48" s="267">
        <v>40817</v>
      </c>
      <c r="R48" s="82">
        <v>44013</v>
      </c>
      <c r="S48" s="470" t="s">
        <v>404</v>
      </c>
    </row>
    <row r="49" spans="2:19">
      <c r="B49" s="470" t="s">
        <v>293</v>
      </c>
      <c r="C49" s="469" t="s">
        <v>390</v>
      </c>
      <c r="D49" s="470" t="s">
        <v>365</v>
      </c>
      <c r="E49" s="470" t="s">
        <v>365</v>
      </c>
      <c r="F49" s="470" t="s">
        <v>349</v>
      </c>
      <c r="G49" s="471">
        <v>0.67934782608695654</v>
      </c>
      <c r="H49" s="472">
        <v>20000000</v>
      </c>
      <c r="I49" s="473">
        <v>20000000</v>
      </c>
      <c r="J49" s="473">
        <v>0</v>
      </c>
      <c r="K49" s="474" t="s">
        <v>353</v>
      </c>
      <c r="L49" s="475">
        <v>2.2000000000000001E-3</v>
      </c>
      <c r="M49" s="179" t="s">
        <v>354</v>
      </c>
      <c r="N49" s="179" t="s">
        <v>354</v>
      </c>
      <c r="O49" s="179" t="s">
        <v>354</v>
      </c>
      <c r="P49" s="179" t="s">
        <v>354</v>
      </c>
      <c r="Q49" s="267">
        <v>40817</v>
      </c>
      <c r="R49" s="82">
        <v>44013</v>
      </c>
      <c r="S49" s="470" t="s">
        <v>404</v>
      </c>
    </row>
    <row r="50" spans="2:19">
      <c r="B50" s="470" t="s">
        <v>294</v>
      </c>
      <c r="C50" s="469" t="s">
        <v>391</v>
      </c>
      <c r="D50" s="470" t="s">
        <v>365</v>
      </c>
      <c r="E50" s="470" t="s">
        <v>365</v>
      </c>
      <c r="F50" s="470" t="s">
        <v>348</v>
      </c>
      <c r="G50" s="471" t="s">
        <v>354</v>
      </c>
      <c r="H50" s="472">
        <v>38000000</v>
      </c>
      <c r="I50" s="473">
        <v>38000000</v>
      </c>
      <c r="J50" s="473">
        <v>0</v>
      </c>
      <c r="K50" s="474" t="s">
        <v>351</v>
      </c>
      <c r="L50" s="475">
        <v>2.3999999999999998E-3</v>
      </c>
      <c r="M50" s="179" t="s">
        <v>354</v>
      </c>
      <c r="N50" s="179" t="s">
        <v>354</v>
      </c>
      <c r="O50" s="179" t="s">
        <v>354</v>
      </c>
      <c r="P50" s="179" t="s">
        <v>354</v>
      </c>
      <c r="Q50" s="267">
        <v>40817</v>
      </c>
      <c r="R50" s="82">
        <v>44013</v>
      </c>
      <c r="S50" s="470" t="s">
        <v>404</v>
      </c>
    </row>
    <row r="51" spans="2:19">
      <c r="B51" s="470" t="s">
        <v>290</v>
      </c>
      <c r="C51" s="469" t="s">
        <v>393</v>
      </c>
      <c r="D51" s="470" t="s">
        <v>374</v>
      </c>
      <c r="E51" s="45" t="s">
        <v>374</v>
      </c>
      <c r="F51" s="470" t="s">
        <v>347</v>
      </c>
      <c r="G51" s="471">
        <v>0.50200803212851408</v>
      </c>
      <c r="H51" s="472">
        <v>34000000</v>
      </c>
      <c r="I51" s="473">
        <v>34000000</v>
      </c>
      <c r="J51" s="473">
        <v>0</v>
      </c>
      <c r="K51" s="474" t="s">
        <v>396</v>
      </c>
      <c r="L51" s="475">
        <v>4.1000000000000003E-3</v>
      </c>
      <c r="M51" s="179" t="s">
        <v>354</v>
      </c>
      <c r="N51" s="179" t="s">
        <v>354</v>
      </c>
      <c r="O51" s="179" t="s">
        <v>354</v>
      </c>
      <c r="P51" s="179" t="s">
        <v>354</v>
      </c>
      <c r="Q51" s="267">
        <v>40817</v>
      </c>
      <c r="R51" s="82">
        <v>44013</v>
      </c>
      <c r="S51" s="470" t="s">
        <v>404</v>
      </c>
    </row>
    <row r="52" spans="2:19">
      <c r="B52" s="470" t="s">
        <v>291</v>
      </c>
      <c r="C52" s="469" t="s">
        <v>394</v>
      </c>
      <c r="D52" s="470" t="s">
        <v>374</v>
      </c>
      <c r="E52" s="45" t="s">
        <v>374</v>
      </c>
      <c r="F52" s="470" t="s">
        <v>349</v>
      </c>
      <c r="G52" s="471">
        <v>0.67934782608695654</v>
      </c>
      <c r="H52" s="472">
        <v>106000000</v>
      </c>
      <c r="I52" s="473">
        <v>106000000</v>
      </c>
      <c r="J52" s="473">
        <v>0</v>
      </c>
      <c r="K52" s="474" t="s">
        <v>353</v>
      </c>
      <c r="L52" s="475">
        <v>4.1000000000000003E-3</v>
      </c>
      <c r="M52" s="179" t="s">
        <v>354</v>
      </c>
      <c r="N52" s="179" t="s">
        <v>354</v>
      </c>
      <c r="O52" s="179" t="s">
        <v>354</v>
      </c>
      <c r="P52" s="179" t="s">
        <v>354</v>
      </c>
      <c r="Q52" s="267">
        <v>40817</v>
      </c>
      <c r="R52" s="82">
        <v>44013</v>
      </c>
      <c r="S52" s="470" t="s">
        <v>404</v>
      </c>
    </row>
    <row r="53" spans="2:19">
      <c r="B53" s="470" t="s">
        <v>292</v>
      </c>
      <c r="C53" s="469" t="s">
        <v>395</v>
      </c>
      <c r="D53" s="470" t="s">
        <v>374</v>
      </c>
      <c r="E53" s="45" t="s">
        <v>374</v>
      </c>
      <c r="F53" s="470" t="s">
        <v>348</v>
      </c>
      <c r="G53" s="471" t="s">
        <v>354</v>
      </c>
      <c r="H53" s="472">
        <v>45000000</v>
      </c>
      <c r="I53" s="473">
        <v>45000000</v>
      </c>
      <c r="J53" s="473">
        <v>0</v>
      </c>
      <c r="K53" s="474" t="s">
        <v>351</v>
      </c>
      <c r="L53" s="475">
        <v>4.3E-3</v>
      </c>
      <c r="M53" s="179" t="s">
        <v>354</v>
      </c>
      <c r="N53" s="179" t="s">
        <v>354</v>
      </c>
      <c r="O53" s="179" t="s">
        <v>354</v>
      </c>
      <c r="P53" s="179" t="s">
        <v>354</v>
      </c>
      <c r="Q53" s="267">
        <v>40817</v>
      </c>
      <c r="R53" s="82">
        <v>44013</v>
      </c>
      <c r="S53" s="470" t="s">
        <v>404</v>
      </c>
    </row>
    <row r="54" spans="2:19">
      <c r="B54" s="470" t="s">
        <v>295</v>
      </c>
      <c r="C54" s="469" t="s">
        <v>379</v>
      </c>
      <c r="D54" s="470" t="s">
        <v>346</v>
      </c>
      <c r="E54" s="45" t="s">
        <v>346</v>
      </c>
      <c r="F54" s="470" t="s">
        <v>347</v>
      </c>
      <c r="G54" s="471">
        <v>0.67934782608695654</v>
      </c>
      <c r="H54" s="472">
        <v>1250000000</v>
      </c>
      <c r="I54" s="473">
        <v>1250000000</v>
      </c>
      <c r="J54" s="473">
        <v>0</v>
      </c>
      <c r="K54" s="474" t="s">
        <v>352</v>
      </c>
      <c r="L54" s="475">
        <v>8.0000000000000004E-4</v>
      </c>
      <c r="M54" s="179" t="s">
        <v>354</v>
      </c>
      <c r="N54" s="179" t="s">
        <v>354</v>
      </c>
      <c r="O54" s="179" t="s">
        <v>354</v>
      </c>
      <c r="P54" s="179" t="s">
        <v>354</v>
      </c>
      <c r="Q54" s="267">
        <v>40817</v>
      </c>
      <c r="R54" s="82">
        <v>44378</v>
      </c>
      <c r="S54" s="470" t="s">
        <v>405</v>
      </c>
    </row>
    <row r="55" spans="2:19">
      <c r="B55" s="470" t="s">
        <v>296</v>
      </c>
      <c r="C55" s="469" t="s">
        <v>380</v>
      </c>
      <c r="D55" s="470" t="s">
        <v>346</v>
      </c>
      <c r="E55" s="45" t="s">
        <v>346</v>
      </c>
      <c r="F55" s="470" t="s">
        <v>349</v>
      </c>
      <c r="G55" s="471">
        <v>0.67934782608695654</v>
      </c>
      <c r="H55" s="472">
        <v>1300000000</v>
      </c>
      <c r="I55" s="473">
        <v>1300000000</v>
      </c>
      <c r="J55" s="473">
        <v>0</v>
      </c>
      <c r="K55" s="474" t="s">
        <v>353</v>
      </c>
      <c r="L55" s="475">
        <v>8.9999999999999998E-4</v>
      </c>
      <c r="M55" s="179" t="s">
        <v>354</v>
      </c>
      <c r="N55" s="179" t="s">
        <v>354</v>
      </c>
      <c r="O55" s="179" t="s">
        <v>354</v>
      </c>
      <c r="P55" s="179" t="s">
        <v>354</v>
      </c>
      <c r="Q55" s="267">
        <v>40817</v>
      </c>
      <c r="R55" s="82">
        <v>44378</v>
      </c>
      <c r="S55" s="470" t="s">
        <v>405</v>
      </c>
    </row>
    <row r="56" spans="2:19">
      <c r="B56" s="470" t="s">
        <v>297</v>
      </c>
      <c r="C56" s="469" t="s">
        <v>381</v>
      </c>
      <c r="D56" s="470" t="s">
        <v>346</v>
      </c>
      <c r="E56" s="45" t="s">
        <v>346</v>
      </c>
      <c r="F56" s="470" t="s">
        <v>348</v>
      </c>
      <c r="G56" s="471" t="s">
        <v>354</v>
      </c>
      <c r="H56" s="472">
        <v>450000000</v>
      </c>
      <c r="I56" s="473">
        <v>450000000</v>
      </c>
      <c r="J56" s="473">
        <v>0</v>
      </c>
      <c r="K56" s="474" t="s">
        <v>351</v>
      </c>
      <c r="L56" s="475">
        <v>8.9999999999999998E-4</v>
      </c>
      <c r="M56" s="179" t="s">
        <v>354</v>
      </c>
      <c r="N56" s="179" t="s">
        <v>354</v>
      </c>
      <c r="O56" s="179" t="s">
        <v>354</v>
      </c>
      <c r="P56" s="179" t="s">
        <v>354</v>
      </c>
      <c r="Q56" s="267">
        <v>40817</v>
      </c>
      <c r="R56" s="82">
        <v>44378</v>
      </c>
      <c r="S56" s="470" t="s">
        <v>405</v>
      </c>
    </row>
    <row r="57" spans="2:19" ht="12.75" thickBot="1">
      <c r="B57" s="496" t="s">
        <v>304</v>
      </c>
      <c r="C57" s="497" t="s">
        <v>382</v>
      </c>
      <c r="D57" s="496" t="s">
        <v>346</v>
      </c>
      <c r="E57" s="285" t="s">
        <v>346</v>
      </c>
      <c r="F57" s="496" t="s">
        <v>347</v>
      </c>
      <c r="G57" s="498">
        <v>0.50200803212851408</v>
      </c>
      <c r="H57" s="499">
        <v>750000000</v>
      </c>
      <c r="I57" s="500">
        <v>750000000</v>
      </c>
      <c r="J57" s="500">
        <v>0</v>
      </c>
      <c r="K57" s="501" t="s">
        <v>352</v>
      </c>
      <c r="L57" s="502">
        <v>1E-3</v>
      </c>
      <c r="M57" s="125" t="s">
        <v>354</v>
      </c>
      <c r="N57" s="125" t="s">
        <v>354</v>
      </c>
      <c r="O57" s="125" t="s">
        <v>354</v>
      </c>
      <c r="P57" s="125" t="s">
        <v>354</v>
      </c>
      <c r="Q57" s="503">
        <v>41091</v>
      </c>
      <c r="R57" s="504">
        <v>44013</v>
      </c>
      <c r="S57" s="505" t="s">
        <v>409</v>
      </c>
    </row>
    <row r="58" spans="2:19">
      <c r="B58" s="492"/>
      <c r="J58" s="278"/>
      <c r="K58" s="263"/>
    </row>
  </sheetData>
  <mergeCells count="2">
    <mergeCell ref="I4:J4"/>
    <mergeCell ref="I35:J35"/>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September 2012</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S68"/>
  <sheetViews>
    <sheetView view="pageLayout" topLeftCell="A41" zoomScale="85" zoomScaleNormal="100" zoomScalePageLayoutView="85" workbookViewId="0">
      <selection activeCell="F43" sqref="F43:F45"/>
    </sheetView>
  </sheetViews>
  <sheetFormatPr defaultRowHeight="12"/>
  <cols>
    <col min="1" max="1" width="9.140625" style="577"/>
    <col min="2" max="2" width="29.28515625" customWidth="1"/>
    <col min="3" max="3" width="15.140625" bestFit="1" customWidth="1"/>
    <col min="4" max="4" width="18.7109375" bestFit="1" customWidth="1"/>
    <col min="5" max="5" width="18.7109375" customWidth="1"/>
    <col min="6" max="6" width="17.7109375" bestFit="1" customWidth="1"/>
    <col min="7" max="7" width="17.7109375" style="292" customWidth="1"/>
    <col min="8" max="8" width="16.7109375" customWidth="1"/>
    <col min="9" max="9" width="15" customWidth="1"/>
    <col min="10" max="10" width="16.42578125" style="260" customWidth="1"/>
    <col min="11" max="11" width="15.140625" bestFit="1" customWidth="1"/>
    <col min="12" max="12" width="9.85546875" bestFit="1" customWidth="1"/>
    <col min="13" max="13" width="11.140625" bestFit="1" customWidth="1"/>
    <col min="14" max="14" width="17.42578125" customWidth="1"/>
    <col min="15" max="15" width="11" customWidth="1"/>
    <col min="16" max="16" width="13" bestFit="1" customWidth="1"/>
    <col min="17" max="17" width="9.42578125" customWidth="1"/>
    <col min="18" max="18" width="9.7109375" customWidth="1"/>
    <col min="19" max="19" width="10" customWidth="1"/>
  </cols>
  <sheetData>
    <row r="2" spans="2:19" ht="12.75" thickBot="1">
      <c r="B2" s="146" t="s">
        <v>103</v>
      </c>
      <c r="C2" s="42"/>
      <c r="D2" s="42"/>
      <c r="E2" s="147"/>
      <c r="F2" s="80"/>
      <c r="G2" s="288"/>
      <c r="H2" s="80"/>
      <c r="I2" s="80"/>
      <c r="J2" s="256"/>
      <c r="K2" s="80"/>
      <c r="L2" s="80"/>
      <c r="M2" s="80"/>
      <c r="N2" s="80"/>
      <c r="O2" s="80"/>
      <c r="P2" s="80"/>
      <c r="Q2" s="80"/>
      <c r="R2" s="80"/>
      <c r="S2" s="148"/>
    </row>
    <row r="3" spans="2:19">
      <c r="B3" s="149"/>
      <c r="C3" s="70"/>
      <c r="D3" s="70"/>
      <c r="E3" s="150"/>
      <c r="F3" s="4"/>
      <c r="G3" s="289"/>
      <c r="H3" s="4"/>
      <c r="I3" s="4"/>
      <c r="J3" s="257"/>
      <c r="K3" s="4"/>
      <c r="L3" s="4"/>
      <c r="M3" s="4"/>
      <c r="N3" s="4"/>
      <c r="O3" s="4"/>
      <c r="P3" s="4"/>
      <c r="Q3" s="4"/>
      <c r="R3" s="4"/>
      <c r="S3" s="4"/>
    </row>
    <row r="4" spans="2:19">
      <c r="B4" s="454" t="s">
        <v>104</v>
      </c>
      <c r="C4" s="151">
        <v>40494</v>
      </c>
      <c r="D4" s="151"/>
      <c r="E4" s="4"/>
      <c r="F4" s="149"/>
      <c r="G4" s="290"/>
      <c r="H4" s="4"/>
      <c r="I4" s="706" t="s">
        <v>124</v>
      </c>
      <c r="J4" s="706"/>
      <c r="K4" s="4"/>
      <c r="L4" s="4"/>
      <c r="M4" s="4"/>
      <c r="N4" s="4"/>
      <c r="O4" s="4"/>
      <c r="P4" s="4"/>
      <c r="Q4" s="4"/>
      <c r="R4" s="4"/>
      <c r="S4" s="4"/>
    </row>
    <row r="5" spans="2:19" ht="12.75" thickBot="1">
      <c r="B5" s="506"/>
      <c r="C5" s="506"/>
      <c r="D5" s="506"/>
      <c r="E5" s="506"/>
      <c r="F5" s="149"/>
      <c r="G5" s="507"/>
      <c r="H5" s="506"/>
      <c r="I5" s="506"/>
      <c r="J5" s="508"/>
      <c r="K5" s="506"/>
      <c r="L5" s="506"/>
      <c r="M5" s="506"/>
      <c r="N5" s="506"/>
      <c r="O5" s="506"/>
      <c r="P5" s="506"/>
      <c r="Q5" s="506"/>
      <c r="R5" s="506"/>
      <c r="S5" s="506"/>
    </row>
    <row r="6" spans="2:19" ht="54" customHeight="1" thickBot="1">
      <c r="B6" s="314" t="s">
        <v>125</v>
      </c>
      <c r="C6" s="462" t="s">
        <v>105</v>
      </c>
      <c r="D6" s="314" t="s">
        <v>421</v>
      </c>
      <c r="E6" s="314" t="s">
        <v>422</v>
      </c>
      <c r="F6" s="462" t="s">
        <v>106</v>
      </c>
      <c r="G6" s="509" t="s">
        <v>107</v>
      </c>
      <c r="H6" s="462" t="s">
        <v>108</v>
      </c>
      <c r="I6" s="462" t="s">
        <v>109</v>
      </c>
      <c r="J6" s="463" t="s">
        <v>110</v>
      </c>
      <c r="K6" s="462" t="s">
        <v>111</v>
      </c>
      <c r="L6" s="462" t="s">
        <v>112</v>
      </c>
      <c r="M6" s="462" t="s">
        <v>113</v>
      </c>
      <c r="N6" s="462" t="s">
        <v>114</v>
      </c>
      <c r="O6" s="462" t="s">
        <v>115</v>
      </c>
      <c r="P6" s="462" t="s">
        <v>116</v>
      </c>
      <c r="Q6" s="462" t="s">
        <v>117</v>
      </c>
      <c r="R6" s="462" t="s">
        <v>118</v>
      </c>
      <c r="S6" s="462" t="s">
        <v>152</v>
      </c>
    </row>
    <row r="7" spans="2:19">
      <c r="B7" s="152"/>
      <c r="C7" s="44"/>
      <c r="D7" s="44"/>
      <c r="E7" s="44"/>
      <c r="F7" s="44"/>
      <c r="G7" s="291"/>
      <c r="H7" s="154"/>
      <c r="I7" s="155"/>
      <c r="J7" s="258"/>
      <c r="K7" s="157"/>
      <c r="L7" s="510"/>
      <c r="M7" s="511"/>
      <c r="N7" s="511"/>
      <c r="O7" s="160"/>
      <c r="P7" s="512"/>
      <c r="Q7" s="162"/>
      <c r="R7" s="163"/>
      <c r="S7" s="164"/>
    </row>
    <row r="8" spans="2:19">
      <c r="B8" s="513" t="s">
        <v>119</v>
      </c>
      <c r="C8" s="45" t="s">
        <v>397</v>
      </c>
      <c r="D8" s="45" t="s">
        <v>420</v>
      </c>
      <c r="E8" s="45" t="s">
        <v>420</v>
      </c>
      <c r="F8" s="45" t="s">
        <v>347</v>
      </c>
      <c r="G8" s="477">
        <v>1.629</v>
      </c>
      <c r="H8" s="272">
        <v>500000000</v>
      </c>
      <c r="I8" s="514">
        <v>-500000000</v>
      </c>
      <c r="J8" s="259">
        <v>0</v>
      </c>
      <c r="K8" s="209" t="s">
        <v>350</v>
      </c>
      <c r="L8" s="515">
        <v>1.5E-3</v>
      </c>
      <c r="M8" s="179" t="s">
        <v>354</v>
      </c>
      <c r="N8" s="179" t="s">
        <v>354</v>
      </c>
      <c r="O8" s="179" t="s">
        <v>354</v>
      </c>
      <c r="P8" s="179" t="s">
        <v>354</v>
      </c>
      <c r="Q8" s="167" t="s">
        <v>402</v>
      </c>
      <c r="R8" s="82">
        <v>40817</v>
      </c>
      <c r="S8" s="168" t="s">
        <v>409</v>
      </c>
    </row>
    <row r="9" spans="2:19">
      <c r="B9" s="513" t="s">
        <v>120</v>
      </c>
      <c r="C9" s="45" t="s">
        <v>398</v>
      </c>
      <c r="D9" s="45" t="s">
        <v>346</v>
      </c>
      <c r="E9" s="45" t="s">
        <v>346</v>
      </c>
      <c r="F9" s="45" t="s">
        <v>347</v>
      </c>
      <c r="G9" s="477">
        <v>1.6279999999999999</v>
      </c>
      <c r="H9" s="272">
        <v>900000000</v>
      </c>
      <c r="I9" s="514">
        <v>0</v>
      </c>
      <c r="J9" s="259">
        <v>900000000</v>
      </c>
      <c r="K9" s="209" t="s">
        <v>352</v>
      </c>
      <c r="L9" s="515">
        <v>1.4E-2</v>
      </c>
      <c r="M9" s="516">
        <v>1.8550999999999998E-2</v>
      </c>
      <c r="N9" s="468" t="s">
        <v>564</v>
      </c>
      <c r="O9" s="579">
        <v>41197</v>
      </c>
      <c r="P9" s="625">
        <v>4220352.5</v>
      </c>
      <c r="Q9" s="167">
        <v>41730</v>
      </c>
      <c r="R9" s="82">
        <v>56523</v>
      </c>
      <c r="S9" s="168" t="s">
        <v>405</v>
      </c>
    </row>
    <row r="10" spans="2:19">
      <c r="B10" s="513" t="s">
        <v>121</v>
      </c>
      <c r="C10" s="45" t="s">
        <v>399</v>
      </c>
      <c r="D10" s="45" t="s">
        <v>346</v>
      </c>
      <c r="E10" s="45" t="s">
        <v>346</v>
      </c>
      <c r="F10" s="45" t="s">
        <v>349</v>
      </c>
      <c r="G10" s="477">
        <v>0.87619999999999998</v>
      </c>
      <c r="H10" s="272">
        <v>500000000</v>
      </c>
      <c r="I10" s="514">
        <v>0</v>
      </c>
      <c r="J10" s="259">
        <v>500000000</v>
      </c>
      <c r="K10" s="209" t="s">
        <v>353</v>
      </c>
      <c r="L10" s="515">
        <v>1.4E-2</v>
      </c>
      <c r="M10" s="516">
        <v>1.8969999999999997E-2</v>
      </c>
      <c r="N10" s="468" t="s">
        <v>564</v>
      </c>
      <c r="O10" s="579">
        <v>41197</v>
      </c>
      <c r="P10" s="625">
        <v>2397597.222222222</v>
      </c>
      <c r="Q10" s="167">
        <v>41730</v>
      </c>
      <c r="R10" s="82">
        <v>56523</v>
      </c>
      <c r="S10" s="168" t="s">
        <v>405</v>
      </c>
    </row>
    <row r="11" spans="2:19">
      <c r="B11" s="513" t="s">
        <v>122</v>
      </c>
      <c r="C11" s="45" t="s">
        <v>400</v>
      </c>
      <c r="D11" s="45" t="s">
        <v>346</v>
      </c>
      <c r="E11" s="45" t="s">
        <v>346</v>
      </c>
      <c r="F11" s="45" t="s">
        <v>349</v>
      </c>
      <c r="G11" s="477">
        <v>0.87619999999999998</v>
      </c>
      <c r="H11" s="272">
        <v>750000000</v>
      </c>
      <c r="I11" s="514">
        <v>0</v>
      </c>
      <c r="J11" s="259">
        <v>750000000</v>
      </c>
      <c r="K11" s="209" t="s">
        <v>353</v>
      </c>
      <c r="L11" s="515">
        <v>1.4999999999999999E-2</v>
      </c>
      <c r="M11" s="516">
        <v>1.9969999999999998E-2</v>
      </c>
      <c r="N11" s="468" t="s">
        <v>564</v>
      </c>
      <c r="O11" s="579">
        <v>41197</v>
      </c>
      <c r="P11" s="625">
        <v>3785979.166666667</v>
      </c>
      <c r="Q11" s="167">
        <v>42370</v>
      </c>
      <c r="R11" s="82">
        <v>56523</v>
      </c>
      <c r="S11" s="168" t="s">
        <v>405</v>
      </c>
    </row>
    <row r="12" spans="2:19">
      <c r="B12" s="513" t="s">
        <v>123</v>
      </c>
      <c r="C12" s="45" t="s">
        <v>423</v>
      </c>
      <c r="D12" s="45" t="s">
        <v>346</v>
      </c>
      <c r="E12" s="45" t="s">
        <v>346</v>
      </c>
      <c r="F12" s="45" t="s">
        <v>348</v>
      </c>
      <c r="G12" s="289" t="s">
        <v>354</v>
      </c>
      <c r="H12" s="272">
        <v>375000000</v>
      </c>
      <c r="I12" s="514">
        <v>0</v>
      </c>
      <c r="J12" s="259">
        <v>375000000</v>
      </c>
      <c r="K12" s="209" t="s">
        <v>403</v>
      </c>
      <c r="L12" s="515"/>
      <c r="M12" s="516">
        <v>4.0090000000000001E-2</v>
      </c>
      <c r="N12" s="517" t="s">
        <v>540</v>
      </c>
      <c r="O12" s="579">
        <v>41197</v>
      </c>
      <c r="P12" s="625">
        <v>7516875</v>
      </c>
      <c r="Q12" s="167">
        <v>43009</v>
      </c>
      <c r="R12" s="82">
        <v>56523</v>
      </c>
      <c r="S12" s="168" t="s">
        <v>409</v>
      </c>
    </row>
    <row r="13" spans="2:19">
      <c r="B13" s="513" t="s">
        <v>126</v>
      </c>
      <c r="C13" s="45" t="s">
        <v>401</v>
      </c>
      <c r="D13" s="45" t="s">
        <v>402</v>
      </c>
      <c r="E13" s="45" t="s">
        <v>402</v>
      </c>
      <c r="F13" s="45" t="s">
        <v>348</v>
      </c>
      <c r="G13" s="289" t="s">
        <v>354</v>
      </c>
      <c r="H13" s="272">
        <v>600000000</v>
      </c>
      <c r="I13" s="514">
        <v>0</v>
      </c>
      <c r="J13" s="259">
        <v>600000000</v>
      </c>
      <c r="K13" s="209" t="s">
        <v>351</v>
      </c>
      <c r="L13" s="515">
        <v>8.9999999999999993E-3</v>
      </c>
      <c r="M13" s="516">
        <v>1.7283800000000002E-2</v>
      </c>
      <c r="N13" s="468" t="s">
        <v>564</v>
      </c>
      <c r="O13" s="579">
        <v>41197</v>
      </c>
      <c r="P13" s="625">
        <v>2578402.9508196726</v>
      </c>
      <c r="Q13" s="167" t="s">
        <v>402</v>
      </c>
      <c r="R13" s="82">
        <v>56523</v>
      </c>
      <c r="S13" s="168" t="s">
        <v>404</v>
      </c>
    </row>
    <row r="14" spans="2:19" ht="12.75" thickBot="1">
      <c r="B14" s="518"/>
      <c r="C14" s="519"/>
      <c r="D14" s="519"/>
      <c r="E14" s="519"/>
      <c r="F14" s="519"/>
      <c r="G14" s="520"/>
      <c r="H14" s="519"/>
      <c r="I14" s="455"/>
      <c r="J14" s="521"/>
      <c r="K14" s="455"/>
      <c r="L14" s="518"/>
      <c r="M14" s="518"/>
      <c r="N14" s="518"/>
      <c r="O14" s="519"/>
      <c r="P14" s="522"/>
      <c r="Q14" s="455"/>
      <c r="R14" s="519"/>
      <c r="S14" s="523"/>
    </row>
    <row r="15" spans="2:19">
      <c r="B15" s="492"/>
      <c r="C15" s="4"/>
      <c r="D15" s="4"/>
      <c r="E15" s="4"/>
      <c r="F15" s="4"/>
      <c r="G15" s="290"/>
      <c r="H15" s="121"/>
      <c r="I15" s="48"/>
      <c r="J15" s="287"/>
      <c r="K15" s="48"/>
      <c r="L15" s="48"/>
      <c r="M15" s="48"/>
      <c r="N15" s="83"/>
      <c r="O15" s="83"/>
      <c r="P15" s="84"/>
      <c r="Q15" s="85"/>
      <c r="R15" s="4"/>
      <c r="S15" s="5"/>
    </row>
    <row r="16" spans="2:19">
      <c r="B16" s="149"/>
      <c r="C16" s="48"/>
      <c r="D16" s="48"/>
      <c r="E16" s="48"/>
      <c r="F16" s="48"/>
      <c r="G16" s="289"/>
      <c r="H16" s="169"/>
      <c r="I16" s="65"/>
      <c r="J16" s="274"/>
      <c r="K16" s="165"/>
      <c r="L16" s="170"/>
      <c r="M16" s="171"/>
      <c r="N16" s="172"/>
      <c r="O16" s="166"/>
      <c r="P16" s="173"/>
      <c r="Q16" s="167"/>
      <c r="R16" s="174"/>
      <c r="S16" s="175"/>
    </row>
    <row r="18" spans="2:19">
      <c r="B18" s="454" t="s">
        <v>104</v>
      </c>
      <c r="C18" s="151">
        <v>40583</v>
      </c>
      <c r="D18" s="151"/>
      <c r="E18" s="4"/>
      <c r="F18" s="149"/>
      <c r="G18" s="290"/>
      <c r="H18" s="4"/>
      <c r="I18" s="706" t="s">
        <v>127</v>
      </c>
      <c r="J18" s="706"/>
      <c r="K18" s="4"/>
      <c r="L18" s="4"/>
      <c r="M18" s="4"/>
      <c r="N18" s="4"/>
      <c r="O18" s="4"/>
      <c r="P18" s="4"/>
      <c r="Q18" s="4"/>
      <c r="R18" s="4"/>
      <c r="S18" s="4"/>
    </row>
    <row r="19" spans="2:19" ht="12.75" thickBot="1">
      <c r="B19" s="506"/>
      <c r="C19" s="506"/>
      <c r="D19" s="506"/>
      <c r="E19" s="506"/>
      <c r="F19" s="149"/>
      <c r="G19" s="507"/>
      <c r="H19" s="506"/>
      <c r="I19" s="506"/>
      <c r="J19" s="508"/>
      <c r="K19" s="506"/>
      <c r="L19" s="506"/>
      <c r="M19" s="506"/>
      <c r="N19" s="506"/>
      <c r="O19" s="506"/>
      <c r="P19" s="506"/>
      <c r="Q19" s="506"/>
      <c r="R19" s="506"/>
      <c r="S19" s="506"/>
    </row>
    <row r="20" spans="2:19" ht="54.75" customHeight="1" thickBot="1">
      <c r="B20" s="314" t="s">
        <v>128</v>
      </c>
      <c r="C20" s="462" t="s">
        <v>105</v>
      </c>
      <c r="D20" s="314" t="s">
        <v>421</v>
      </c>
      <c r="E20" s="314" t="s">
        <v>422</v>
      </c>
      <c r="F20" s="462" t="s">
        <v>106</v>
      </c>
      <c r="G20" s="509" t="s">
        <v>107</v>
      </c>
      <c r="H20" s="462" t="s">
        <v>108</v>
      </c>
      <c r="I20" s="462" t="s">
        <v>109</v>
      </c>
      <c r="J20" s="463" t="s">
        <v>110</v>
      </c>
      <c r="K20" s="462" t="s">
        <v>111</v>
      </c>
      <c r="L20" s="462" t="s">
        <v>112</v>
      </c>
      <c r="M20" s="462" t="s">
        <v>113</v>
      </c>
      <c r="N20" s="462" t="s">
        <v>114</v>
      </c>
      <c r="O20" s="462" t="s">
        <v>115</v>
      </c>
      <c r="P20" s="462" t="s">
        <v>116</v>
      </c>
      <c r="Q20" s="462" t="s">
        <v>117</v>
      </c>
      <c r="R20" s="462" t="s">
        <v>118</v>
      </c>
      <c r="S20" s="462" t="s">
        <v>152</v>
      </c>
    </row>
    <row r="21" spans="2:19">
      <c r="B21" s="152"/>
      <c r="C21" s="44"/>
      <c r="D21" s="44"/>
      <c r="E21" s="153"/>
      <c r="F21" s="44"/>
      <c r="G21" s="291"/>
      <c r="H21" s="154"/>
      <c r="I21" s="155"/>
      <c r="J21" s="258"/>
      <c r="K21" s="157"/>
      <c r="L21" s="158"/>
      <c r="M21" s="159"/>
      <c r="N21" s="160"/>
      <c r="O21" s="159"/>
      <c r="P21" s="161"/>
      <c r="Q21" s="162"/>
      <c r="R21" s="163"/>
      <c r="S21" s="164"/>
    </row>
    <row r="22" spans="2:19">
      <c r="B22" s="513" t="s">
        <v>119</v>
      </c>
      <c r="C22" s="45" t="s">
        <v>406</v>
      </c>
      <c r="D22" s="45" t="s">
        <v>419</v>
      </c>
      <c r="E22" s="48" t="s">
        <v>419</v>
      </c>
      <c r="F22" s="45" t="s">
        <v>347</v>
      </c>
      <c r="G22" s="289">
        <v>1.6198999999999999</v>
      </c>
      <c r="H22" s="176">
        <v>500000000</v>
      </c>
      <c r="I22" s="514">
        <v>-500000000</v>
      </c>
      <c r="J22" s="259">
        <v>0</v>
      </c>
      <c r="K22" s="209" t="s">
        <v>350</v>
      </c>
      <c r="L22" s="210">
        <v>1.4E-3</v>
      </c>
      <c r="M22" s="179" t="s">
        <v>354</v>
      </c>
      <c r="N22" s="179" t="s">
        <v>354</v>
      </c>
      <c r="O22" s="179" t="s">
        <v>354</v>
      </c>
      <c r="P22" s="179" t="s">
        <v>354</v>
      </c>
      <c r="Q22" s="167" t="s">
        <v>402</v>
      </c>
      <c r="R22" s="82">
        <v>40909</v>
      </c>
      <c r="S22" s="168" t="s">
        <v>409</v>
      </c>
    </row>
    <row r="23" spans="2:19">
      <c r="B23" s="513" t="s">
        <v>120</v>
      </c>
      <c r="C23" s="45" t="s">
        <v>407</v>
      </c>
      <c r="D23" s="45" t="s">
        <v>346</v>
      </c>
      <c r="E23" s="48" t="s">
        <v>346</v>
      </c>
      <c r="F23" s="45" t="s">
        <v>347</v>
      </c>
      <c r="G23" s="289">
        <v>1.6198999999999999</v>
      </c>
      <c r="H23" s="176">
        <v>700000000</v>
      </c>
      <c r="I23" s="514">
        <v>0</v>
      </c>
      <c r="J23" s="259">
        <v>700000000</v>
      </c>
      <c r="K23" s="209" t="s">
        <v>352</v>
      </c>
      <c r="L23" s="210">
        <v>1.35E-2</v>
      </c>
      <c r="M23" s="516">
        <v>1.8051000000000001E-2</v>
      </c>
      <c r="N23" s="468" t="s">
        <v>564</v>
      </c>
      <c r="O23" s="579">
        <v>41197</v>
      </c>
      <c r="P23" s="625">
        <v>3194024.166666667</v>
      </c>
      <c r="Q23" s="167">
        <v>41821</v>
      </c>
      <c r="R23" s="82">
        <v>56523</v>
      </c>
      <c r="S23" s="168" t="s">
        <v>405</v>
      </c>
    </row>
    <row r="24" spans="2:19">
      <c r="B24" s="513" t="s">
        <v>121</v>
      </c>
      <c r="C24" s="45" t="s">
        <v>424</v>
      </c>
      <c r="D24" s="45" t="s">
        <v>346</v>
      </c>
      <c r="E24" s="48" t="s">
        <v>346</v>
      </c>
      <c r="F24" s="45" t="s">
        <v>349</v>
      </c>
      <c r="G24" s="289">
        <v>0.85299999999999998</v>
      </c>
      <c r="H24" s="176">
        <v>650000000</v>
      </c>
      <c r="I24" s="514">
        <v>0</v>
      </c>
      <c r="J24" s="259">
        <v>650000000</v>
      </c>
      <c r="K24" s="209" t="s">
        <v>353</v>
      </c>
      <c r="L24" s="210">
        <v>1.35E-2</v>
      </c>
      <c r="M24" s="516">
        <v>1.847E-2</v>
      </c>
      <c r="N24" s="468" t="s">
        <v>564</v>
      </c>
      <c r="O24" s="579">
        <v>41197</v>
      </c>
      <c r="P24" s="625">
        <v>3034723.611111111</v>
      </c>
      <c r="Q24" s="167">
        <v>41821</v>
      </c>
      <c r="R24" s="82">
        <v>56523</v>
      </c>
      <c r="S24" s="168" t="s">
        <v>405</v>
      </c>
    </row>
    <row r="25" spans="2:19">
      <c r="B25" s="513" t="s">
        <v>122</v>
      </c>
      <c r="C25" s="45" t="s">
        <v>425</v>
      </c>
      <c r="D25" s="45" t="s">
        <v>346</v>
      </c>
      <c r="E25" s="48" t="s">
        <v>346</v>
      </c>
      <c r="F25" s="45" t="s">
        <v>349</v>
      </c>
      <c r="G25" s="289">
        <v>0.85299999999999998</v>
      </c>
      <c r="H25" s="176">
        <v>500000000</v>
      </c>
      <c r="I25" s="514">
        <v>0</v>
      </c>
      <c r="J25" s="259">
        <v>500000000</v>
      </c>
      <c r="K25" s="209" t="s">
        <v>353</v>
      </c>
      <c r="L25" s="210">
        <v>1.4500000000000001E-2</v>
      </c>
      <c r="M25" s="516">
        <v>1.9469999999999998E-2</v>
      </c>
      <c r="N25" s="468" t="s">
        <v>564</v>
      </c>
      <c r="O25" s="579">
        <v>41197</v>
      </c>
      <c r="P25" s="625">
        <v>2460791.6666666665</v>
      </c>
      <c r="Q25" s="167">
        <v>42461</v>
      </c>
      <c r="R25" s="82">
        <v>56523</v>
      </c>
      <c r="S25" s="168" t="s">
        <v>405</v>
      </c>
    </row>
    <row r="26" spans="2:19">
      <c r="B26" s="513" t="s">
        <v>123</v>
      </c>
      <c r="C26" s="45" t="s">
        <v>426</v>
      </c>
      <c r="D26" s="45" t="s">
        <v>346</v>
      </c>
      <c r="E26" s="48" t="s">
        <v>346</v>
      </c>
      <c r="F26" s="45" t="s">
        <v>348</v>
      </c>
      <c r="G26" s="289" t="s">
        <v>354</v>
      </c>
      <c r="H26" s="176">
        <v>325000000</v>
      </c>
      <c r="I26" s="514">
        <v>0</v>
      </c>
      <c r="J26" s="259">
        <v>325000000</v>
      </c>
      <c r="K26" s="209" t="s">
        <v>351</v>
      </c>
      <c r="L26" s="210">
        <v>1.4500000000000001E-2</v>
      </c>
      <c r="M26" s="516">
        <v>2.27838E-2</v>
      </c>
      <c r="N26" s="468" t="s">
        <v>564</v>
      </c>
      <c r="O26" s="579">
        <v>41197</v>
      </c>
      <c r="P26" s="625">
        <v>1841067.9918032787</v>
      </c>
      <c r="Q26" s="167">
        <v>42461</v>
      </c>
      <c r="R26" s="82">
        <v>56523</v>
      </c>
      <c r="S26" s="168" t="s">
        <v>405</v>
      </c>
    </row>
    <row r="27" spans="2:19">
      <c r="B27" s="513" t="s">
        <v>126</v>
      </c>
      <c r="C27" s="45" t="s">
        <v>408</v>
      </c>
      <c r="D27" s="45" t="s">
        <v>402</v>
      </c>
      <c r="E27" s="48" t="s">
        <v>402</v>
      </c>
      <c r="F27" s="45" t="s">
        <v>348</v>
      </c>
      <c r="G27" s="289" t="s">
        <v>354</v>
      </c>
      <c r="H27" s="176">
        <v>450000000</v>
      </c>
      <c r="I27" s="514">
        <v>0</v>
      </c>
      <c r="J27" s="259">
        <v>450000000</v>
      </c>
      <c r="K27" s="209" t="s">
        <v>351</v>
      </c>
      <c r="L27" s="210">
        <v>8.9999999999999993E-3</v>
      </c>
      <c r="M27" s="516">
        <v>1.7283800000000002E-2</v>
      </c>
      <c r="N27" s="468" t="s">
        <v>564</v>
      </c>
      <c r="O27" s="579">
        <v>41197</v>
      </c>
      <c r="P27" s="625">
        <v>1933802.2131147541</v>
      </c>
      <c r="Q27" s="167" t="s">
        <v>402</v>
      </c>
      <c r="R27" s="82">
        <v>56523</v>
      </c>
      <c r="S27" s="168" t="s">
        <v>404</v>
      </c>
    </row>
    <row r="28" spans="2:19" ht="12.75" thickBot="1">
      <c r="B28" s="518"/>
      <c r="C28" s="519"/>
      <c r="D28" s="519"/>
      <c r="E28" s="455"/>
      <c r="F28" s="519"/>
      <c r="G28" s="520"/>
      <c r="H28" s="519"/>
      <c r="I28" s="455"/>
      <c r="J28" s="521"/>
      <c r="K28" s="455"/>
      <c r="L28" s="519"/>
      <c r="M28" s="455"/>
      <c r="N28" s="519"/>
      <c r="O28" s="455"/>
      <c r="P28" s="524"/>
      <c r="Q28" s="455"/>
      <c r="R28" s="519"/>
      <c r="S28" s="523"/>
    </row>
    <row r="29" spans="2:19">
      <c r="B29" s="492"/>
      <c r="C29" s="4"/>
      <c r="D29" s="4"/>
      <c r="E29" s="4"/>
      <c r="F29" s="4"/>
      <c r="G29" s="290"/>
      <c r="H29" s="121"/>
      <c r="I29" s="48"/>
      <c r="J29" s="287"/>
      <c r="K29" s="48"/>
      <c r="L29" s="48"/>
      <c r="M29" s="48"/>
      <c r="N29" s="83"/>
      <c r="O29" s="83"/>
      <c r="P29" s="84"/>
      <c r="Q29" s="85"/>
      <c r="R29" s="4"/>
      <c r="S29" s="5"/>
    </row>
    <row r="32" spans="2:19">
      <c r="B32" s="454" t="s">
        <v>104</v>
      </c>
      <c r="C32" s="151">
        <v>40627</v>
      </c>
      <c r="D32" s="151"/>
      <c r="E32" s="4"/>
      <c r="F32" s="149"/>
      <c r="G32" s="290"/>
      <c r="H32" s="4"/>
      <c r="I32" s="706" t="s">
        <v>172</v>
      </c>
      <c r="J32" s="706"/>
      <c r="K32" s="4"/>
      <c r="L32" s="4"/>
      <c r="M32" s="4"/>
      <c r="N32" s="4"/>
      <c r="O32" s="4"/>
      <c r="P32" s="4"/>
      <c r="Q32" s="4"/>
      <c r="R32" s="4"/>
      <c r="S32" s="4"/>
    </row>
    <row r="33" spans="2:19" ht="12.75" thickBot="1">
      <c r="B33" s="506"/>
      <c r="C33" s="506"/>
      <c r="D33" s="506"/>
      <c r="E33" s="506"/>
      <c r="F33" s="149"/>
      <c r="G33" s="507"/>
      <c r="H33" s="506"/>
      <c r="I33" s="506"/>
      <c r="J33" s="508"/>
      <c r="K33" s="506"/>
      <c r="L33" s="506"/>
      <c r="M33" s="506"/>
      <c r="N33" s="506"/>
      <c r="O33" s="506"/>
      <c r="P33" s="506"/>
      <c r="Q33" s="506"/>
      <c r="R33" s="506"/>
      <c r="S33" s="506"/>
    </row>
    <row r="34" spans="2:19" ht="54" customHeight="1" thickBot="1">
      <c r="B34" s="314" t="s">
        <v>173</v>
      </c>
      <c r="C34" s="462" t="s">
        <v>105</v>
      </c>
      <c r="D34" s="314" t="s">
        <v>421</v>
      </c>
      <c r="E34" s="314" t="s">
        <v>422</v>
      </c>
      <c r="F34" s="462" t="s">
        <v>106</v>
      </c>
      <c r="G34" s="509" t="s">
        <v>107</v>
      </c>
      <c r="H34" s="462" t="s">
        <v>108</v>
      </c>
      <c r="I34" s="462" t="s">
        <v>109</v>
      </c>
      <c r="J34" s="463" t="s">
        <v>110</v>
      </c>
      <c r="K34" s="462" t="s">
        <v>111</v>
      </c>
      <c r="L34" s="462" t="s">
        <v>112</v>
      </c>
      <c r="M34" s="462" t="s">
        <v>113</v>
      </c>
      <c r="N34" s="462" t="s">
        <v>114</v>
      </c>
      <c r="O34" s="462" t="s">
        <v>115</v>
      </c>
      <c r="P34" s="462" t="s">
        <v>116</v>
      </c>
      <c r="Q34" s="462" t="s">
        <v>117</v>
      </c>
      <c r="R34" s="462" t="s">
        <v>118</v>
      </c>
      <c r="S34" s="462" t="s">
        <v>152</v>
      </c>
    </row>
    <row r="35" spans="2:19">
      <c r="B35" s="152"/>
      <c r="C35" s="44"/>
      <c r="D35" s="44"/>
      <c r="E35" s="153"/>
      <c r="F35" s="44"/>
      <c r="G35" s="291"/>
      <c r="H35" s="154"/>
      <c r="I35" s="155"/>
      <c r="J35" s="258"/>
      <c r="K35" s="157"/>
      <c r="L35" s="158"/>
      <c r="M35" s="159"/>
      <c r="N35" s="160"/>
      <c r="O35" s="159"/>
      <c r="P35" s="161"/>
      <c r="Q35" s="162"/>
      <c r="R35" s="163"/>
      <c r="S35" s="164"/>
    </row>
    <row r="36" spans="2:19">
      <c r="B36" s="525" t="s">
        <v>119</v>
      </c>
      <c r="C36" s="45" t="s">
        <v>410</v>
      </c>
      <c r="D36" s="45" t="s">
        <v>346</v>
      </c>
      <c r="E36" s="48" t="s">
        <v>346</v>
      </c>
      <c r="F36" s="45" t="s">
        <v>348</v>
      </c>
      <c r="G36" s="289" t="s">
        <v>354</v>
      </c>
      <c r="H36" s="176">
        <v>250000000</v>
      </c>
      <c r="I36" s="514">
        <v>0</v>
      </c>
      <c r="J36" s="259">
        <v>250000000</v>
      </c>
      <c r="K36" s="209" t="s">
        <v>351</v>
      </c>
      <c r="L36" s="210">
        <v>1.1599999999999999E-2</v>
      </c>
      <c r="M36" s="516">
        <v>1.9883799999999997E-2</v>
      </c>
      <c r="N36" s="468" t="s">
        <v>564</v>
      </c>
      <c r="O36" s="579">
        <v>41197</v>
      </c>
      <c r="P36" s="625">
        <v>1235946.5846994533</v>
      </c>
      <c r="Q36" s="167">
        <v>41821</v>
      </c>
      <c r="R36" s="82">
        <v>56523</v>
      </c>
      <c r="S36" s="168" t="s">
        <v>405</v>
      </c>
    </row>
    <row r="37" spans="2:19" ht="12.75" thickBot="1">
      <c r="B37" s="518"/>
      <c r="C37" s="519"/>
      <c r="D37" s="519"/>
      <c r="E37" s="455"/>
      <c r="F37" s="519"/>
      <c r="G37" s="520"/>
      <c r="H37" s="519"/>
      <c r="I37" s="455"/>
      <c r="J37" s="521"/>
      <c r="K37" s="455"/>
      <c r="L37" s="519"/>
      <c r="M37" s="455"/>
      <c r="N37" s="519"/>
      <c r="O37" s="455"/>
      <c r="P37" s="524"/>
      <c r="Q37" s="455"/>
      <c r="R37" s="519"/>
      <c r="S37" s="523"/>
    </row>
    <row r="38" spans="2:19">
      <c r="B38" s="492"/>
      <c r="C38" s="4"/>
      <c r="D38" s="4"/>
      <c r="E38" s="4"/>
      <c r="F38" s="4"/>
      <c r="G38" s="290"/>
      <c r="H38" s="121"/>
      <c r="I38" s="48"/>
      <c r="J38" s="287"/>
      <c r="K38" s="48"/>
      <c r="L38" s="48"/>
      <c r="M38" s="48"/>
      <c r="N38" s="83"/>
      <c r="O38" s="83"/>
      <c r="P38" s="84"/>
      <c r="Q38" s="85"/>
      <c r="R38" s="4"/>
      <c r="S38" s="5"/>
    </row>
    <row r="41" spans="2:19">
      <c r="B41" s="454" t="s">
        <v>104</v>
      </c>
      <c r="C41" s="151">
        <v>40807</v>
      </c>
      <c r="D41" s="151"/>
      <c r="E41" s="4"/>
      <c r="F41" s="149"/>
      <c r="G41" s="290"/>
      <c r="H41" s="4"/>
      <c r="I41" s="706" t="s">
        <v>271</v>
      </c>
      <c r="J41" s="706"/>
      <c r="K41" s="4"/>
      <c r="L41" s="4"/>
      <c r="M41" s="4"/>
      <c r="N41" s="4"/>
      <c r="O41" s="4"/>
      <c r="P41" s="4"/>
      <c r="Q41" s="4"/>
      <c r="R41" s="4"/>
      <c r="S41" s="4"/>
    </row>
    <row r="42" spans="2:19" ht="10.5" customHeight="1" thickBot="1">
      <c r="B42" s="506"/>
      <c r="C42" s="506"/>
      <c r="D42" s="506"/>
      <c r="E42" s="506"/>
      <c r="F42" s="149"/>
      <c r="G42" s="507"/>
      <c r="H42" s="506"/>
      <c r="I42" s="506"/>
      <c r="J42" s="508"/>
      <c r="K42" s="506"/>
      <c r="L42" s="506"/>
      <c r="M42" s="506"/>
      <c r="N42" s="506"/>
      <c r="O42" s="506"/>
      <c r="P42" s="506"/>
      <c r="Q42" s="506"/>
      <c r="R42" s="506"/>
      <c r="S42" s="506"/>
    </row>
    <row r="43" spans="2:19" ht="54" customHeight="1" thickBot="1">
      <c r="B43" s="314" t="s">
        <v>272</v>
      </c>
      <c r="C43" s="462" t="s">
        <v>105</v>
      </c>
      <c r="D43" s="314" t="s">
        <v>421</v>
      </c>
      <c r="E43" s="314" t="s">
        <v>422</v>
      </c>
      <c r="F43" s="462" t="s">
        <v>106</v>
      </c>
      <c r="G43" s="509" t="s">
        <v>107</v>
      </c>
      <c r="H43" s="462" t="s">
        <v>108</v>
      </c>
      <c r="I43" s="462" t="s">
        <v>109</v>
      </c>
      <c r="J43" s="463" t="s">
        <v>110</v>
      </c>
      <c r="K43" s="462" t="s">
        <v>111</v>
      </c>
      <c r="L43" s="462" t="s">
        <v>112</v>
      </c>
      <c r="M43" s="462" t="s">
        <v>113</v>
      </c>
      <c r="N43" s="462" t="s">
        <v>114</v>
      </c>
      <c r="O43" s="462" t="s">
        <v>115</v>
      </c>
      <c r="P43" s="462" t="s">
        <v>116</v>
      </c>
      <c r="Q43" s="462" t="s">
        <v>117</v>
      </c>
      <c r="R43" s="462" t="s">
        <v>118</v>
      </c>
      <c r="S43" s="462" t="s">
        <v>152</v>
      </c>
    </row>
    <row r="44" spans="2:19">
      <c r="B44" s="152"/>
      <c r="C44" s="44"/>
      <c r="D44" s="44"/>
      <c r="E44" s="153"/>
      <c r="F44" s="44"/>
      <c r="G44" s="291"/>
      <c r="H44" s="154"/>
      <c r="I44" s="155"/>
      <c r="J44" s="258"/>
      <c r="K44" s="157"/>
      <c r="L44" s="158"/>
      <c r="M44" s="159"/>
      <c r="N44" s="160"/>
      <c r="O44" s="159"/>
      <c r="P44" s="161"/>
      <c r="Q44" s="162"/>
      <c r="R44" s="163"/>
      <c r="S44" s="164"/>
    </row>
    <row r="45" spans="2:19">
      <c r="B45" s="513" t="s">
        <v>119</v>
      </c>
      <c r="C45" s="45" t="s">
        <v>411</v>
      </c>
      <c r="D45" s="45" t="s">
        <v>419</v>
      </c>
      <c r="E45" s="48" t="s">
        <v>419</v>
      </c>
      <c r="F45" s="45" t="s">
        <v>347</v>
      </c>
      <c r="G45" s="289">
        <v>1.5793999999999999</v>
      </c>
      <c r="H45" s="176">
        <v>500000000</v>
      </c>
      <c r="I45" s="514">
        <v>500000000</v>
      </c>
      <c r="J45" s="259">
        <v>0</v>
      </c>
      <c r="K45" s="209" t="s">
        <v>350</v>
      </c>
      <c r="L45" s="210">
        <v>1.2999999999999999E-3</v>
      </c>
      <c r="M45" s="179" t="s">
        <v>354</v>
      </c>
      <c r="N45" s="179" t="s">
        <v>354</v>
      </c>
      <c r="O45" s="179" t="s">
        <v>354</v>
      </c>
      <c r="P45" s="625"/>
      <c r="Q45" s="167" t="s">
        <v>402</v>
      </c>
      <c r="R45" s="82">
        <v>41091</v>
      </c>
      <c r="S45" s="168" t="s">
        <v>409</v>
      </c>
    </row>
    <row r="46" spans="2:19">
      <c r="B46" s="513" t="s">
        <v>120</v>
      </c>
      <c r="C46" s="45" t="s">
        <v>412</v>
      </c>
      <c r="D46" s="45" t="s">
        <v>346</v>
      </c>
      <c r="E46" s="48" t="s">
        <v>346</v>
      </c>
      <c r="F46" s="45" t="s">
        <v>347</v>
      </c>
      <c r="G46" s="289">
        <v>1.5767500000000001</v>
      </c>
      <c r="H46" s="176">
        <v>2000000000</v>
      </c>
      <c r="I46" s="514">
        <v>0</v>
      </c>
      <c r="J46" s="259">
        <v>2000000000</v>
      </c>
      <c r="K46" s="209" t="s">
        <v>352</v>
      </c>
      <c r="L46" s="210">
        <v>1.55E-2</v>
      </c>
      <c r="M46" s="516">
        <v>2.0050999999999999E-2</v>
      </c>
      <c r="N46" s="468" t="s">
        <v>564</v>
      </c>
      <c r="O46" s="579">
        <v>41197</v>
      </c>
      <c r="P46" s="625">
        <v>10136894.444444446</v>
      </c>
      <c r="Q46" s="167">
        <v>42005</v>
      </c>
      <c r="R46" s="82">
        <v>56523</v>
      </c>
      <c r="S46" s="168" t="s">
        <v>405</v>
      </c>
    </row>
    <row r="47" spans="2:19">
      <c r="B47" s="513" t="s">
        <v>121</v>
      </c>
      <c r="C47" s="45" t="s">
        <v>413</v>
      </c>
      <c r="D47" s="45" t="s">
        <v>346</v>
      </c>
      <c r="E47" s="48" t="s">
        <v>346</v>
      </c>
      <c r="F47" s="45" t="s">
        <v>349</v>
      </c>
      <c r="G47" s="289">
        <v>0.87270000000000003</v>
      </c>
      <c r="H47" s="176">
        <v>200000000</v>
      </c>
      <c r="I47" s="514">
        <v>0</v>
      </c>
      <c r="J47" s="259">
        <v>200000000</v>
      </c>
      <c r="K47" s="209" t="s">
        <v>353</v>
      </c>
      <c r="L47" s="210">
        <v>1.4E-2</v>
      </c>
      <c r="M47" s="516">
        <v>1.8969999999999997E-2</v>
      </c>
      <c r="N47" s="468" t="s">
        <v>564</v>
      </c>
      <c r="O47" s="579">
        <v>41197</v>
      </c>
      <c r="P47" s="625">
        <v>959038.88888888864</v>
      </c>
      <c r="Q47" s="167">
        <v>42005</v>
      </c>
      <c r="R47" s="82">
        <v>56523</v>
      </c>
      <c r="S47" s="168" t="s">
        <v>405</v>
      </c>
    </row>
    <row r="48" spans="2:19">
      <c r="B48" s="513" t="s">
        <v>122</v>
      </c>
      <c r="C48" s="45" t="s">
        <v>414</v>
      </c>
      <c r="D48" s="45" t="s">
        <v>346</v>
      </c>
      <c r="E48" s="48" t="s">
        <v>346</v>
      </c>
      <c r="F48" s="45" t="s">
        <v>348</v>
      </c>
      <c r="G48" s="289" t="s">
        <v>354</v>
      </c>
      <c r="H48" s="176">
        <v>165000000</v>
      </c>
      <c r="I48" s="514">
        <v>0</v>
      </c>
      <c r="J48" s="259">
        <v>165000000</v>
      </c>
      <c r="K48" s="209" t="s">
        <v>351</v>
      </c>
      <c r="L48" s="210">
        <v>1.6500000000000001E-2</v>
      </c>
      <c r="M48" s="516">
        <v>2.4783799999999995E-2</v>
      </c>
      <c r="N48" s="468" t="s">
        <v>564</v>
      </c>
      <c r="O48" s="579">
        <v>41197</v>
      </c>
      <c r="P48" s="625">
        <v>1016745.2377049178</v>
      </c>
      <c r="Q48" s="167">
        <v>42644</v>
      </c>
      <c r="R48" s="82">
        <v>56523</v>
      </c>
      <c r="S48" s="168" t="s">
        <v>405</v>
      </c>
    </row>
    <row r="49" spans="2:19">
      <c r="B49" s="513" t="s">
        <v>123</v>
      </c>
      <c r="C49" s="45" t="s">
        <v>415</v>
      </c>
      <c r="D49" s="45" t="s">
        <v>346</v>
      </c>
      <c r="E49" s="48" t="s">
        <v>346</v>
      </c>
      <c r="F49" s="45" t="s">
        <v>347</v>
      </c>
      <c r="G49" s="289">
        <v>1.58</v>
      </c>
      <c r="H49" s="176">
        <v>500000000</v>
      </c>
      <c r="I49" s="514">
        <v>0</v>
      </c>
      <c r="J49" s="259">
        <v>500000000</v>
      </c>
      <c r="K49" s="209" t="s">
        <v>352</v>
      </c>
      <c r="L49" s="210">
        <v>1.7500000000000002E-2</v>
      </c>
      <c r="M49" s="516">
        <v>2.2050999999999998E-2</v>
      </c>
      <c r="N49" s="468" t="s">
        <v>564</v>
      </c>
      <c r="O49" s="579">
        <v>41197</v>
      </c>
      <c r="P49" s="625">
        <v>2787001.388888889</v>
      </c>
      <c r="Q49" s="167">
        <v>43466</v>
      </c>
      <c r="R49" s="82">
        <v>56523</v>
      </c>
      <c r="S49" s="168" t="s">
        <v>405</v>
      </c>
    </row>
    <row r="50" spans="2:19">
      <c r="B50" s="513" t="s">
        <v>129</v>
      </c>
      <c r="C50" s="45" t="s">
        <v>416</v>
      </c>
      <c r="D50" s="45" t="s">
        <v>346</v>
      </c>
      <c r="E50" s="48" t="s">
        <v>346</v>
      </c>
      <c r="F50" s="45" t="s">
        <v>347</v>
      </c>
      <c r="G50" s="289">
        <v>1.58</v>
      </c>
      <c r="H50" s="176">
        <v>250000000</v>
      </c>
      <c r="I50" s="514">
        <v>0</v>
      </c>
      <c r="J50" s="259">
        <v>250000000</v>
      </c>
      <c r="K50" s="209" t="s">
        <v>352</v>
      </c>
      <c r="L50" s="210">
        <v>1.7500000000000002E-2</v>
      </c>
      <c r="M50" s="516">
        <v>2.2050999999999998E-2</v>
      </c>
      <c r="N50" s="468" t="s">
        <v>564</v>
      </c>
      <c r="O50" s="579">
        <v>41197</v>
      </c>
      <c r="P50" s="625">
        <v>1393500.6944444445</v>
      </c>
      <c r="Q50" s="167">
        <v>43466</v>
      </c>
      <c r="R50" s="82">
        <v>56523</v>
      </c>
      <c r="S50" s="168" t="s">
        <v>405</v>
      </c>
    </row>
    <row r="51" spans="2:19" ht="12.75" thickBot="1">
      <c r="B51" s="518"/>
      <c r="C51" s="519"/>
      <c r="D51" s="519"/>
      <c r="E51" s="455"/>
      <c r="F51" s="519"/>
      <c r="G51" s="520"/>
      <c r="H51" s="519"/>
      <c r="I51" s="455"/>
      <c r="J51" s="521"/>
      <c r="K51" s="455"/>
      <c r="L51" s="519"/>
      <c r="M51" s="455"/>
      <c r="N51" s="519"/>
      <c r="O51" s="455"/>
      <c r="P51" s="524"/>
      <c r="Q51" s="455"/>
      <c r="R51" s="519"/>
      <c r="S51" s="523"/>
    </row>
    <row r="52" spans="2:19">
      <c r="B52" s="492"/>
      <c r="C52" s="4"/>
      <c r="D52" s="4"/>
      <c r="E52" s="4"/>
      <c r="F52" s="4"/>
      <c r="G52" s="290"/>
      <c r="H52" s="121"/>
      <c r="I52" s="48"/>
      <c r="J52" s="287"/>
      <c r="K52" s="48"/>
      <c r="L52" s="48"/>
      <c r="M52" s="48"/>
      <c r="N52" s="83"/>
      <c r="O52" s="83"/>
      <c r="P52" s="84"/>
      <c r="Q52" s="85"/>
      <c r="R52" s="4"/>
      <c r="S52" s="5"/>
    </row>
    <row r="55" spans="2:19">
      <c r="B55" s="454" t="s">
        <v>104</v>
      </c>
      <c r="C55" s="151">
        <v>40933</v>
      </c>
      <c r="D55" s="151"/>
      <c r="E55" s="4"/>
      <c r="F55" s="149"/>
      <c r="G55" s="290"/>
      <c r="H55" s="4"/>
      <c r="I55" s="706" t="s">
        <v>506</v>
      </c>
      <c r="J55" s="706"/>
      <c r="K55" s="4"/>
      <c r="L55" s="4"/>
      <c r="M55" s="4"/>
      <c r="N55" s="4"/>
      <c r="O55" s="4"/>
      <c r="P55" s="4"/>
      <c r="Q55" s="4"/>
      <c r="R55" s="4"/>
      <c r="S55" s="4"/>
    </row>
    <row r="56" spans="2:19" ht="12.75" thickBot="1">
      <c r="B56" s="506"/>
      <c r="C56" s="506"/>
      <c r="D56" s="506"/>
      <c r="E56" s="506"/>
      <c r="F56" s="149"/>
      <c r="G56" s="507"/>
      <c r="H56" s="506"/>
      <c r="I56" s="506"/>
      <c r="J56" s="508"/>
      <c r="K56" s="506"/>
      <c r="L56" s="506"/>
      <c r="M56" s="506"/>
      <c r="N56" s="506"/>
      <c r="O56" s="506"/>
      <c r="P56" s="506"/>
      <c r="Q56" s="506"/>
      <c r="R56" s="506"/>
      <c r="S56" s="506"/>
    </row>
    <row r="57" spans="2:19" ht="54" customHeight="1" thickBot="1">
      <c r="B57" s="314" t="s">
        <v>507</v>
      </c>
      <c r="C57" s="462" t="s">
        <v>105</v>
      </c>
      <c r="D57" s="314" t="s">
        <v>421</v>
      </c>
      <c r="E57" s="314" t="s">
        <v>422</v>
      </c>
      <c r="F57" s="462" t="s">
        <v>106</v>
      </c>
      <c r="G57" s="509" t="s">
        <v>107</v>
      </c>
      <c r="H57" s="462" t="s">
        <v>108</v>
      </c>
      <c r="I57" s="462" t="s">
        <v>109</v>
      </c>
      <c r="J57" s="463" t="s">
        <v>110</v>
      </c>
      <c r="K57" s="462" t="s">
        <v>111</v>
      </c>
      <c r="L57" s="462" t="s">
        <v>112</v>
      </c>
      <c r="M57" s="462" t="s">
        <v>113</v>
      </c>
      <c r="N57" s="462" t="s">
        <v>114</v>
      </c>
      <c r="O57" s="462" t="s">
        <v>115</v>
      </c>
      <c r="P57" s="462" t="s">
        <v>116</v>
      </c>
      <c r="Q57" s="462" t="s">
        <v>117</v>
      </c>
      <c r="R57" s="462" t="s">
        <v>118</v>
      </c>
      <c r="S57" s="462" t="s">
        <v>152</v>
      </c>
    </row>
    <row r="58" spans="2:19">
      <c r="B58" s="152"/>
      <c r="C58" s="44"/>
      <c r="D58" s="44"/>
      <c r="E58" s="153"/>
      <c r="F58" s="44"/>
      <c r="G58" s="291"/>
      <c r="H58" s="154"/>
      <c r="I58" s="155"/>
      <c r="J58" s="258"/>
      <c r="K58" s="157"/>
      <c r="L58" s="158"/>
      <c r="M58" s="159"/>
      <c r="N58" s="160"/>
      <c r="O58" s="159"/>
      <c r="P58" s="161"/>
      <c r="Q58" s="162"/>
      <c r="R58" s="163"/>
      <c r="S58" s="164"/>
    </row>
    <row r="59" spans="2:19">
      <c r="B59" s="513" t="s">
        <v>119</v>
      </c>
      <c r="C59" s="45" t="s">
        <v>508</v>
      </c>
      <c r="D59" s="45" t="s">
        <v>419</v>
      </c>
      <c r="E59" s="48" t="s">
        <v>419</v>
      </c>
      <c r="F59" s="45" t="s">
        <v>347</v>
      </c>
      <c r="G59" s="289">
        <v>1.54</v>
      </c>
      <c r="H59" s="176">
        <v>500000000</v>
      </c>
      <c r="I59" s="514">
        <v>0</v>
      </c>
      <c r="J59" s="259">
        <v>500000000</v>
      </c>
      <c r="K59" s="209" t="s">
        <v>350</v>
      </c>
      <c r="L59" s="210">
        <v>2E-3</v>
      </c>
      <c r="M59" s="516">
        <v>4.3949999999999996E-3</v>
      </c>
      <c r="N59" s="468" t="s">
        <v>607</v>
      </c>
      <c r="O59" s="579">
        <v>41197</v>
      </c>
      <c r="P59" s="625">
        <v>163625</v>
      </c>
      <c r="Q59" s="167" t="s">
        <v>402</v>
      </c>
      <c r="R59" s="82">
        <v>41275</v>
      </c>
      <c r="S59" s="168" t="s">
        <v>409</v>
      </c>
    </row>
    <row r="60" spans="2:19">
      <c r="B60" s="513" t="s">
        <v>120</v>
      </c>
      <c r="C60" s="45" t="s">
        <v>509</v>
      </c>
      <c r="D60" s="45" t="s">
        <v>346</v>
      </c>
      <c r="E60" s="48" t="s">
        <v>346</v>
      </c>
      <c r="F60" s="45" t="s">
        <v>347</v>
      </c>
      <c r="G60" s="289">
        <v>1.54</v>
      </c>
      <c r="H60" s="176">
        <v>500000000</v>
      </c>
      <c r="I60" s="514">
        <v>0</v>
      </c>
      <c r="J60" s="259">
        <v>500000000</v>
      </c>
      <c r="K60" s="209" t="s">
        <v>352</v>
      </c>
      <c r="L60" s="210">
        <v>1.6500000000000001E-2</v>
      </c>
      <c r="M60" s="516">
        <v>2.1051E-2</v>
      </c>
      <c r="N60" s="468" t="s">
        <v>564</v>
      </c>
      <c r="O60" s="579">
        <v>41197</v>
      </c>
      <c r="P60" s="625">
        <v>2660612.5000000005</v>
      </c>
      <c r="Q60" s="167">
        <v>42095</v>
      </c>
      <c r="R60" s="82">
        <v>56523</v>
      </c>
      <c r="S60" s="168" t="s">
        <v>405</v>
      </c>
    </row>
    <row r="61" spans="2:19">
      <c r="B61" s="513" t="s">
        <v>121</v>
      </c>
      <c r="C61" s="45" t="s">
        <v>510</v>
      </c>
      <c r="D61" s="45" t="s">
        <v>346</v>
      </c>
      <c r="E61" s="48" t="s">
        <v>346</v>
      </c>
      <c r="F61" s="45" t="s">
        <v>349</v>
      </c>
      <c r="G61" s="289">
        <v>0.83</v>
      </c>
      <c r="H61" s="176">
        <v>1200000000</v>
      </c>
      <c r="I61" s="514">
        <v>0</v>
      </c>
      <c r="J61" s="259">
        <v>1200000000</v>
      </c>
      <c r="K61" s="209" t="s">
        <v>353</v>
      </c>
      <c r="L61" s="210">
        <v>1.55E-2</v>
      </c>
      <c r="M61" s="516">
        <v>2.0470000000000002E-2</v>
      </c>
      <c r="N61" s="468" t="s">
        <v>564</v>
      </c>
      <c r="O61" s="579">
        <v>41197</v>
      </c>
      <c r="P61" s="625">
        <v>6209233.333333334</v>
      </c>
      <c r="Q61" s="167">
        <v>42095</v>
      </c>
      <c r="R61" s="82">
        <v>56523</v>
      </c>
      <c r="S61" s="168" t="s">
        <v>405</v>
      </c>
    </row>
    <row r="62" spans="2:19">
      <c r="B62" s="513" t="s">
        <v>122</v>
      </c>
      <c r="C62" s="45" t="s">
        <v>511</v>
      </c>
      <c r="D62" s="45" t="s">
        <v>346</v>
      </c>
      <c r="E62" s="48" t="s">
        <v>346</v>
      </c>
      <c r="F62" s="45" t="s">
        <v>348</v>
      </c>
      <c r="G62" s="289" t="s">
        <v>354</v>
      </c>
      <c r="H62" s="176">
        <v>175000000</v>
      </c>
      <c r="I62" s="514">
        <v>0</v>
      </c>
      <c r="J62" s="259">
        <v>175000000</v>
      </c>
      <c r="K62" s="209" t="s">
        <v>351</v>
      </c>
      <c r="L62" s="210">
        <v>1.7500000000000002E-2</v>
      </c>
      <c r="M62" s="516">
        <v>2.5783800000000003E-2</v>
      </c>
      <c r="N62" s="468" t="s">
        <v>564</v>
      </c>
      <c r="O62" s="579">
        <v>41197</v>
      </c>
      <c r="P62" s="625">
        <v>1121877.0901639345</v>
      </c>
      <c r="Q62" s="167">
        <v>42095</v>
      </c>
      <c r="R62" s="82">
        <v>56523</v>
      </c>
      <c r="S62" s="168" t="s">
        <v>405</v>
      </c>
    </row>
    <row r="63" spans="2:19">
      <c r="B63" s="513" t="s">
        <v>123</v>
      </c>
      <c r="C63" s="45" t="s">
        <v>512</v>
      </c>
      <c r="D63" s="45" t="s">
        <v>346</v>
      </c>
      <c r="E63" s="48" t="s">
        <v>346</v>
      </c>
      <c r="F63" s="45" t="s">
        <v>513</v>
      </c>
      <c r="G63" s="289">
        <v>118</v>
      </c>
      <c r="H63" s="176">
        <v>20000000000</v>
      </c>
      <c r="I63" s="514">
        <v>0</v>
      </c>
      <c r="J63" s="259">
        <v>20000000000</v>
      </c>
      <c r="K63" s="209" t="s">
        <v>514</v>
      </c>
      <c r="L63" s="210">
        <v>1.2500000000000001E-2</v>
      </c>
      <c r="M63" s="516">
        <v>1.4457100000000001E-2</v>
      </c>
      <c r="N63" s="468" t="s">
        <v>564</v>
      </c>
      <c r="O63" s="579">
        <v>41197</v>
      </c>
      <c r="P63" s="625">
        <v>72285499.999997795</v>
      </c>
      <c r="Q63" s="167">
        <v>42095</v>
      </c>
      <c r="R63" s="82">
        <v>56523</v>
      </c>
      <c r="S63" s="168" t="s">
        <v>405</v>
      </c>
    </row>
    <row r="64" spans="2:19">
      <c r="B64" s="513" t="s">
        <v>129</v>
      </c>
      <c r="C64" s="45" t="s">
        <v>515</v>
      </c>
      <c r="D64" s="45" t="s">
        <v>346</v>
      </c>
      <c r="E64" s="48" t="s">
        <v>346</v>
      </c>
      <c r="F64" s="45" t="s">
        <v>348</v>
      </c>
      <c r="G64" s="289" t="s">
        <v>354</v>
      </c>
      <c r="H64" s="176">
        <v>215000000</v>
      </c>
      <c r="I64" s="514">
        <v>0</v>
      </c>
      <c r="J64" s="259">
        <v>215000000</v>
      </c>
      <c r="K64" s="209" t="s">
        <v>351</v>
      </c>
      <c r="L64" s="210">
        <v>1.8499999999999999E-2</v>
      </c>
      <c r="M64" s="516">
        <v>2.6783799999999996E-2</v>
      </c>
      <c r="N64" s="468" t="s">
        <v>564</v>
      </c>
      <c r="O64" s="579">
        <v>41197</v>
      </c>
      <c r="P64" s="625">
        <v>1431762.4234972678</v>
      </c>
      <c r="Q64" s="167">
        <v>42917</v>
      </c>
      <c r="R64" s="82">
        <v>56523</v>
      </c>
      <c r="S64" s="168" t="s">
        <v>405</v>
      </c>
    </row>
    <row r="65" spans="2:19">
      <c r="B65" s="513" t="s">
        <v>126</v>
      </c>
      <c r="C65" s="45" t="s">
        <v>516</v>
      </c>
      <c r="D65" s="45" t="s">
        <v>402</v>
      </c>
      <c r="E65" s="48" t="s">
        <v>402</v>
      </c>
      <c r="F65" s="45" t="s">
        <v>348</v>
      </c>
      <c r="G65" s="289" t="s">
        <v>354</v>
      </c>
      <c r="H65" s="176">
        <v>610000000</v>
      </c>
      <c r="I65" s="514">
        <v>0</v>
      </c>
      <c r="J65" s="259">
        <v>610000000</v>
      </c>
      <c r="K65" s="209" t="s">
        <v>351</v>
      </c>
      <c r="L65" s="210">
        <v>8.9999999999999993E-3</v>
      </c>
      <c r="M65" s="516">
        <v>1.7283800000000002E-2</v>
      </c>
      <c r="N65" s="468" t="s">
        <v>564</v>
      </c>
      <c r="O65" s="579">
        <v>41197</v>
      </c>
      <c r="P65" s="625">
        <v>2628558.1863013702</v>
      </c>
      <c r="Q65" s="167" t="s">
        <v>402</v>
      </c>
      <c r="R65" s="82">
        <v>56523</v>
      </c>
      <c r="S65" s="168" t="s">
        <v>404</v>
      </c>
    </row>
    <row r="66" spans="2:19" ht="12.75" thickBot="1">
      <c r="B66" s="518"/>
      <c r="C66" s="519"/>
      <c r="D66" s="519"/>
      <c r="E66" s="455"/>
      <c r="F66" s="519"/>
      <c r="G66" s="520"/>
      <c r="H66" s="519"/>
      <c r="I66" s="455"/>
      <c r="J66" s="521"/>
      <c r="K66" s="455"/>
      <c r="L66" s="519"/>
      <c r="M66" s="455"/>
      <c r="N66" s="519"/>
      <c r="O66" s="455"/>
      <c r="P66" s="524"/>
      <c r="Q66" s="455"/>
      <c r="R66" s="519"/>
      <c r="S66" s="523"/>
    </row>
    <row r="67" spans="2:19">
      <c r="B67" s="492"/>
      <c r="C67" s="4"/>
      <c r="D67" s="4"/>
      <c r="E67" s="4"/>
      <c r="F67" s="4"/>
      <c r="G67" s="290"/>
      <c r="H67" s="121"/>
      <c r="I67" s="48"/>
      <c r="J67" s="287"/>
      <c r="K67" s="48"/>
      <c r="L67" s="661"/>
      <c r="M67" s="48"/>
      <c r="N67" s="83"/>
      <c r="O67" s="83"/>
      <c r="P67" s="84"/>
      <c r="Q67" s="85"/>
      <c r="R67" s="4"/>
      <c r="S67" s="5"/>
    </row>
    <row r="68" spans="2:19">
      <c r="L68" s="660"/>
      <c r="M68" s="662"/>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September 2012</oddHeader>
    <oddFooter>&amp;CPage 7</oddFooter>
  </headerFooter>
</worksheet>
</file>

<file path=xl/worksheets/sheet8.xml><?xml version="1.0" encoding="utf-8"?>
<worksheet xmlns="http://schemas.openxmlformats.org/spreadsheetml/2006/main" xmlns:r="http://schemas.openxmlformats.org/officeDocument/2006/relationships">
  <dimension ref="A2:S38"/>
  <sheetViews>
    <sheetView view="pageLayout" topLeftCell="A7" zoomScale="85" zoomScaleNormal="100" zoomScalePageLayoutView="85" workbookViewId="0">
      <selection activeCell="B45" sqref="B45"/>
    </sheetView>
  </sheetViews>
  <sheetFormatPr defaultRowHeight="12"/>
  <cols>
    <col min="2" max="2" width="29.28515625" customWidth="1"/>
    <col min="3" max="3" width="15.28515625" bestFit="1" customWidth="1"/>
    <col min="4" max="4" width="18.7109375" bestFit="1" customWidth="1"/>
    <col min="5" max="5" width="17.5703125" customWidth="1"/>
    <col min="6" max="6" width="17.7109375" bestFit="1" customWidth="1"/>
    <col min="7" max="7" width="17.7109375" style="292" customWidth="1"/>
    <col min="8" max="8" width="15.5703125" customWidth="1"/>
    <col min="9" max="9" width="15" customWidth="1"/>
    <col min="10" max="10" width="16.42578125" style="260" customWidth="1"/>
    <col min="11" max="11" width="15.140625" bestFit="1" customWidth="1"/>
    <col min="12" max="12" width="9.5703125" bestFit="1" customWidth="1"/>
    <col min="13" max="13" width="11.140625" bestFit="1" customWidth="1"/>
    <col min="14" max="14" width="18.140625" customWidth="1"/>
    <col min="15" max="15" width="11" customWidth="1"/>
    <col min="16" max="16" width="13.28515625" bestFit="1" customWidth="1"/>
    <col min="17" max="17" width="9.42578125" customWidth="1"/>
    <col min="18" max="18" width="9.7109375" customWidth="1"/>
    <col min="19" max="19" width="10" customWidth="1"/>
  </cols>
  <sheetData>
    <row r="2" spans="1:19" ht="12.75" thickBot="1">
      <c r="B2" s="146" t="s">
        <v>103</v>
      </c>
      <c r="C2" s="42"/>
      <c r="D2" s="42"/>
      <c r="E2" s="147"/>
      <c r="F2" s="80"/>
      <c r="G2" s="288"/>
      <c r="H2" s="80"/>
      <c r="I2" s="80"/>
      <c r="J2" s="256"/>
      <c r="K2" s="80"/>
      <c r="L2" s="80"/>
      <c r="M2" s="80"/>
      <c r="N2" s="80"/>
      <c r="O2" s="80"/>
      <c r="P2" s="80"/>
      <c r="Q2" s="80"/>
      <c r="R2" s="80"/>
      <c r="S2" s="148"/>
    </row>
    <row r="3" spans="1:19">
      <c r="A3" s="577"/>
    </row>
    <row r="4" spans="1:19">
      <c r="A4" s="577"/>
    </row>
    <row r="5" spans="1:19">
      <c r="A5" s="577"/>
      <c r="B5" s="454" t="s">
        <v>104</v>
      </c>
      <c r="C5" s="151">
        <v>41018</v>
      </c>
      <c r="D5" s="151"/>
      <c r="E5" s="4"/>
      <c r="F5" s="149"/>
      <c r="G5" s="290"/>
      <c r="H5" s="4"/>
      <c r="I5" s="706" t="s">
        <v>541</v>
      </c>
      <c r="J5" s="706"/>
      <c r="K5" s="4"/>
      <c r="L5" s="4"/>
      <c r="M5" s="4"/>
      <c r="N5" s="4"/>
      <c r="O5" s="4"/>
      <c r="P5" s="4"/>
      <c r="Q5" s="4"/>
      <c r="R5" s="4"/>
      <c r="S5" s="4"/>
    </row>
    <row r="6" spans="1:19" ht="12.75" thickBot="1">
      <c r="A6" s="577"/>
      <c r="B6" s="506"/>
      <c r="C6" s="506"/>
      <c r="D6" s="506"/>
      <c r="E6" s="506"/>
      <c r="F6" s="149"/>
      <c r="G6" s="507"/>
      <c r="H6" s="506"/>
      <c r="I6" s="506"/>
      <c r="J6" s="508"/>
      <c r="K6" s="506"/>
      <c r="L6" s="506"/>
      <c r="M6" s="506"/>
      <c r="N6" s="506"/>
      <c r="O6" s="506"/>
      <c r="P6" s="506"/>
      <c r="Q6" s="506"/>
      <c r="R6" s="506"/>
      <c r="S6" s="506"/>
    </row>
    <row r="7" spans="1:19" ht="54" customHeight="1" thickBot="1">
      <c r="A7" s="577"/>
      <c r="B7" s="314" t="s">
        <v>537</v>
      </c>
      <c r="C7" s="462" t="s">
        <v>105</v>
      </c>
      <c r="D7" s="314" t="s">
        <v>421</v>
      </c>
      <c r="E7" s="314" t="s">
        <v>422</v>
      </c>
      <c r="F7" s="462" t="s">
        <v>106</v>
      </c>
      <c r="G7" s="509" t="s">
        <v>107</v>
      </c>
      <c r="H7" s="462" t="s">
        <v>108</v>
      </c>
      <c r="I7" s="462" t="s">
        <v>109</v>
      </c>
      <c r="J7" s="463" t="s">
        <v>110</v>
      </c>
      <c r="K7" s="462" t="s">
        <v>111</v>
      </c>
      <c r="L7" s="462" t="s">
        <v>112</v>
      </c>
      <c r="M7" s="462" t="s">
        <v>113</v>
      </c>
      <c r="N7" s="462" t="s">
        <v>114</v>
      </c>
      <c r="O7" s="462" t="s">
        <v>115</v>
      </c>
      <c r="P7" s="462" t="s">
        <v>116</v>
      </c>
      <c r="Q7" s="462" t="s">
        <v>117</v>
      </c>
      <c r="R7" s="462" t="s">
        <v>118</v>
      </c>
      <c r="S7" s="462" t="s">
        <v>152</v>
      </c>
    </row>
    <row r="8" spans="1:19">
      <c r="A8" s="577"/>
      <c r="B8" s="152"/>
      <c r="C8" s="44"/>
      <c r="D8" s="44"/>
      <c r="E8" s="153"/>
      <c r="F8" s="44"/>
      <c r="G8" s="291"/>
      <c r="H8" s="154"/>
      <c r="I8" s="155"/>
      <c r="J8" s="258"/>
      <c r="K8" s="157"/>
      <c r="L8" s="158"/>
      <c r="M8" s="159"/>
      <c r="N8" s="160"/>
      <c r="O8" s="159"/>
      <c r="P8" s="161"/>
      <c r="Q8" s="162"/>
      <c r="R8" s="163"/>
      <c r="S8" s="164"/>
    </row>
    <row r="9" spans="1:19">
      <c r="A9" s="577"/>
      <c r="B9" s="513" t="s">
        <v>119</v>
      </c>
      <c r="C9" s="45" t="s">
        <v>538</v>
      </c>
      <c r="D9" s="45" t="s">
        <v>346</v>
      </c>
      <c r="E9" s="48" t="s">
        <v>346</v>
      </c>
      <c r="F9" s="45" t="s">
        <v>347</v>
      </c>
      <c r="G9" s="289">
        <v>1.5920000000000001</v>
      </c>
      <c r="H9" s="176">
        <v>1250000000</v>
      </c>
      <c r="I9" s="514">
        <v>0</v>
      </c>
      <c r="J9" s="259">
        <v>1250000000</v>
      </c>
      <c r="K9" s="209" t="s">
        <v>352</v>
      </c>
      <c r="L9" s="210">
        <v>1.55E-2</v>
      </c>
      <c r="M9" s="516">
        <v>2.0050999999999999E-2</v>
      </c>
      <c r="N9" s="468" t="s">
        <v>564</v>
      </c>
      <c r="O9" s="579">
        <v>41197</v>
      </c>
      <c r="P9" s="625">
        <v>6335559.027777778</v>
      </c>
      <c r="Q9" s="167">
        <v>43023</v>
      </c>
      <c r="R9" s="82">
        <v>56523</v>
      </c>
      <c r="S9" s="168" t="s">
        <v>405</v>
      </c>
    </row>
    <row r="10" spans="1:19">
      <c r="A10" s="577"/>
      <c r="B10" s="513" t="s">
        <v>126</v>
      </c>
      <c r="C10" s="45" t="s">
        <v>539</v>
      </c>
      <c r="D10" s="45" t="s">
        <v>402</v>
      </c>
      <c r="E10" s="48" t="s">
        <v>402</v>
      </c>
      <c r="F10" s="45" t="s">
        <v>348</v>
      </c>
      <c r="G10" s="289" t="s">
        <v>354</v>
      </c>
      <c r="H10" s="176">
        <v>175000000</v>
      </c>
      <c r="I10" s="514">
        <v>0</v>
      </c>
      <c r="J10" s="176">
        <v>175000000</v>
      </c>
      <c r="K10" s="209" t="s">
        <v>351</v>
      </c>
      <c r="L10" s="210">
        <v>8.9999999999999993E-3</v>
      </c>
      <c r="M10" s="516">
        <v>1.7283800000000002E-2</v>
      </c>
      <c r="N10" s="468" t="s">
        <v>564</v>
      </c>
      <c r="O10" s="579">
        <v>41197</v>
      </c>
      <c r="P10" s="625">
        <v>752034.19398907106</v>
      </c>
      <c r="Q10" s="167" t="s">
        <v>402</v>
      </c>
      <c r="R10" s="82">
        <v>56523</v>
      </c>
      <c r="S10" s="168" t="s">
        <v>404</v>
      </c>
    </row>
    <row r="11" spans="1:19" ht="12.75" thickBot="1">
      <c r="A11" s="577"/>
      <c r="B11" s="518"/>
      <c r="C11" s="519"/>
      <c r="D11" s="519"/>
      <c r="E11" s="455"/>
      <c r="F11" s="519"/>
      <c r="G11" s="520"/>
      <c r="H11" s="519"/>
      <c r="I11" s="455"/>
      <c r="J11" s="521"/>
      <c r="K11" s="455"/>
      <c r="L11" s="519"/>
      <c r="M11" s="455"/>
      <c r="N11" s="519"/>
      <c r="O11" s="455"/>
      <c r="P11" s="524"/>
      <c r="Q11" s="455"/>
      <c r="R11" s="519"/>
      <c r="S11" s="523"/>
    </row>
    <row r="12" spans="1:19">
      <c r="B12" s="492"/>
      <c r="C12" s="4"/>
      <c r="D12" s="4"/>
      <c r="E12" s="4"/>
      <c r="F12" s="4"/>
      <c r="G12" s="290"/>
      <c r="H12" s="121"/>
      <c r="I12" s="48"/>
      <c r="J12" s="287"/>
      <c r="K12" s="48"/>
      <c r="L12" s="48"/>
      <c r="M12" s="48"/>
      <c r="N12" s="83"/>
      <c r="O12" s="83"/>
      <c r="P12" s="84"/>
      <c r="Q12" s="85"/>
      <c r="R12" s="4"/>
      <c r="S12" s="5"/>
    </row>
    <row r="13" spans="1:19">
      <c r="M13" s="599"/>
    </row>
    <row r="15" spans="1:19">
      <c r="B15" s="454" t="s">
        <v>104</v>
      </c>
      <c r="C15" s="151">
        <v>41068</v>
      </c>
      <c r="D15" s="151"/>
      <c r="E15" s="4"/>
      <c r="F15" s="149"/>
      <c r="G15" s="290"/>
      <c r="H15" s="4"/>
      <c r="I15" s="706" t="s">
        <v>551</v>
      </c>
      <c r="J15" s="706"/>
      <c r="K15" s="4"/>
      <c r="L15" s="4"/>
      <c r="M15" s="4"/>
      <c r="N15" s="4"/>
      <c r="O15" s="4"/>
      <c r="P15" s="4"/>
      <c r="Q15" s="4"/>
      <c r="R15" s="4"/>
      <c r="S15" s="4"/>
    </row>
    <row r="16" spans="1:19" ht="12.75" thickBot="1">
      <c r="B16" s="506"/>
      <c r="C16" s="506"/>
      <c r="D16" s="506"/>
      <c r="E16" s="506"/>
      <c r="F16" s="149"/>
      <c r="G16" s="507"/>
      <c r="H16" s="506"/>
      <c r="I16" s="506"/>
      <c r="J16" s="508"/>
      <c r="K16" s="506"/>
      <c r="L16" s="506"/>
      <c r="M16" s="506"/>
      <c r="N16" s="506"/>
      <c r="O16" s="506"/>
      <c r="P16" s="506"/>
      <c r="Q16" s="506"/>
      <c r="R16" s="506"/>
      <c r="S16" s="506"/>
    </row>
    <row r="17" spans="1:19" ht="54" customHeight="1" thickBot="1">
      <c r="A17" s="577"/>
      <c r="B17" s="314" t="s">
        <v>546</v>
      </c>
      <c r="C17" s="462" t="s">
        <v>105</v>
      </c>
      <c r="D17" s="314" t="s">
        <v>421</v>
      </c>
      <c r="E17" s="314" t="s">
        <v>422</v>
      </c>
      <c r="F17" s="462" t="s">
        <v>106</v>
      </c>
      <c r="G17" s="509" t="s">
        <v>107</v>
      </c>
      <c r="H17" s="462" t="s">
        <v>108</v>
      </c>
      <c r="I17" s="462" t="s">
        <v>109</v>
      </c>
      <c r="J17" s="463" t="s">
        <v>110</v>
      </c>
      <c r="K17" s="462" t="s">
        <v>111</v>
      </c>
      <c r="L17" s="462" t="s">
        <v>112</v>
      </c>
      <c r="M17" s="462" t="s">
        <v>113</v>
      </c>
      <c r="N17" s="462" t="s">
        <v>114</v>
      </c>
      <c r="O17" s="462" t="s">
        <v>115</v>
      </c>
      <c r="P17" s="462" t="s">
        <v>116</v>
      </c>
      <c r="Q17" s="462" t="s">
        <v>117</v>
      </c>
      <c r="R17" s="462" t="s">
        <v>118</v>
      </c>
      <c r="S17" s="462" t="s">
        <v>152</v>
      </c>
    </row>
    <row r="18" spans="1:19">
      <c r="B18" s="152"/>
      <c r="C18" s="44"/>
      <c r="D18" s="44"/>
      <c r="E18" s="153"/>
      <c r="F18" s="44"/>
      <c r="G18" s="291"/>
      <c r="H18" s="154"/>
      <c r="I18" s="155"/>
      <c r="J18" s="258"/>
      <c r="K18" s="157"/>
      <c r="L18" s="158"/>
      <c r="M18" s="159"/>
      <c r="N18" s="160"/>
      <c r="O18" s="159"/>
      <c r="P18" s="161"/>
      <c r="Q18" s="162"/>
      <c r="R18" s="163"/>
      <c r="S18" s="164"/>
    </row>
    <row r="19" spans="1:19">
      <c r="B19" s="513" t="s">
        <v>119</v>
      </c>
      <c r="C19" s="45" t="s">
        <v>549</v>
      </c>
      <c r="D19" s="45" t="s">
        <v>346</v>
      </c>
      <c r="E19" s="48" t="s">
        <v>346</v>
      </c>
      <c r="F19" s="45" t="s">
        <v>348</v>
      </c>
      <c r="G19" s="289" t="s">
        <v>354</v>
      </c>
      <c r="H19" s="176">
        <v>515000000</v>
      </c>
      <c r="I19" s="514">
        <v>0</v>
      </c>
      <c r="J19" s="176">
        <v>515000000</v>
      </c>
      <c r="K19" s="209" t="s">
        <v>351</v>
      </c>
      <c r="L19" s="210">
        <v>1.55E-2</v>
      </c>
      <c r="M19" s="516">
        <v>2.3783800000000001E-2</v>
      </c>
      <c r="N19" s="468" t="s">
        <v>564</v>
      </c>
      <c r="O19" s="579">
        <v>41197</v>
      </c>
      <c r="P19" s="625">
        <v>3045431.1120218579</v>
      </c>
      <c r="Q19" s="167">
        <v>43023</v>
      </c>
      <c r="R19" s="82">
        <v>56523</v>
      </c>
      <c r="S19" s="168" t="s">
        <v>405</v>
      </c>
    </row>
    <row r="20" spans="1:19">
      <c r="B20" s="513" t="s">
        <v>547</v>
      </c>
      <c r="C20" s="45" t="s">
        <v>550</v>
      </c>
      <c r="D20" s="45" t="s">
        <v>360</v>
      </c>
      <c r="E20" s="45" t="s">
        <v>360</v>
      </c>
      <c r="F20" s="45" t="s">
        <v>347</v>
      </c>
      <c r="G20" s="289">
        <v>1.5525</v>
      </c>
      <c r="H20" s="176">
        <v>140000000</v>
      </c>
      <c r="I20" s="514">
        <v>0</v>
      </c>
      <c r="J20" s="176">
        <v>140000000</v>
      </c>
      <c r="K20" s="209" t="s">
        <v>352</v>
      </c>
      <c r="L20" s="210">
        <v>2.1999999999999999E-2</v>
      </c>
      <c r="M20" s="516">
        <v>2.6551000000000002E-2</v>
      </c>
      <c r="N20" s="468" t="s">
        <v>564</v>
      </c>
      <c r="O20" s="579">
        <v>41197</v>
      </c>
      <c r="P20" s="625">
        <v>939610.38888888876</v>
      </c>
      <c r="Q20" s="167">
        <v>43023</v>
      </c>
      <c r="R20" s="82">
        <v>56523</v>
      </c>
      <c r="S20" s="168" t="s">
        <v>405</v>
      </c>
    </row>
    <row r="21" spans="1:19">
      <c r="B21" s="513" t="s">
        <v>548</v>
      </c>
      <c r="C21" s="45" t="s">
        <v>555</v>
      </c>
      <c r="D21" s="45" t="s">
        <v>360</v>
      </c>
      <c r="E21" s="45" t="s">
        <v>360</v>
      </c>
      <c r="F21" s="45" t="s">
        <v>348</v>
      </c>
      <c r="G21" s="289" t="s">
        <v>354</v>
      </c>
      <c r="H21" s="176">
        <v>33000000</v>
      </c>
      <c r="I21" s="514">
        <v>0</v>
      </c>
      <c r="J21" s="176">
        <v>33000000</v>
      </c>
      <c r="K21" s="209" t="s">
        <v>351</v>
      </c>
      <c r="L21" s="210">
        <v>2.35E-2</v>
      </c>
      <c r="M21" s="516">
        <f>317.838%/100</f>
        <v>3.1783800000000001E-2</v>
      </c>
      <c r="N21" s="468" t="s">
        <v>564</v>
      </c>
      <c r="O21" s="579">
        <v>41197</v>
      </c>
      <c r="P21" s="625">
        <v>260783.47377049178</v>
      </c>
      <c r="Q21" s="167">
        <v>43023</v>
      </c>
      <c r="R21" s="82">
        <v>56523</v>
      </c>
      <c r="S21" s="168" t="s">
        <v>405</v>
      </c>
    </row>
    <row r="22" spans="1:19" ht="12.75" thickBot="1">
      <c r="B22" s="518"/>
      <c r="C22" s="614"/>
      <c r="D22" s="519"/>
      <c r="E22" s="455"/>
      <c r="F22" s="519"/>
      <c r="G22" s="520"/>
      <c r="H22" s="519"/>
      <c r="I22" s="455"/>
      <c r="J22" s="521"/>
      <c r="K22" s="455"/>
      <c r="L22" s="519"/>
      <c r="M22" s="455"/>
      <c r="N22" s="519"/>
      <c r="O22" s="455"/>
      <c r="P22" s="524"/>
      <c r="Q22" s="455"/>
      <c r="R22" s="519"/>
      <c r="S22" s="523"/>
    </row>
    <row r="23" spans="1:19">
      <c r="B23" s="492"/>
      <c r="C23" s="4"/>
      <c r="D23" s="4"/>
      <c r="E23" s="4"/>
      <c r="F23" s="4"/>
      <c r="G23" s="290"/>
      <c r="H23" s="121"/>
      <c r="I23" s="48"/>
      <c r="J23" s="287"/>
      <c r="K23" s="48"/>
      <c r="L23" s="48"/>
      <c r="M23" s="48"/>
      <c r="N23" s="83"/>
      <c r="O23" s="83"/>
      <c r="P23" s="84"/>
      <c r="Q23" s="85"/>
      <c r="R23" s="4"/>
      <c r="S23" s="5"/>
    </row>
    <row r="26" spans="1:19">
      <c r="B26" s="454" t="s">
        <v>104</v>
      </c>
      <c r="C26" s="151">
        <v>41149</v>
      </c>
      <c r="D26" s="151"/>
      <c r="E26" s="4"/>
      <c r="F26" s="149"/>
      <c r="G26" s="290"/>
      <c r="H26" s="4"/>
      <c r="I26" s="706" t="s">
        <v>583</v>
      </c>
      <c r="J26" s="706"/>
      <c r="K26" s="4"/>
      <c r="L26" s="4"/>
      <c r="M26" s="4"/>
      <c r="N26" s="4"/>
      <c r="O26" s="4"/>
      <c r="P26" s="4"/>
      <c r="Q26" s="4"/>
      <c r="R26" s="4"/>
      <c r="S26" s="4"/>
    </row>
    <row r="27" spans="1:19" ht="12.75" thickBot="1">
      <c r="B27" s="506"/>
      <c r="C27" s="506"/>
      <c r="D27" s="506"/>
      <c r="E27" s="506"/>
      <c r="F27" s="149"/>
      <c r="G27" s="507"/>
      <c r="H27" s="506"/>
      <c r="I27" s="506"/>
      <c r="J27" s="508"/>
      <c r="K27" s="506"/>
      <c r="L27" s="506"/>
      <c r="M27" s="506"/>
      <c r="N27" s="506"/>
      <c r="O27" s="506"/>
      <c r="P27" s="506"/>
      <c r="Q27" s="506"/>
      <c r="R27" s="506"/>
      <c r="S27" s="506"/>
    </row>
    <row r="28" spans="1:19" ht="54" customHeight="1" thickBot="1">
      <c r="A28" s="577"/>
      <c r="B28" s="314" t="s">
        <v>578</v>
      </c>
      <c r="C28" s="462" t="s">
        <v>105</v>
      </c>
      <c r="D28" s="314" t="s">
        <v>421</v>
      </c>
      <c r="E28" s="314" t="s">
        <v>422</v>
      </c>
      <c r="F28" s="462" t="s">
        <v>106</v>
      </c>
      <c r="G28" s="509" t="s">
        <v>107</v>
      </c>
      <c r="H28" s="462" t="s">
        <v>108</v>
      </c>
      <c r="I28" s="462" t="s">
        <v>109</v>
      </c>
      <c r="J28" s="463" t="s">
        <v>110</v>
      </c>
      <c r="K28" s="462" t="s">
        <v>111</v>
      </c>
      <c r="L28" s="462" t="s">
        <v>112</v>
      </c>
      <c r="M28" s="462" t="s">
        <v>113</v>
      </c>
      <c r="N28" s="462" t="s">
        <v>114</v>
      </c>
      <c r="O28" s="462" t="s">
        <v>115</v>
      </c>
      <c r="P28" s="462" t="s">
        <v>116</v>
      </c>
      <c r="Q28" s="462" t="s">
        <v>117</v>
      </c>
      <c r="R28" s="462" t="s">
        <v>118</v>
      </c>
      <c r="S28" s="462" t="s">
        <v>152</v>
      </c>
    </row>
    <row r="29" spans="1:19">
      <c r="B29" s="152"/>
      <c r="C29" s="44"/>
      <c r="D29" s="44"/>
      <c r="E29" s="153"/>
      <c r="F29" s="44"/>
      <c r="G29" s="291"/>
      <c r="H29" s="154"/>
      <c r="I29" s="155"/>
      <c r="J29" s="258"/>
      <c r="K29" s="157"/>
      <c r="L29" s="158"/>
      <c r="M29" s="159"/>
      <c r="N29" s="160"/>
      <c r="O29" s="159"/>
      <c r="P29" s="161"/>
      <c r="Q29" s="162"/>
      <c r="R29" s="163"/>
      <c r="S29" s="164"/>
    </row>
    <row r="30" spans="1:19">
      <c r="B30" s="513" t="s">
        <v>119</v>
      </c>
      <c r="C30" s="45" t="s">
        <v>584</v>
      </c>
      <c r="D30" s="45" t="s">
        <v>346</v>
      </c>
      <c r="E30" s="48" t="s">
        <v>346</v>
      </c>
      <c r="F30" s="45" t="s">
        <v>349</v>
      </c>
      <c r="G30" s="289">
        <v>1.2731901911440009</v>
      </c>
      <c r="H30" s="176">
        <v>650000000</v>
      </c>
      <c r="I30" s="514">
        <v>0</v>
      </c>
      <c r="J30" s="176">
        <v>650000000</v>
      </c>
      <c r="K30" s="209" t="s">
        <v>353</v>
      </c>
      <c r="L30" s="210">
        <v>7.4999999999999997E-3</v>
      </c>
      <c r="M30" s="516">
        <v>9.0699999999999999E-3</v>
      </c>
      <c r="N30" s="468" t="s">
        <v>579</v>
      </c>
      <c r="O30" s="579">
        <v>41197</v>
      </c>
      <c r="P30" s="655">
        <v>786066.66666670702</v>
      </c>
      <c r="Q30" s="167">
        <v>42200</v>
      </c>
      <c r="R30" s="82">
        <v>56523</v>
      </c>
      <c r="S30" s="168" t="s">
        <v>405</v>
      </c>
    </row>
    <row r="31" spans="1:19">
      <c r="B31" s="513" t="s">
        <v>126</v>
      </c>
      <c r="C31" s="45" t="s">
        <v>585</v>
      </c>
      <c r="D31" s="45" t="s">
        <v>402</v>
      </c>
      <c r="E31" s="48" t="s">
        <v>402</v>
      </c>
      <c r="F31" s="45" t="s">
        <v>348</v>
      </c>
      <c r="G31" s="289" t="s">
        <v>354</v>
      </c>
      <c r="H31" s="176">
        <v>180000000</v>
      </c>
      <c r="I31" s="514">
        <v>0</v>
      </c>
      <c r="J31" s="176">
        <v>180000000</v>
      </c>
      <c r="K31" s="209" t="s">
        <v>351</v>
      </c>
      <c r="L31" s="210">
        <v>8.9999999999999993E-3</v>
      </c>
      <c r="M31" s="516">
        <v>1.45722E-2</v>
      </c>
      <c r="N31" s="468" t="s">
        <v>579</v>
      </c>
      <c r="O31" s="579">
        <v>41197</v>
      </c>
      <c r="P31" s="655">
        <v>343999.47540984402</v>
      </c>
      <c r="Q31" s="167" t="s">
        <v>402</v>
      </c>
      <c r="R31" s="82">
        <v>56523</v>
      </c>
      <c r="S31" s="168" t="s">
        <v>404</v>
      </c>
    </row>
    <row r="32" spans="1:19" ht="12.75" thickBot="1">
      <c r="B32" s="518"/>
      <c r="C32" s="614"/>
      <c r="D32" s="519"/>
      <c r="E32" s="455"/>
      <c r="F32" s="519"/>
      <c r="G32" s="520"/>
      <c r="H32" s="519"/>
      <c r="I32" s="455"/>
      <c r="J32" s="521"/>
      <c r="K32" s="455"/>
      <c r="L32" s="519"/>
      <c r="M32" s="455"/>
      <c r="N32" s="519"/>
      <c r="O32" s="455"/>
      <c r="P32" s="524"/>
      <c r="Q32" s="455"/>
      <c r="R32" s="519"/>
      <c r="S32" s="523"/>
    </row>
    <row r="34" spans="2:13">
      <c r="B34" s="616" t="s">
        <v>562</v>
      </c>
    </row>
    <row r="37" spans="2:13">
      <c r="H37" s="653"/>
    </row>
    <row r="38" spans="2:13" ht="14.25">
      <c r="M38" s="654"/>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September 2012</oddHeader>
    <oddFooter>&amp;CPage 8</oddFooter>
  </headerFooter>
</worksheet>
</file>

<file path=xl/worksheets/sheet9.xml><?xml version="1.0" encoding="utf-8"?>
<worksheet xmlns="http://schemas.openxmlformats.org/spreadsheetml/2006/main" xmlns:r="http://schemas.openxmlformats.org/officeDocument/2006/relationships">
  <dimension ref="B1:H45"/>
  <sheetViews>
    <sheetView view="pageLayout" topLeftCell="A7" zoomScaleNormal="100" workbookViewId="0">
      <selection activeCell="B39" sqref="B39"/>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6" t="s">
        <v>311</v>
      </c>
      <c r="C2" s="116" t="s">
        <v>19</v>
      </c>
      <c r="D2" s="244" t="s">
        <v>130</v>
      </c>
      <c r="E2" s="230" t="s">
        <v>131</v>
      </c>
      <c r="F2" s="116" t="s">
        <v>132</v>
      </c>
      <c r="G2" s="116" t="s">
        <v>312</v>
      </c>
    </row>
    <row r="3" spans="2:8" ht="12.75" thickBot="1">
      <c r="B3" s="117"/>
      <c r="C3" s="117" t="s">
        <v>15</v>
      </c>
      <c r="D3" s="117"/>
      <c r="E3" s="231" t="s">
        <v>133</v>
      </c>
      <c r="F3" s="245" t="s">
        <v>134</v>
      </c>
      <c r="G3" s="117"/>
    </row>
    <row r="4" spans="2:8">
      <c r="B4" s="86"/>
      <c r="C4" s="240"/>
      <c r="D4" s="240"/>
      <c r="E4" s="240"/>
      <c r="F4" s="87"/>
      <c r="G4" s="240"/>
    </row>
    <row r="5" spans="2:8">
      <c r="B5" s="61" t="s">
        <v>313</v>
      </c>
      <c r="C5" s="604">
        <v>10626061347</v>
      </c>
      <c r="D5" s="74">
        <f>C5/$C$8</f>
        <v>0.83248690180908569</v>
      </c>
      <c r="E5" s="74">
        <f>(C6+C7)/C8</f>
        <v>0.16751309819091431</v>
      </c>
      <c r="F5" s="74">
        <f>(C7+C6+C11)/C8</f>
        <v>0.20394300356225067</v>
      </c>
      <c r="G5" s="74">
        <v>8.3000000000000004E-2</v>
      </c>
      <c r="H5" s="577"/>
    </row>
    <row r="6" spans="2:8">
      <c r="B6" s="603" t="s">
        <v>552</v>
      </c>
      <c r="C6" s="604">
        <v>123177134</v>
      </c>
      <c r="D6" s="74">
        <f>C6/$C$8</f>
        <v>9.6501749151234779E-3</v>
      </c>
      <c r="E6" s="74">
        <f>C7/C8</f>
        <v>0.15786292327579085</v>
      </c>
      <c r="F6" s="74">
        <f>(C7+C11)/C8</f>
        <v>0.19429282864712719</v>
      </c>
      <c r="G6" s="74">
        <v>5.7000000000000002E-2</v>
      </c>
      <c r="H6" s="577"/>
    </row>
    <row r="7" spans="2:8" ht="12.75" thickBot="1">
      <c r="B7" s="61" t="s">
        <v>135</v>
      </c>
      <c r="C7" s="604">
        <v>2015000000</v>
      </c>
      <c r="D7" s="74">
        <f>C7/$C$8</f>
        <v>0.15786292327579085</v>
      </c>
      <c r="E7" s="74">
        <v>0</v>
      </c>
      <c r="F7" s="74">
        <v>0</v>
      </c>
      <c r="G7" s="74">
        <v>0</v>
      </c>
      <c r="H7" s="577"/>
    </row>
    <row r="8" spans="2:8">
      <c r="B8" s="61"/>
      <c r="C8" s="605">
        <f>SUM(C5:C7)</f>
        <v>12764238481</v>
      </c>
      <c r="D8" s="606">
        <v>1</v>
      </c>
      <c r="E8" s="74"/>
      <c r="F8" s="607"/>
      <c r="G8" s="608"/>
      <c r="H8" s="577"/>
    </row>
    <row r="9" spans="2:8" ht="12.75" thickBot="1">
      <c r="B9" s="61"/>
      <c r="C9" s="88"/>
      <c r="D9" s="74"/>
      <c r="E9" s="74"/>
      <c r="F9" s="607"/>
      <c r="G9" s="608"/>
      <c r="H9" s="577"/>
    </row>
    <row r="10" spans="2:8">
      <c r="B10" s="60"/>
      <c r="C10" s="609"/>
      <c r="D10" s="606"/>
      <c r="E10" s="606"/>
      <c r="F10" s="610"/>
      <c r="G10" s="611"/>
      <c r="H10" s="577"/>
    </row>
    <row r="11" spans="2:8">
      <c r="B11" s="61" t="s">
        <v>314</v>
      </c>
      <c r="C11" s="88">
        <v>465000000</v>
      </c>
      <c r="D11" s="74">
        <f>C11/C8</f>
        <v>3.6429905371336349E-2</v>
      </c>
      <c r="E11" s="74"/>
      <c r="F11" s="607"/>
      <c r="G11" s="608"/>
      <c r="H11" s="577"/>
    </row>
    <row r="12" spans="2:8" ht="12.75" thickBot="1">
      <c r="B12" s="63"/>
      <c r="C12" s="89"/>
      <c r="D12" s="89"/>
      <c r="E12" s="90"/>
      <c r="F12" s="246"/>
      <c r="G12" s="90"/>
      <c r="H12" s="577"/>
    </row>
    <row r="13" spans="2:8" ht="12.75" customHeight="1">
      <c r="B13" s="51"/>
      <c r="C13" s="91"/>
      <c r="D13" s="91"/>
      <c r="E13" s="75"/>
      <c r="F13" s="92"/>
      <c r="G13" s="75"/>
    </row>
    <row r="14" spans="2:8" ht="12.75" thickBot="1">
      <c r="B14" s="92"/>
      <c r="C14" s="92"/>
      <c r="D14" s="91"/>
      <c r="E14" s="75"/>
      <c r="F14" s="92"/>
      <c r="G14" s="75"/>
    </row>
    <row r="15" spans="2:8">
      <c r="B15" s="60" t="s">
        <v>136</v>
      </c>
      <c r="C15" s="438">
        <v>0</v>
      </c>
      <c r="D15" s="48"/>
      <c r="E15" s="48"/>
      <c r="F15" s="48"/>
      <c r="G15" s="48"/>
    </row>
    <row r="16" spans="2:8">
      <c r="B16" s="61" t="s">
        <v>137</v>
      </c>
      <c r="C16" s="439">
        <v>0</v>
      </c>
      <c r="D16" s="91"/>
      <c r="E16" s="93"/>
      <c r="F16" s="48"/>
      <c r="G16" s="48"/>
    </row>
    <row r="17" spans="2:7">
      <c r="B17" s="61" t="s">
        <v>138</v>
      </c>
      <c r="C17" s="439">
        <v>0</v>
      </c>
      <c r="D17" s="91"/>
      <c r="E17" s="84"/>
      <c r="F17" s="4"/>
      <c r="G17" s="4"/>
    </row>
    <row r="18" spans="2:7">
      <c r="B18" s="61" t="s">
        <v>139</v>
      </c>
      <c r="C18" s="439">
        <v>0</v>
      </c>
      <c r="D18" s="91"/>
      <c r="E18" s="4"/>
      <c r="F18" s="4"/>
      <c r="G18" s="4"/>
    </row>
    <row r="19" spans="2:7">
      <c r="B19" s="61" t="s">
        <v>140</v>
      </c>
      <c r="C19" s="439">
        <v>0</v>
      </c>
      <c r="D19" s="91"/>
      <c r="E19" s="93"/>
      <c r="F19" s="48"/>
      <c r="G19" s="48"/>
    </row>
    <row r="20" spans="2:7" ht="12.75" thickBot="1">
      <c r="B20" s="94" t="s">
        <v>141</v>
      </c>
      <c r="C20" s="440">
        <v>0</v>
      </c>
      <c r="D20" s="91"/>
      <c r="E20" s="93"/>
      <c r="F20" s="48"/>
      <c r="G20" s="48"/>
    </row>
    <row r="21" spans="2:7">
      <c r="B21" s="13"/>
      <c r="C21" s="13"/>
      <c r="D21" s="95"/>
      <c r="E21" s="96"/>
      <c r="F21" s="48"/>
      <c r="G21" s="48"/>
    </row>
    <row r="22" spans="2:7" ht="12.75" thickBot="1">
      <c r="B22" s="92"/>
      <c r="C22" s="92"/>
      <c r="D22" s="91"/>
      <c r="E22" s="75"/>
      <c r="F22" s="92"/>
      <c r="G22" s="75"/>
    </row>
    <row r="23" spans="2:7">
      <c r="B23" s="115" t="s">
        <v>315</v>
      </c>
      <c r="C23" s="118"/>
      <c r="D23" s="4"/>
    </row>
    <row r="24" spans="2:7" ht="12.75" thickBot="1">
      <c r="B24" s="119"/>
      <c r="C24" s="120"/>
      <c r="D24" s="4"/>
    </row>
    <row r="25" spans="2:7">
      <c r="B25" s="61" t="s">
        <v>142</v>
      </c>
      <c r="C25" s="88">
        <v>465000000</v>
      </c>
      <c r="D25" s="4"/>
    </row>
    <row r="26" spans="2:7">
      <c r="B26" s="61" t="s">
        <v>143</v>
      </c>
      <c r="C26" s="88">
        <v>0</v>
      </c>
      <c r="D26" s="4"/>
    </row>
    <row r="27" spans="2:7">
      <c r="B27" s="61" t="s">
        <v>144</v>
      </c>
      <c r="C27" s="88">
        <v>0</v>
      </c>
      <c r="D27" s="4"/>
    </row>
    <row r="28" spans="2:7" ht="12.75" thickBot="1">
      <c r="B28" s="63" t="s">
        <v>145</v>
      </c>
      <c r="C28" s="89">
        <v>465000000</v>
      </c>
      <c r="D28" s="4"/>
      <c r="E28" s="75"/>
      <c r="F28" s="92"/>
      <c r="G28" s="8"/>
    </row>
    <row r="29" spans="2:7" ht="12.75" thickBot="1">
      <c r="B29" s="51"/>
      <c r="C29" s="91"/>
      <c r="D29" s="4"/>
      <c r="E29" s="75"/>
      <c r="F29" s="92"/>
      <c r="G29" s="8"/>
    </row>
    <row r="30" spans="2:7" ht="12.75" thickBot="1">
      <c r="B30" s="251" t="s">
        <v>336</v>
      </c>
      <c r="C30" s="218"/>
      <c r="D30" s="4"/>
      <c r="E30" s="75"/>
      <c r="F30" s="92"/>
      <c r="G30" s="8"/>
    </row>
    <row r="31" spans="2:7" ht="12.75" thickBot="1">
      <c r="B31" s="252" t="s">
        <v>617</v>
      </c>
      <c r="C31" s="441">
        <v>514801000</v>
      </c>
      <c r="D31" s="4"/>
      <c r="E31" s="75"/>
      <c r="F31" s="92"/>
      <c r="G31" s="8"/>
    </row>
    <row r="32" spans="2:7">
      <c r="B32" s="4"/>
      <c r="C32" s="4"/>
      <c r="D32" s="91"/>
      <c r="E32" s="4"/>
      <c r="F32" s="4"/>
      <c r="G32" s="4"/>
    </row>
    <row r="33" spans="2:7" ht="12.75" thickBot="1">
      <c r="B33" s="4"/>
      <c r="C33" s="4"/>
      <c r="D33" s="4"/>
      <c r="E33" s="4"/>
      <c r="F33" s="4"/>
      <c r="G33" s="8"/>
    </row>
    <row r="34" spans="2:7">
      <c r="B34" s="115" t="s">
        <v>316</v>
      </c>
      <c r="C34" s="247"/>
      <c r="D34" s="8"/>
      <c r="E34" s="8"/>
      <c r="F34" s="8"/>
      <c r="G34" s="4"/>
    </row>
    <row r="35" spans="2:7" ht="12.75" thickBot="1">
      <c r="B35" s="119"/>
      <c r="C35" s="248"/>
      <c r="D35" s="8"/>
      <c r="E35" s="8"/>
      <c r="F35" s="8"/>
      <c r="G35" s="4"/>
    </row>
    <row r="36" spans="2:7">
      <c r="B36" s="249" t="s">
        <v>572</v>
      </c>
      <c r="C36" s="442">
        <v>1.3200913775736843E-2</v>
      </c>
      <c r="D36" s="8"/>
      <c r="E36" s="97"/>
      <c r="F36" s="97"/>
      <c r="G36" s="13"/>
    </row>
    <row r="37" spans="2:7" ht="12.75" thickBot="1">
      <c r="B37" s="94" t="s">
        <v>317</v>
      </c>
      <c r="C37" s="443">
        <v>1.6412688060832192E-2</v>
      </c>
      <c r="D37" s="8"/>
      <c r="E37" s="97"/>
      <c r="F37" s="97"/>
      <c r="G37" s="13"/>
    </row>
    <row r="38" spans="2:7">
      <c r="B38" s="8" t="s">
        <v>318</v>
      </c>
      <c r="C38" s="48"/>
      <c r="D38" s="8"/>
      <c r="E38" s="93"/>
      <c r="F38" s="93"/>
      <c r="G38" s="93"/>
    </row>
    <row r="39" spans="2:7">
      <c r="B39" s="8"/>
      <c r="C39" s="48"/>
      <c r="D39" s="8"/>
      <c r="E39" s="93"/>
      <c r="F39" s="93"/>
      <c r="G39" s="93"/>
    </row>
    <row r="40" spans="2:7" ht="12.75" thickBot="1"/>
    <row r="41" spans="2:7">
      <c r="B41" s="60" t="s">
        <v>319</v>
      </c>
      <c r="C41" s="529">
        <v>648431756.01999998</v>
      </c>
    </row>
    <row r="42" spans="2:7">
      <c r="B42" s="87" t="s">
        <v>320</v>
      </c>
      <c r="C42" s="530">
        <v>0</v>
      </c>
    </row>
    <row r="43" spans="2:7">
      <c r="B43" s="87" t="s">
        <v>321</v>
      </c>
      <c r="C43" s="530">
        <v>0</v>
      </c>
    </row>
    <row r="44" spans="2:7" ht="12.75" thickBot="1">
      <c r="B44" s="250" t="s">
        <v>322</v>
      </c>
      <c r="C44" s="531">
        <v>0</v>
      </c>
    </row>
    <row r="45" spans="2:7" ht="12.75" thickBot="1">
      <c r="B45" s="63" t="s">
        <v>500</v>
      </c>
      <c r="C45" s="531">
        <v>648431756.01999998</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September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2'!Print_Area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2012-10-26T11:44:25Z</cp:lastPrinted>
  <dcterms:created xsi:type="dcterms:W3CDTF">2011-08-15T10:47:16Z</dcterms:created>
  <dcterms:modified xsi:type="dcterms:W3CDTF">2012-10-26T11:44:48Z</dcterms:modified>
</cp:coreProperties>
</file>