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155" windowHeight="1197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1">'Page 2'!$B$1:$G$37</definedName>
  </definedNames>
  <calcPr calcId="125725" calcOnSave="0"/>
</workbook>
</file>

<file path=xl/calcChain.xml><?xml version="1.0" encoding="utf-8"?>
<calcChain xmlns="http://schemas.openxmlformats.org/spreadsheetml/2006/main">
  <c r="C8" i="12"/>
  <c r="D11" s="1"/>
  <c r="F5" l="1"/>
  <c r="F6"/>
  <c r="E5"/>
  <c r="E6"/>
  <c r="D6"/>
  <c r="D7"/>
  <c r="D5"/>
</calcChain>
</file>

<file path=xl/sharedStrings.xml><?xml version="1.0" encoding="utf-8"?>
<sst xmlns="http://schemas.openxmlformats.org/spreadsheetml/2006/main" count="1631" uniqueCount="621">
  <si>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</si>
  <si>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</si>
  <si>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</si>
  <si>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</si>
  <si>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</si>
  <si>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</si>
  <si>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</si>
  <si>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</si>
  <si>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</si>
  <si>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</si>
  <si>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</si>
  <si>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</si>
  <si>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</si>
  <si>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</si>
  <si>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</si>
  <si>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</si>
  <si>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</si>
  <si>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</si>
  <si>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</si>
  <si>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</si>
  <si>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</si>
  <si>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</si>
  <si>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</si>
  <si>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</si>
  <si>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</si>
  <si>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</si>
  <si>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</si>
  <si>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</si>
  <si>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</si>
  <si>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</si>
  <si>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</si>
  <si>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</si>
  <si>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</si>
  <si>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</si>
  <si>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</si>
  <si>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</si>
  <si>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</si>
  <si>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</si>
  <si>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</si>
  <si>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</si>
  <si>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</si>
  <si>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</si>
  <si>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</si>
  <si>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</si>
  <si>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</si>
  <si>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</si>
  <si>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</si>
  <si>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</si>
  <si>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</si>
  <si>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</si>
  <si>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</si>
  <si>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</si>
  <si>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</si>
  <si>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</si>
  <si>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</si>
  <si>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</si>
  <si>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</si>
  <si>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</si>
  <si>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</si>
  <si>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</si>
  <si>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</si>
  <si>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</si>
  <si>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</si>
  <si>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</si>
  <si>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</si>
  <si>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</si>
  <si>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</si>
  <si>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</si>
  <si>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</si>
  <si>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</si>
  <si>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</si>
  <si>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</si>
  <si>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</si>
  <si>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</si>
  <si>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</si>
  <si>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</si>
  <si>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</si>
  <si>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</si>
  <si>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</si>
  <si>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</si>
  <si>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</si>
  <si>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</si>
  <si>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</si>
  <si>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</si>
  <si>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</si>
  <si>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</si>
  <si>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</si>
  <si>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</si>
  <si>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</si>
  <si>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</si>
  <si>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</si>
  <si>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</si>
  <si>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</si>
  <si>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</si>
  <si>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</si>
  <si>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</si>
  <si>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</si>
  <si>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</si>
  <si>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</si>
  <si>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</si>
  <si>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</si>
  <si>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</si>
  <si>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</si>
  <si>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</si>
  <si>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</si>
  <si>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</si>
  <si>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</si>
  <si>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</si>
  <si>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</si>
  <si>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</si>
  <si>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</si>
  <si>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</si>
  <si>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</si>
  <si>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</si>
  <si>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</si>
  <si>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</si>
  <si>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</si>
  <si>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</si>
  <si>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</si>
  <si>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</si>
  <si>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</si>
  <si>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</si>
  <si>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</si>
  <si>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</si>
  <si>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</si>
  <si>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</si>
  <si>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</si>
  <si>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</si>
  <si>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</si>
  <si>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</si>
  <si>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</si>
  <si>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</si>
  <si>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</si>
  <si>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</si>
  <si>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</si>
  <si>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</si>
  <si>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</si>
  <si>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</si>
  <si>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</si>
  <si>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</si>
  <si>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</si>
  <si>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</si>
  <si>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</si>
  <si>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</si>
  <si>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</si>
  <si>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</si>
  <si>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</si>
  <si>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</si>
  <si>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</si>
  <si>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</si>
  <si>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</si>
  <si>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</si>
  <si>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</si>
  <si>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</si>
  <si>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</si>
  <si>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</si>
  <si>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</si>
  <si>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</si>
  <si>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</si>
  <si>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</si>
  <si>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</si>
  <si>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</si>
  <si>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</si>
  <si>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</si>
  <si>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</si>
  <si>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</si>
  <si>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</si>
  <si>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</si>
  <si>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</si>
  <si>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</si>
  <si>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</si>
  <si>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</si>
  <si>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</si>
  <si>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</si>
  <si>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</si>
  <si>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</si>
  <si>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</si>
  <si>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</si>
  <si>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</si>
  <si>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</si>
  <si>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</si>
  <si>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</si>
  <si>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</si>
  <si>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</si>
  <si>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</si>
  <si>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</si>
  <si>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</si>
  <si>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</si>
  <si>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</si>
  <si>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</si>
  <si>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</si>
  <si>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</si>
  <si>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</si>
  <si>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</si>
  <si>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</si>
  <si>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</si>
  <si>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</si>
  <si>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</si>
  <si>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</si>
  <si>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</si>
  <si>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</si>
  <si>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</si>
  <si>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</si>
  <si>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</si>
  <si>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</si>
  <si>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</si>
  <si>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</si>
  <si>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</si>
  <si>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</si>
  <si>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</si>
  <si>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</si>
  <si>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</si>
  <si>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</si>
  <si>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</si>
  <si>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</si>
  <si>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</si>
  <si>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</si>
  <si>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</si>
  <si>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</si>
  <si>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</si>
  <si>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</si>
  <si>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</si>
  <si>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</si>
  <si>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</si>
  <si>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</si>
  <si>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</si>
  <si>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</si>
  <si>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</si>
  <si>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</si>
  <si>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</si>
  <si>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</si>
  <si>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</si>
  <si>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</si>
  <si>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</si>
  <si>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</si>
  <si>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</si>
  <si>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</si>
  <si>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</si>
  <si>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</si>
  <si>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</si>
  <si>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</si>
  <si>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</si>
  <si>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</si>
  <si>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</si>
  <si>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</si>
  <si>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</si>
  <si>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</si>
  <si>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</si>
  <si>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</si>
  <si>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</si>
  <si>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</si>
  <si>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</si>
  <si>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</si>
  <si>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</si>
  <si>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</si>
  <si>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</si>
  <si>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</si>
  <si>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</si>
  <si>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</si>
  <si>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</si>
  <si>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</si>
  <si>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</si>
  <si>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</si>
  <si>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</si>
  <si>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</si>
  <si>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</si>
  <si>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</si>
  <si>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</si>
  <si>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</si>
  <si>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</si>
  <si>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</si>
  <si>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</si>
  <si>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</si>
  <si>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</si>
  <si>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</si>
  <si>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</si>
  <si>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</si>
  <si>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</si>
  <si>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</si>
  <si>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</si>
  <si>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</si>
  <si>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</si>
  <si>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</si>
  <si>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</si>
  <si>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</si>
  <si>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</si>
  <si>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</si>
  <si>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</si>
  <si>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</si>
  <si>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</si>
  <si>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</si>
  <si>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</si>
  <si>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</si>
  <si>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</si>
  <si>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</si>
  <si>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</si>
  <si>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</si>
  <si>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</si>
  <si>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</si>
  <si>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</si>
  <si>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</si>
  <si>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</si>
  <si>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</si>
  <si>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</si>
  <si>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</si>
  <si>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</si>
  <si>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</si>
  <si>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</si>
  <si>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</si>
  <si>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</si>
  <si>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</si>
  <si>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</si>
  <si>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</si>
  <si>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</si>
  <si>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</si>
  <si>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</si>
  <si>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</si>
  <si>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</si>
  <si>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</si>
  <si>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</si>
  <si>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</si>
  <si>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</si>
  <si>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</si>
  <si>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</si>
  <si>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</si>
  <si>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</si>
  <si>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</si>
  <si>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</si>
  <si>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</si>
  <si>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</si>
  <si>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</si>
  <si>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</si>
  <si>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</si>
  <si>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</si>
  <si>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</si>
  <si>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</si>
  <si>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</si>
  <si>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</si>
  <si>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</si>
  <si>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</si>
  <si>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</si>
  <si>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</si>
  <si>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</si>
  <si>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</si>
  <si>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</si>
  <si>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</si>
  <si>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</si>
  <si>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</si>
  <si>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</si>
  <si>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</si>
  <si>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</si>
  <si>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</si>
  <si>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</si>
  <si>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</si>
  <si>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</si>
  <si>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</si>
  <si>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</si>
  <si>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</si>
  <si>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</si>
  <si>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</si>
  <si>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</si>
  <si>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</si>
  <si>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</si>
  <si>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</si>
  <si>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</si>
  <si>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</si>
  <si>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</si>
  <si>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</si>
  <si>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</si>
  <si>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</si>
  <si>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</si>
  <si>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</si>
  <si>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</si>
  <si>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</si>
  <si>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</si>
  <si>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</si>
  <si>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</si>
  <si>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US43641NAL8</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</si>
  <si>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</si>
  <si>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</si>
  <si>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</si>
  <si>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</si>
  <si>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</si>
  <si>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</si>
  <si>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</si>
  <si>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</si>
  <si>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</si>
  <si>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</si>
  <si>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</si>
  <si>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</si>
  <si>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</si>
  <si>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</si>
  <si>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</si>
  <si>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</si>
  <si>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</si>
  <si>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</si>
  <si>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</si>
  <si>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</si>
  <si>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</si>
  <si>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</si>
  <si>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</si>
  <si>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</si>
  <si>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</si>
  <si>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</si>
  <si>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</si>
  <si>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</si>
  <si>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</si>
  <si>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</si>
  <si>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</si>
  <si>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</si>
  <si>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</si>
  <si>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</si>
  <si>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</si>
  <si>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</si>
  <si>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</si>
  <si>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</si>
  <si>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</si>
  <si>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</si>
  <si>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</si>
  <si>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</si>
  <si>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</si>
  <si>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</si>
  <si>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</si>
  <si>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</si>
  <si>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</si>
  <si>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</si>
  <si>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</si>
  <si>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</si>
  <si>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</si>
  <si>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</si>
  <si>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</si>
  <si>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</si>
  <si>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</si>
  <si>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</si>
  <si>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</si>
  <si>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</si>
  <si>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</si>
  <si>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</si>
  <si>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</si>
  <si>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</si>
  <si>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</si>
  <si>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</si>
  <si>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</si>
  <si>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</si>
  <si>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</si>
  <si>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</si>
  <si>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</si>
  <si>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</si>
  <si>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</si>
  <si>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</si>
  <si>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</si>
  <si>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</si>
  <si>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</si>
  <si>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</si>
  <si>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</si>
  <si>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</si>
  <si>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</si>
  <si>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</si>
  <si>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</si>
  <si>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</si>
  <si>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</si>
  <si>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</si>
  <si>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</si>
  <si>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</si>
  <si>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</si>
  <si>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</si>
  <si>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</si>
  <si>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</si>
  <si>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</si>
  <si>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</si>
  <si>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</si>
  <si>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</si>
  <si>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</si>
  <si>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</si>
  <si>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</si>
  <si>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</si>
  <si>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</si>
  <si>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</si>
  <si>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</si>
  <si>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</si>
  <si>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</si>
  <si>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</si>
  <si>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</si>
  <si>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</si>
  <si>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</si>
  <si>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</si>
  <si>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</si>
  <si>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</si>
  <si>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</si>
  <si>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</si>
  <si>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</si>
  <si>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</si>
  <si>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</si>
  <si>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</si>
  <si>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</si>
  <si>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</si>
  <si>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</si>
  <si>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</si>
  <si>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</si>
  <si>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</si>
  <si>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</si>
  <si>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</si>
  <si>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</si>
  <si>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</si>
  <si>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</si>
  <si>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</si>
  <si>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</si>
  <si>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</si>
  <si>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</si>
  <si>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</si>
  <si>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</si>
  <si>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</si>
  <si>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</si>
  <si>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</si>
  <si>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</si>
  <si>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</si>
  <si>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</si>
  <si>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</si>
  <si>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</si>
  <si>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</si>
  <si>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</si>
  <si>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</si>
  <si>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</si>
  <si>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</si>
  <si>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</si>
  <si>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</si>
  <si>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</si>
  <si>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</si>
  <si>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</si>
  <si>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MSA Breach</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</si>
  <si>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</si>
  <si>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</si>
  <si>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</si>
  <si>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</si>
  <si>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</si>
  <si>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</si>
  <si>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</si>
  <si>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</si>
  <si>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</si>
  <si>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</si>
  <si>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</si>
  <si>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</si>
  <si>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</si>
  <si>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</si>
  <si>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</si>
  <si>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</si>
  <si>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</si>
  <si>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</si>
  <si>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</si>
  <si>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</si>
  <si>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</si>
  <si>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</si>
  <si>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XS0790188055</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</si>
  <si>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</si>
  <si>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</si>
  <si>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</si>
  <si>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</si>
  <si>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</si>
  <si>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</si>
  <si>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</si>
  <si>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These figures have been calculated on a new and improved valuation basis as per the Special Schedule issued along with the February, 2009 report. The latest AVM update was run in Q1 2012</t>
  </si>
  <si>
    <t>Establish a liquidity reserve - see page 199 of the prospectus for more detail</t>
  </si>
  <si>
    <t>(including principal payments to class A swap providers)</t>
  </si>
  <si>
    <t>* To be read in conjunction with rules on pgs 181- 185 of the base prospectus</t>
  </si>
  <si>
    <t>Funding Account Bank</t>
  </si>
  <si>
    <t>Mortgage Trust Account Bank</t>
  </si>
  <si>
    <t>Satnander UK</t>
  </si>
  <si>
    <t>F2 / P-2 / A-2</t>
  </si>
  <si>
    <t>2012-4</t>
  </si>
  <si>
    <t>4.82% of the aggregate outstanding principal balance of loans</t>
  </si>
  <si>
    <t>Series 2012-4 Notes</t>
  </si>
  <si>
    <t>XS0816608755</t>
  </si>
  <si>
    <t>XS0816612278</t>
  </si>
  <si>
    <t>A+ / A2 / A+</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</si>
  <si>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</si>
  <si>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</si>
  <si>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t>
  </si>
  <si>
    <t>As above except for Holmes 2012-4 swap where collateral posting trigger (only) is A3</t>
  </si>
  <si>
    <t>Excess Spread calculation</t>
  </si>
  <si>
    <t>Completion of legal assignment of mortgage loans to the Mortgages Trustee</t>
  </si>
  <si>
    <t>15/10/12-15/01/13</t>
  </si>
  <si>
    <t>15/10/12-15/04/13</t>
  </si>
  <si>
    <t>F1+ / P1 / A-1</t>
  </si>
  <si>
    <t>F1+ / P1 / A-1+</t>
  </si>
  <si>
    <t>Excess Spread This Month Annualised (Oct 2012)</t>
  </si>
  <si>
    <t>F1 / P-1 / A-1*</t>
  </si>
  <si>
    <t>*for distribution period 10th October - 8th November</t>
  </si>
  <si>
    <t>There were no collateral posted during the Reporting Period 01-November-12 to 30-November-12</t>
  </si>
  <si>
    <t>Principal Ledger as calculated on 08 November 2012</t>
  </si>
  <si>
    <t>01-Nov-12 to 30-Nov-12</t>
  </si>
  <si>
    <t>F1 / P-1 / A-1</t>
  </si>
  <si>
    <t>Current number of Mortgage Loans in Pool at 30 November 2012</t>
  </si>
  <si>
    <t>Current £ value of Mortgage Loans in Pool at 30 November 2012</t>
  </si>
  <si>
    <t>Weighted Average Yield on 08 November 2012</t>
  </si>
  <si>
    <t>Arrears Analysis of Non Repossessed Mortgage Loans at 30 November 2012</t>
  </si>
  <si>
    <t>Arrears Capitalised at 30 November 2012</t>
  </si>
  <si>
    <t>Losses on Properties in Possession at 30 November 2012</t>
  </si>
  <si>
    <t>Properties in Possession at 30 November 2012</t>
  </si>
  <si>
    <t>Current value of Mortgage Loans in Pool at 08 November 2012</t>
  </si>
  <si>
    <t>Last months Closing Trust Assets at 08 October 2012</t>
  </si>
  <si>
    <t>Mortgage collections - Interest on 08 November 2012</t>
  </si>
  <si>
    <t>Mortgage collections - Principal (Scheduled) on 08 November 2012</t>
  </si>
  <si>
    <t>Mortgage collections - Principal (Unscheduled) on 08 November 2012</t>
  </si>
  <si>
    <t>Funding Share as calculated on 08 November 2012</t>
  </si>
  <si>
    <t>Funding Share % as calculated on 08 November 2012</t>
  </si>
  <si>
    <t>Seller Share as calculated on 08 November 2012</t>
  </si>
  <si>
    <t>Seller Share % as calculated on 08 November 2012</t>
  </si>
  <si>
    <t>Minimum Seller Share (Amount) on 08 November 2012</t>
  </si>
  <si>
    <t>Minimum Seller Share (% of Total) on 08 November 2012</t>
  </si>
  <si>
    <t>‘The figure above omits a small portion of the pool, roughly 1.28% of the cover pool, which is recorded on separate data system for which this information is presently unavailable’</t>
  </si>
  <si>
    <t>As at the report date, the maximum loan size was £ 749,617.93  the minimum loan size was £ -341,629.64 and the average loan size was £ 102,856.20</t>
  </si>
  <si>
    <t>As at the report date, the maximum remaining term for a loan was 451.00 months, the minimum remaining term was -32.00 months and the weighted average remaining term was 184.00 months.</t>
  </si>
  <si>
    <t>As at the report date, the maximum seasoning for a loan was 207.00 months, the minimum seasoning was 16.00 months and the weighted average seasoning was 69.76 months.</t>
  </si>
  <si>
    <t>As at the report date, the maximum indexed LTV was 193.13, the minimum indexed LTV was 0.00 and the weighted average indexed LTV was 67.91.</t>
  </si>
  <si>
    <t>As at the report date, the maximum unindexed LTV was 231.37, the minimum unindexed LTV was -27.05 and the weighted average unindexed LTV was 63.38.</t>
  </si>
  <si>
    <t>15/11/12-17/12/12</t>
  </si>
  <si>
    <t>A / A2 / A*</t>
  </si>
  <si>
    <t>As at the report date, the maximum original LTV was 105.88, the minimum LTV at origination was 1.19 and the weighted average LTV at origination was 67.36.</t>
  </si>
  <si>
    <t>Report Period</t>
  </si>
  <si>
    <t>18th October 2012 - 18th January 2013</t>
  </si>
  <si>
    <t>Excess spread is calculated by dividing (excess cash available for payment below the reserve fund in the reserve waterfall) by (the funding share.)</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</si>
</sst>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77">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2">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cellStyleXfs>
  <cellXfs count="708">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2" xfId="0" applyFont="1" applyFill="1" applyBorder="1" applyAlignment="1"/>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15" xfId="0" applyFont="1" applyFill="1" applyBorder="1" applyAlignment="1"/>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 fontId="19" fillId="2" borderId="11" xfId="18" applyNumberFormat="1"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0" fillId="0" borderId="9" xfId="0" applyBorder="1" applyAlignment="1">
      <alignment horizontal="left" vertical="top" wrapText="1"/>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6" fillId="0" borderId="9" xfId="46" applyNumberFormat="1" applyFont="1" applyBorder="1"/>
    <xf numFmtId="43" fontId="2" fillId="5" borderId="0" xfId="1" applyFont="1" applyFill="1"/>
    <xf numFmtId="0" fontId="5" fillId="0" borderId="0" xfId="0" applyFont="1" applyFill="1" applyBorder="1" applyAlignment="1"/>
    <xf numFmtId="0" fontId="0" fillId="7" borderId="9" xfId="0" applyFill="1" applyBorder="1" applyAlignment="1">
      <alignment horizontal="center" vertical="center"/>
    </xf>
    <xf numFmtId="167" fontId="6" fillId="0" borderId="0" xfId="32" applyNumberFormat="1" applyFont="1" applyFill="1" applyBorder="1"/>
    <xf numFmtId="193" fontId="6" fillId="0" borderId="0" xfId="32" applyNumberFormat="1" applyFont="1" applyFill="1" applyBorder="1"/>
    <xf numFmtId="0" fontId="17" fillId="0" borderId="10" xfId="18" applyFont="1" applyFill="1" applyBorder="1" applyAlignment="1">
      <alignment horizontal="center"/>
    </xf>
    <xf numFmtId="4" fontId="6" fillId="0" borderId="10" xfId="18" applyNumberFormat="1" applyFont="1" applyFill="1" applyBorder="1"/>
    <xf numFmtId="10" fontId="6" fillId="0" borderId="10" xfId="32" applyNumberFormat="1" applyFont="1" applyFill="1" applyBorder="1"/>
    <xf numFmtId="167" fontId="6" fillId="0" borderId="10" xfId="32" applyNumberFormat="1" applyFont="1" applyFill="1" applyBorder="1"/>
    <xf numFmtId="193" fontId="6" fillId="0" borderId="10" xfId="32" applyNumberFormat="1" applyFont="1" applyFill="1" applyBorder="1"/>
    <xf numFmtId="4" fontId="17" fillId="0" borderId="10" xfId="18" applyNumberFormat="1" applyFont="1" applyFill="1" applyBorder="1" applyAlignment="1">
      <alignment horizontal="center"/>
    </xf>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0" fontId="6" fillId="0" borderId="15" xfId="20" applyFont="1" applyFill="1" applyBorder="1" applyAlignment="1"/>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193" fontId="6" fillId="0" borderId="10" xfId="28" applyNumberFormat="1" applyFont="1" applyFill="1" applyBorder="1"/>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7" xfId="0" applyFont="1" applyFill="1" applyBorder="1" applyAlignment="1">
      <alignment horizontal="center" wrapText="1"/>
    </xf>
    <xf numFmtId="0" fontId="19" fillId="2" borderId="13" xfId="0" applyFont="1" applyFill="1" applyBorder="1" applyAlignment="1">
      <alignment horizontal="center" wrapText="1"/>
    </xf>
    <xf numFmtId="0" fontId="19" fillId="2" borderId="12"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xf numFmtId="14" fontId="0" fillId="0" borderId="0" xfId="0" applyNumberFormat="1"/>
    <xf numFmtId="43" fontId="0" fillId="0" borderId="0" xfId="0" applyNumberFormat="1"/>
  </cellXfs>
  <cellStyles count="26922">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6"/>
  <sheetViews>
    <sheetView tabSelected="1" view="pageLayout" zoomScale="75" zoomScaleNormal="100" zoomScalePageLayoutView="75" workbookViewId="0">
      <selection activeCell="D41" sqref="D41"/>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49">
        <v>41243</v>
      </c>
      <c r="F15" s="31"/>
      <c r="G15" s="32"/>
      <c r="H15" s="27"/>
      <c r="I15" s="27"/>
      <c r="J15" s="27"/>
      <c r="K15" s="27"/>
      <c r="L15" s="27"/>
      <c r="M15" s="27"/>
      <c r="N15" s="27"/>
      <c r="O15" s="27"/>
      <c r="P15" s="33"/>
      <c r="Q15" s="34"/>
      <c r="R15" s="12"/>
    </row>
    <row r="16" spans="1:18" ht="12.75">
      <c r="A16" s="28"/>
      <c r="B16" s="35" t="s">
        <v>497</v>
      </c>
      <c r="C16" s="36"/>
      <c r="D16" s="36"/>
      <c r="E16" s="550" t="s">
        <v>589</v>
      </c>
      <c r="F16" s="31"/>
      <c r="G16" s="31"/>
      <c r="H16" s="27"/>
      <c r="I16" s="27"/>
      <c r="J16" s="27"/>
      <c r="K16" s="27"/>
      <c r="L16" s="27"/>
      <c r="M16" s="27"/>
      <c r="N16" s="27"/>
      <c r="O16" s="27"/>
      <c r="P16" s="33"/>
      <c r="Q16" s="34"/>
      <c r="R16" s="12"/>
    </row>
    <row r="17" spans="1:18" ht="12.75">
      <c r="A17" s="28"/>
      <c r="B17" s="35" t="s">
        <v>429</v>
      </c>
      <c r="C17" s="36"/>
      <c r="D17" s="36"/>
      <c r="E17" s="551">
        <v>41221</v>
      </c>
      <c r="F17" s="31"/>
      <c r="G17" s="31"/>
      <c r="H17" s="27"/>
      <c r="I17" s="27"/>
      <c r="J17" s="27"/>
      <c r="K17" s="27"/>
      <c r="L17" s="27"/>
      <c r="M17" s="27"/>
      <c r="N17" s="27"/>
      <c r="O17" s="27"/>
      <c r="P17" s="33"/>
      <c r="Q17" s="34"/>
      <c r="R17" s="12"/>
    </row>
    <row r="18" spans="1:18" ht="12.75">
      <c r="A18" s="28"/>
      <c r="B18" s="354"/>
      <c r="C18" s="355"/>
      <c r="D18" s="355"/>
      <c r="E18" s="552"/>
      <c r="F18" s="31"/>
      <c r="G18" s="31"/>
      <c r="H18" s="27"/>
      <c r="I18" s="27"/>
      <c r="J18" s="27"/>
      <c r="K18" s="27"/>
      <c r="L18" s="27"/>
      <c r="M18" s="27"/>
      <c r="N18" s="27"/>
      <c r="O18" s="27"/>
      <c r="P18" s="33"/>
      <c r="Q18" s="34"/>
      <c r="R18" s="12"/>
    </row>
    <row r="19" spans="1:18" ht="12.75">
      <c r="A19" s="28"/>
      <c r="B19" s="356"/>
      <c r="C19" s="356"/>
      <c r="D19" s="356"/>
      <c r="E19" s="357"/>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1" t="s">
        <v>500</v>
      </c>
      <c r="C21" s="662"/>
      <c r="D21" s="662"/>
      <c r="E21" s="662"/>
      <c r="F21" s="662"/>
      <c r="G21" s="662"/>
      <c r="H21" s="662"/>
      <c r="I21" s="662"/>
      <c r="J21" s="662"/>
      <c r="K21" s="662"/>
      <c r="L21" s="662"/>
      <c r="M21" s="662"/>
      <c r="N21" s="662"/>
      <c r="O21" s="662"/>
      <c r="P21" s="662"/>
      <c r="Q21" s="662"/>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63" t="s">
        <v>1</v>
      </c>
      <c r="C23" s="663"/>
      <c r="D23" s="663"/>
      <c r="E23" s="663"/>
      <c r="F23" s="663"/>
      <c r="G23" s="663"/>
      <c r="H23" s="663"/>
      <c r="I23" s="663"/>
      <c r="J23" s="663"/>
      <c r="K23" s="663"/>
      <c r="L23" s="663"/>
      <c r="M23" s="663"/>
      <c r="N23" s="663"/>
      <c r="O23" s="663"/>
      <c r="P23" s="663"/>
      <c r="Q23" s="663"/>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63"/>
      <c r="C25" s="663"/>
      <c r="D25" s="663"/>
      <c r="E25" s="663"/>
      <c r="F25" s="663"/>
      <c r="G25" s="663"/>
      <c r="H25" s="663"/>
      <c r="I25" s="663"/>
      <c r="J25" s="663"/>
      <c r="K25" s="663"/>
      <c r="L25" s="663"/>
      <c r="M25" s="663"/>
      <c r="N25" s="663"/>
      <c r="O25" s="663"/>
      <c r="P25" s="663"/>
      <c r="Q25" s="663"/>
      <c r="R25" s="7"/>
    </row>
    <row r="26" spans="1:18" ht="12.75">
      <c r="A26" s="19"/>
      <c r="B26" s="663"/>
      <c r="C26" s="663"/>
      <c r="D26" s="663"/>
      <c r="E26" s="663"/>
      <c r="F26" s="663"/>
      <c r="G26" s="663"/>
      <c r="H26" s="663"/>
      <c r="I26" s="663"/>
      <c r="J26" s="663"/>
      <c r="K26" s="663"/>
      <c r="L26" s="663"/>
      <c r="M26" s="663"/>
      <c r="N26" s="663"/>
      <c r="O26" s="663"/>
      <c r="P26" s="663"/>
      <c r="Q26" s="663"/>
      <c r="R26" s="7"/>
    </row>
    <row r="27" spans="1:18" ht="12.75">
      <c r="A27" s="19"/>
      <c r="B27" s="664" t="s">
        <v>2</v>
      </c>
      <c r="C27" s="664"/>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550</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&amp;CHolmes Master Trust Investor Report - November 2012</oddHeader>
    <oddFooter>&amp;CPage 1</oddFooter>
  </headerFooter>
  <drawing r:id="rId5"/>
</worksheet>
</file>

<file path=xl/worksheets/sheet10.xml><?xml version="1.0" encoding="utf-8"?>
<worksheet xmlns="http://schemas.openxmlformats.org/spreadsheetml/2006/main" xmlns:r="http://schemas.openxmlformats.org/officeDocument/2006/relationships">
  <sheetPr codeName="Sheet10">
    <pageSetUpPr fitToPage="1"/>
  </sheetPr>
  <dimension ref="A1:I80"/>
  <sheetViews>
    <sheetView zoomScaleNormal="100" zoomScalePageLayoutView="40" workbookViewId="0">
      <selection activeCell="B5" sqref="B5"/>
    </sheetView>
  </sheetViews>
  <sheetFormatPr defaultRowHeight="12"/>
  <cols>
    <col min="1" max="1" width="12.140625" style="655" bestFit="1" customWidth="1"/>
    <col min="2" max="2" width="37" customWidth="1"/>
    <col min="3" max="3" width="15.7109375" style="225" customWidth="1"/>
    <col min="4" max="4" width="3.7109375" style="655" bestFit="1" customWidth="1"/>
    <col min="5" max="5" width="36.140625" customWidth="1"/>
    <col min="6" max="6" width="20" customWidth="1"/>
    <col min="7" max="7" width="3.140625" style="655" bestFit="1" customWidth="1"/>
    <col min="8" max="8" width="57.5703125" customWidth="1"/>
    <col min="9" max="9" width="15.140625" style="217" bestFit="1" customWidth="1"/>
  </cols>
  <sheetData>
    <row r="1" spans="1:9" ht="12.75" thickBot="1">
      <c r="A1" s="657" t="s">
        <v>224</v>
      </c>
      <c r="B1" s="42"/>
      <c r="C1" s="222"/>
      <c r="D1" s="650"/>
      <c r="E1" s="78"/>
      <c r="F1" s="78"/>
      <c r="G1" s="650"/>
      <c r="H1" s="78"/>
      <c r="I1" s="220"/>
    </row>
    <row r="2" spans="1:9">
      <c r="B2" s="69"/>
      <c r="C2" s="223"/>
      <c r="D2" s="651"/>
      <c r="E2" s="4"/>
      <c r="F2" s="4"/>
      <c r="G2" s="651"/>
      <c r="H2" s="4"/>
      <c r="I2" s="119"/>
    </row>
    <row r="3" spans="1:9">
      <c r="B3" s="173" t="s">
        <v>175</v>
      </c>
      <c r="C3" s="224"/>
      <c r="D3" s="652"/>
      <c r="E3" s="173" t="s">
        <v>176</v>
      </c>
      <c r="F3" s="226"/>
      <c r="G3" s="652"/>
      <c r="H3" s="173" t="s">
        <v>273</v>
      </c>
      <c r="I3" s="173"/>
    </row>
    <row r="4" spans="1:9">
      <c r="B4" s="347" t="s">
        <v>586</v>
      </c>
      <c r="C4" s="178"/>
      <c r="D4" s="652"/>
      <c r="E4" s="174"/>
      <c r="F4" s="221"/>
      <c r="G4" s="652"/>
      <c r="H4" s="174"/>
      <c r="I4" s="174"/>
    </row>
    <row r="5" spans="1:9">
      <c r="A5" s="656" t="s">
        <v>468</v>
      </c>
      <c r="B5" s="174" t="s">
        <v>177</v>
      </c>
      <c r="C5" s="535">
        <v>0</v>
      </c>
      <c r="D5" s="652" t="s">
        <v>468</v>
      </c>
      <c r="E5" s="174" t="s">
        <v>178</v>
      </c>
      <c r="F5" s="535">
        <v>0</v>
      </c>
      <c r="G5" s="652" t="s">
        <v>468</v>
      </c>
      <c r="H5" s="174" t="s">
        <v>179</v>
      </c>
      <c r="I5" s="535">
        <v>0</v>
      </c>
    </row>
    <row r="6" spans="1:9">
      <c r="A6" s="656"/>
      <c r="B6" s="174" t="s">
        <v>180</v>
      </c>
      <c r="C6" s="535">
        <v>0</v>
      </c>
      <c r="D6" s="652"/>
      <c r="E6" s="174" t="s">
        <v>181</v>
      </c>
      <c r="F6" s="535">
        <v>0</v>
      </c>
      <c r="G6" s="652"/>
      <c r="H6" s="174" t="s">
        <v>182</v>
      </c>
      <c r="I6" s="535">
        <v>0</v>
      </c>
    </row>
    <row r="7" spans="1:9" ht="12.75" thickBot="1">
      <c r="A7" s="656"/>
      <c r="B7" s="174"/>
      <c r="C7" s="176"/>
      <c r="D7" s="652"/>
      <c r="E7" s="174" t="s">
        <v>183</v>
      </c>
      <c r="F7" s="535">
        <v>0</v>
      </c>
      <c r="G7" s="652"/>
      <c r="H7" s="174" t="s">
        <v>184</v>
      </c>
      <c r="I7" s="535">
        <v>0</v>
      </c>
    </row>
    <row r="8" spans="1:9" ht="13.5" thickTop="1" thickBot="1">
      <c r="A8" s="656"/>
      <c r="B8" s="174"/>
      <c r="C8" s="178"/>
      <c r="D8" s="652"/>
      <c r="E8" s="174"/>
      <c r="F8" s="468"/>
      <c r="G8" s="652"/>
      <c r="H8" s="177"/>
      <c r="I8" s="468"/>
    </row>
    <row r="9" spans="1:9" ht="12.75" thickTop="1">
      <c r="A9" s="656" t="s">
        <v>469</v>
      </c>
      <c r="B9" s="174" t="s">
        <v>185</v>
      </c>
      <c r="C9" s="348">
        <v>1210113.04</v>
      </c>
      <c r="D9" s="652"/>
      <c r="E9" s="174"/>
      <c r="F9" s="469"/>
      <c r="G9" s="652"/>
      <c r="H9" s="177"/>
      <c r="I9" s="469"/>
    </row>
    <row r="10" spans="1:9">
      <c r="A10" s="656"/>
      <c r="B10" s="174"/>
      <c r="C10" s="348"/>
      <c r="D10" s="652" t="s">
        <v>469</v>
      </c>
      <c r="E10" s="174" t="s">
        <v>186</v>
      </c>
      <c r="F10" s="535">
        <v>0</v>
      </c>
      <c r="G10" s="652" t="s">
        <v>469</v>
      </c>
      <c r="H10" s="177" t="s">
        <v>183</v>
      </c>
      <c r="I10" s="535">
        <v>0</v>
      </c>
    </row>
    <row r="11" spans="1:9" ht="12.75" thickBot="1">
      <c r="A11" s="656"/>
      <c r="B11" s="174"/>
      <c r="C11" s="223"/>
      <c r="D11" s="652"/>
      <c r="E11" s="174"/>
      <c r="F11" s="468"/>
      <c r="I11" s="468"/>
    </row>
    <row r="12" spans="1:9" ht="12.75" thickTop="1">
      <c r="A12" s="656" t="s">
        <v>470</v>
      </c>
      <c r="B12" s="174" t="s">
        <v>191</v>
      </c>
      <c r="C12" s="348">
        <v>42728103.736843549</v>
      </c>
      <c r="D12" s="652"/>
      <c r="E12" s="174"/>
      <c r="F12" s="469"/>
      <c r="H12" s="177"/>
      <c r="I12" s="469"/>
    </row>
    <row r="13" spans="1:9">
      <c r="A13" s="656"/>
      <c r="B13" s="174" t="s">
        <v>194</v>
      </c>
      <c r="C13" s="348">
        <v>165574.34315546602</v>
      </c>
      <c r="D13" s="652" t="s">
        <v>470</v>
      </c>
      <c r="E13" s="174" t="s">
        <v>187</v>
      </c>
      <c r="F13" s="535">
        <v>0</v>
      </c>
      <c r="G13" s="652" t="s">
        <v>470</v>
      </c>
      <c r="H13" s="177" t="s">
        <v>189</v>
      </c>
      <c r="I13" s="535">
        <v>0</v>
      </c>
    </row>
    <row r="14" spans="1:9" ht="12.75" thickBot="1">
      <c r="A14" s="656"/>
      <c r="B14" s="174"/>
      <c r="C14" s="176"/>
      <c r="D14" s="653"/>
      <c r="E14" s="174" t="s">
        <v>188</v>
      </c>
      <c r="F14" s="535">
        <v>0</v>
      </c>
      <c r="G14" s="652"/>
      <c r="H14" s="177" t="s">
        <v>190</v>
      </c>
      <c r="I14" s="535">
        <v>0</v>
      </c>
    </row>
    <row r="15" spans="1:9" ht="13.5" thickTop="1" thickBot="1">
      <c r="A15" s="656"/>
      <c r="B15" s="174"/>
      <c r="D15" s="652"/>
      <c r="E15" s="174"/>
      <c r="F15" s="468"/>
      <c r="G15" s="652"/>
      <c r="H15" s="177" t="s">
        <v>193</v>
      </c>
      <c r="I15" s="535">
        <v>0</v>
      </c>
    </row>
    <row r="16" spans="1:9" ht="13.5" thickTop="1" thickBot="1">
      <c r="A16" s="656"/>
      <c r="B16" s="174"/>
      <c r="C16" s="178"/>
      <c r="D16" s="652"/>
      <c r="E16" s="174"/>
      <c r="F16" s="469"/>
      <c r="G16" s="652"/>
      <c r="H16" s="177"/>
      <c r="I16" s="468"/>
    </row>
    <row r="17" spans="1:9" ht="12.75" thickTop="1">
      <c r="A17" s="656"/>
      <c r="D17" s="652" t="s">
        <v>471</v>
      </c>
      <c r="E17" s="174" t="s">
        <v>192</v>
      </c>
      <c r="F17" s="535">
        <v>0</v>
      </c>
      <c r="G17" s="652"/>
      <c r="H17" s="177"/>
      <c r="I17" s="469"/>
    </row>
    <row r="18" spans="1:9" ht="12.75" thickBot="1">
      <c r="A18" s="656"/>
      <c r="B18" s="173" t="s">
        <v>198</v>
      </c>
      <c r="C18" s="173"/>
      <c r="D18" s="652"/>
      <c r="E18" s="174"/>
      <c r="F18" s="468"/>
      <c r="G18" s="652" t="s">
        <v>471</v>
      </c>
      <c r="H18" s="177" t="s">
        <v>196</v>
      </c>
      <c r="I18" s="535">
        <v>0</v>
      </c>
    </row>
    <row r="19" spans="1:9" ht="12.75" thickTop="1">
      <c r="A19" s="656"/>
      <c r="B19" s="347" t="s">
        <v>586</v>
      </c>
      <c r="C19" s="174"/>
      <c r="D19" s="652"/>
      <c r="E19" s="174"/>
      <c r="F19" s="469"/>
      <c r="G19" s="652"/>
      <c r="H19" s="177" t="s">
        <v>472</v>
      </c>
      <c r="I19" s="535">
        <v>0</v>
      </c>
    </row>
    <row r="20" spans="1:9">
      <c r="A20" s="656"/>
      <c r="B20" s="174"/>
      <c r="C20" s="223"/>
      <c r="D20" s="652" t="s">
        <v>473</v>
      </c>
      <c r="E20" s="174" t="s">
        <v>195</v>
      </c>
      <c r="F20" s="535">
        <v>0</v>
      </c>
      <c r="G20" s="652" t="s">
        <v>473</v>
      </c>
      <c r="H20" s="177" t="s">
        <v>274</v>
      </c>
      <c r="I20" s="535">
        <v>0</v>
      </c>
    </row>
    <row r="21" spans="1:9">
      <c r="A21" s="656" t="s">
        <v>468</v>
      </c>
      <c r="B21" s="174" t="s">
        <v>200</v>
      </c>
      <c r="C21" s="348">
        <v>289906078.32000095</v>
      </c>
      <c r="D21" s="652" t="s">
        <v>474</v>
      </c>
      <c r="E21" s="174" t="s">
        <v>197</v>
      </c>
      <c r="F21" s="535">
        <v>0</v>
      </c>
      <c r="G21" s="652"/>
      <c r="H21" s="177" t="s">
        <v>472</v>
      </c>
      <c r="I21" s="535">
        <v>0</v>
      </c>
    </row>
    <row r="22" spans="1:9" ht="12.75" thickBot="1">
      <c r="A22" s="656"/>
      <c r="B22" s="174"/>
      <c r="C22" s="175"/>
      <c r="D22" s="652"/>
      <c r="F22" s="470"/>
      <c r="G22" s="652" t="s">
        <v>474</v>
      </c>
      <c r="H22" s="177" t="s">
        <v>275</v>
      </c>
      <c r="I22" s="535">
        <v>0</v>
      </c>
    </row>
    <row r="23" spans="1:9" ht="12.75" thickTop="1">
      <c r="A23" s="656"/>
      <c r="B23" s="174"/>
      <c r="C23" s="174"/>
      <c r="D23" s="652"/>
      <c r="E23" s="174"/>
      <c r="F23" s="470"/>
      <c r="G23" s="652"/>
      <c r="H23" s="177" t="s">
        <v>472</v>
      </c>
      <c r="I23" s="535"/>
    </row>
    <row r="24" spans="1:9">
      <c r="A24" s="656" t="s">
        <v>469</v>
      </c>
      <c r="B24" s="174" t="s">
        <v>194</v>
      </c>
      <c r="C24" s="535">
        <v>0</v>
      </c>
      <c r="D24" s="652" t="s">
        <v>475</v>
      </c>
      <c r="E24" s="174" t="s">
        <v>225</v>
      </c>
      <c r="F24" s="535">
        <v>0</v>
      </c>
      <c r="G24" s="652" t="s">
        <v>475</v>
      </c>
      <c r="H24" s="177" t="s">
        <v>276</v>
      </c>
      <c r="I24" s="535">
        <v>0</v>
      </c>
    </row>
    <row r="25" spans="1:9" ht="12.75" thickBot="1">
      <c r="A25" s="656"/>
      <c r="B25" s="174"/>
      <c r="C25" s="175"/>
      <c r="D25" s="652" t="s">
        <v>476</v>
      </c>
      <c r="E25" s="174" t="s">
        <v>226</v>
      </c>
      <c r="F25" s="535">
        <v>0</v>
      </c>
      <c r="G25" s="652"/>
      <c r="H25" s="177" t="s">
        <v>472</v>
      </c>
      <c r="I25" s="535"/>
    </row>
    <row r="26" spans="1:9" ht="12.75" thickTop="1">
      <c r="A26" s="656"/>
      <c r="B26" s="4"/>
      <c r="C26" s="4"/>
      <c r="D26" s="652"/>
      <c r="F26" s="470"/>
      <c r="G26" s="652"/>
      <c r="H26" s="177"/>
      <c r="I26" s="469"/>
    </row>
    <row r="27" spans="1:9">
      <c r="B27" s="4"/>
      <c r="C27" s="223"/>
      <c r="D27" s="652" t="s">
        <v>477</v>
      </c>
      <c r="E27" s="174" t="s">
        <v>227</v>
      </c>
      <c r="F27" s="535">
        <v>0</v>
      </c>
      <c r="G27" s="652" t="s">
        <v>476</v>
      </c>
      <c r="H27" s="177" t="s">
        <v>199</v>
      </c>
      <c r="I27" s="535">
        <v>0</v>
      </c>
    </row>
    <row r="28" spans="1:9" ht="12.75" thickBot="1">
      <c r="D28" s="652" t="s">
        <v>478</v>
      </c>
      <c r="E28" s="174" t="s">
        <v>228</v>
      </c>
      <c r="F28" s="535">
        <v>0</v>
      </c>
      <c r="G28" s="652"/>
      <c r="H28" s="177"/>
      <c r="I28" s="468"/>
    </row>
    <row r="29" spans="1:9" ht="12.75" thickTop="1">
      <c r="D29" s="652"/>
      <c r="F29" s="470"/>
      <c r="G29" s="652"/>
      <c r="H29" s="177"/>
      <c r="I29" s="469"/>
    </row>
    <row r="30" spans="1:9">
      <c r="D30" s="652" t="s">
        <v>479</v>
      </c>
      <c r="E30" s="174" t="s">
        <v>229</v>
      </c>
      <c r="F30" s="535">
        <v>0</v>
      </c>
      <c r="G30" s="652" t="s">
        <v>477</v>
      </c>
      <c r="H30" s="177" t="s">
        <v>201</v>
      </c>
      <c r="I30" s="535">
        <v>0</v>
      </c>
    </row>
    <row r="31" spans="1:9" ht="12.75" thickBot="1">
      <c r="D31" s="652" t="s">
        <v>480</v>
      </c>
      <c r="E31" s="174" t="s">
        <v>230</v>
      </c>
      <c r="F31" s="535">
        <v>0</v>
      </c>
      <c r="G31" s="652"/>
      <c r="H31" s="177"/>
      <c r="I31" s="468"/>
    </row>
    <row r="32" spans="1:9" ht="13.5" thickTop="1" thickBot="1">
      <c r="B32" s="174"/>
      <c r="C32" s="178"/>
      <c r="D32" s="652"/>
      <c r="E32" s="174"/>
      <c r="F32" s="468"/>
      <c r="G32" s="652"/>
      <c r="H32" s="177"/>
      <c r="I32" s="469"/>
    </row>
    <row r="33" spans="2:9" ht="12.75" thickTop="1">
      <c r="B33" s="174"/>
      <c r="C33" s="178"/>
      <c r="D33" s="652"/>
      <c r="E33" s="174"/>
      <c r="F33" s="471"/>
      <c r="G33" s="652"/>
      <c r="H33" s="177"/>
      <c r="I33" s="469"/>
    </row>
    <row r="34" spans="2:9">
      <c r="B34" s="174"/>
      <c r="C34" s="178"/>
      <c r="D34" s="652" t="s">
        <v>481</v>
      </c>
      <c r="E34" s="174" t="s">
        <v>482</v>
      </c>
      <c r="F34" s="535">
        <v>0</v>
      </c>
      <c r="G34" s="652" t="s">
        <v>478</v>
      </c>
      <c r="H34" s="177" t="s">
        <v>203</v>
      </c>
      <c r="I34" s="535">
        <v>0</v>
      </c>
    </row>
    <row r="35" spans="2:9" ht="12.75" thickBot="1">
      <c r="B35" s="174"/>
      <c r="C35" s="178"/>
      <c r="D35" s="652"/>
      <c r="E35" s="174"/>
      <c r="F35" s="468"/>
      <c r="G35" s="652"/>
      <c r="I35" s="468"/>
    </row>
    <row r="36" spans="2:9" ht="12.75" thickTop="1">
      <c r="B36" s="174"/>
      <c r="C36" s="178"/>
      <c r="D36" s="652"/>
      <c r="E36" s="174"/>
      <c r="F36" s="471"/>
      <c r="G36" s="652"/>
      <c r="I36" s="469"/>
    </row>
    <row r="37" spans="2:9">
      <c r="B37" s="174"/>
      <c r="C37" s="178"/>
      <c r="D37" s="652" t="s">
        <v>483</v>
      </c>
      <c r="E37" s="174" t="s">
        <v>484</v>
      </c>
      <c r="F37" s="535">
        <v>0</v>
      </c>
      <c r="G37" s="652"/>
      <c r="I37" s="470"/>
    </row>
    <row r="38" spans="2:9">
      <c r="B38" s="174"/>
      <c r="C38" s="178"/>
      <c r="D38" s="652" t="s">
        <v>485</v>
      </c>
      <c r="E38" s="174" t="s">
        <v>486</v>
      </c>
      <c r="F38" s="535">
        <v>0</v>
      </c>
      <c r="G38" s="652"/>
      <c r="H38" s="173" t="s">
        <v>205</v>
      </c>
      <c r="I38" s="472"/>
    </row>
    <row r="39" spans="2:9">
      <c r="B39" s="174"/>
      <c r="C39" s="178"/>
      <c r="D39" s="652" t="s">
        <v>487</v>
      </c>
      <c r="E39" s="174" t="s">
        <v>488</v>
      </c>
      <c r="F39" s="535">
        <v>0</v>
      </c>
      <c r="G39" s="652"/>
      <c r="H39" s="174"/>
      <c r="I39" s="469"/>
    </row>
    <row r="40" spans="2:9">
      <c r="B40" s="174"/>
      <c r="C40" s="178"/>
      <c r="D40" s="652"/>
      <c r="E40" s="174"/>
      <c r="F40" s="535"/>
      <c r="G40" s="652" t="s">
        <v>468</v>
      </c>
      <c r="H40" s="174" t="s">
        <v>206</v>
      </c>
      <c r="I40" s="535">
        <v>0</v>
      </c>
    </row>
    <row r="41" spans="2:9" ht="12.75">
      <c r="B41" s="174"/>
      <c r="C41" s="178"/>
      <c r="D41" s="652"/>
      <c r="E41" s="174"/>
      <c r="F41" s="469"/>
      <c r="G41" s="652"/>
      <c r="H41" s="514" t="s">
        <v>562</v>
      </c>
      <c r="I41" s="535">
        <v>0</v>
      </c>
    </row>
    <row r="42" spans="2:9">
      <c r="B42" s="174"/>
      <c r="C42" s="178"/>
      <c r="D42" s="652" t="s">
        <v>489</v>
      </c>
      <c r="E42" s="174" t="s">
        <v>202</v>
      </c>
      <c r="F42" s="535">
        <v>0</v>
      </c>
      <c r="G42" s="652" t="s">
        <v>469</v>
      </c>
      <c r="H42" s="174" t="s">
        <v>277</v>
      </c>
      <c r="I42" s="535">
        <v>0</v>
      </c>
    </row>
    <row r="43" spans="2:9" ht="13.5" thickBot="1">
      <c r="B43" s="174"/>
      <c r="C43" s="178"/>
      <c r="D43" s="652"/>
      <c r="E43" s="174"/>
      <c r="F43" s="468"/>
      <c r="G43" s="652"/>
      <c r="H43" s="514" t="s">
        <v>562</v>
      </c>
      <c r="I43" s="535">
        <v>0</v>
      </c>
    </row>
    <row r="44" spans="2:9" ht="12.75" thickTop="1">
      <c r="B44" s="174"/>
      <c r="C44" s="178"/>
      <c r="D44" s="652"/>
      <c r="E44" s="174"/>
      <c r="F44" s="469"/>
      <c r="G44" s="652" t="s">
        <v>470</v>
      </c>
      <c r="H44" s="174" t="s">
        <v>278</v>
      </c>
      <c r="I44" s="535">
        <v>0</v>
      </c>
    </row>
    <row r="45" spans="2:9" ht="12.75">
      <c r="B45" s="174"/>
      <c r="C45" s="178"/>
      <c r="D45" s="652" t="s">
        <v>490</v>
      </c>
      <c r="E45" s="174" t="s">
        <v>204</v>
      </c>
      <c r="F45" s="535">
        <v>0</v>
      </c>
      <c r="G45" s="652"/>
      <c r="H45" s="514" t="s">
        <v>562</v>
      </c>
      <c r="I45" s="535">
        <v>0</v>
      </c>
    </row>
    <row r="46" spans="2:9" ht="12.75" thickBot="1">
      <c r="B46" s="174"/>
      <c r="C46" s="178"/>
      <c r="D46" s="652"/>
      <c r="E46" s="174"/>
      <c r="F46" s="468"/>
      <c r="G46" s="652" t="s">
        <v>471</v>
      </c>
      <c r="H46" s="174" t="s">
        <v>279</v>
      </c>
      <c r="I46" s="535">
        <v>0</v>
      </c>
    </row>
    <row r="47" spans="2:9" ht="13.5" thickTop="1">
      <c r="B47" s="174"/>
      <c r="C47" s="178"/>
      <c r="D47" s="652"/>
      <c r="E47" s="174"/>
      <c r="F47" s="469"/>
      <c r="G47" s="652"/>
      <c r="H47" s="514" t="s">
        <v>562</v>
      </c>
      <c r="I47" s="535">
        <v>0</v>
      </c>
    </row>
    <row r="48" spans="2:9" ht="12.75" customHeight="1" thickBot="1">
      <c r="B48" s="174"/>
      <c r="C48" s="178"/>
      <c r="D48" s="652" t="s">
        <v>491</v>
      </c>
      <c r="E48" s="703" t="s">
        <v>492</v>
      </c>
      <c r="F48" s="469"/>
      <c r="H48" s="174"/>
      <c r="I48" s="515"/>
    </row>
    <row r="49" spans="2:9" ht="12.75" thickTop="1">
      <c r="B49" s="174"/>
      <c r="C49" s="178"/>
      <c r="D49" s="652"/>
      <c r="E49" s="703"/>
      <c r="F49" s="535">
        <v>0</v>
      </c>
      <c r="G49" s="652"/>
      <c r="H49" s="4"/>
      <c r="I49" s="4"/>
    </row>
    <row r="50" spans="2:9">
      <c r="B50" s="174"/>
      <c r="C50" s="178"/>
      <c r="D50" s="652"/>
      <c r="E50" s="174"/>
      <c r="F50" s="535"/>
      <c r="G50" s="652" t="s">
        <v>473</v>
      </c>
      <c r="H50" s="174" t="s">
        <v>208</v>
      </c>
      <c r="I50" s="535">
        <v>0</v>
      </c>
    </row>
    <row r="51" spans="2:9" ht="12.75" thickBot="1">
      <c r="B51" s="174"/>
      <c r="C51" s="178"/>
      <c r="D51" s="652"/>
      <c r="E51" s="179"/>
      <c r="F51" s="469"/>
      <c r="G51" s="652"/>
      <c r="I51" s="515"/>
    </row>
    <row r="52" spans="2:9" ht="12.75" thickTop="1">
      <c r="B52" s="174"/>
      <c r="C52" s="178"/>
      <c r="D52" s="652" t="s">
        <v>493</v>
      </c>
      <c r="E52" s="174" t="s">
        <v>209</v>
      </c>
      <c r="F52" s="535">
        <v>0</v>
      </c>
      <c r="G52" s="652"/>
    </row>
    <row r="53" spans="2:9" ht="12.75" thickBot="1">
      <c r="B53" s="174"/>
      <c r="C53" s="178"/>
      <c r="D53" s="652"/>
      <c r="E53" s="179"/>
      <c r="F53" s="468"/>
      <c r="G53" s="652"/>
    </row>
    <row r="54" spans="2:9" ht="12.75" thickTop="1">
      <c r="B54" s="174"/>
      <c r="C54" s="178"/>
      <c r="D54" s="652"/>
      <c r="E54" s="174"/>
      <c r="F54" s="469"/>
      <c r="G54" s="652"/>
    </row>
    <row r="55" spans="2:9">
      <c r="B55" s="174"/>
      <c r="C55" s="178"/>
      <c r="D55" s="652" t="s">
        <v>494</v>
      </c>
      <c r="E55" s="179" t="s">
        <v>207</v>
      </c>
      <c r="F55" s="535">
        <v>0</v>
      </c>
      <c r="G55" s="652"/>
    </row>
    <row r="56" spans="2:9" ht="12.75" thickBot="1">
      <c r="B56" s="174"/>
      <c r="C56" s="178"/>
      <c r="D56" s="654"/>
      <c r="E56" s="174"/>
      <c r="F56" s="468"/>
      <c r="G56" s="652"/>
    </row>
    <row r="57" spans="2:9" ht="12.75" thickTop="1">
      <c r="B57" s="174"/>
      <c r="C57" s="178"/>
      <c r="D57" s="654"/>
      <c r="E57" s="174"/>
      <c r="F57" s="469"/>
      <c r="G57" s="652"/>
    </row>
    <row r="58" spans="2:9">
      <c r="B58" s="174"/>
      <c r="C58" s="178"/>
      <c r="D58" s="652" t="s">
        <v>495</v>
      </c>
      <c r="E58" s="174" t="s">
        <v>210</v>
      </c>
      <c r="F58" s="535">
        <v>0</v>
      </c>
      <c r="G58" s="652"/>
    </row>
    <row r="59" spans="2:9" ht="12.75" thickBot="1">
      <c r="B59" s="4"/>
      <c r="C59" s="223"/>
      <c r="D59" s="654"/>
      <c r="E59" s="174"/>
      <c r="F59" s="468"/>
      <c r="G59" s="658"/>
    </row>
    <row r="60" spans="2:9" ht="12.75" thickTop="1">
      <c r="B60" s="179"/>
      <c r="C60" s="223"/>
      <c r="D60" s="654"/>
      <c r="E60" s="180"/>
      <c r="F60" s="119"/>
      <c r="G60" s="654"/>
    </row>
    <row r="61" spans="2:9">
      <c r="B61" s="4"/>
      <c r="C61" s="223"/>
      <c r="D61" s="654"/>
      <c r="E61" s="173" t="s">
        <v>211</v>
      </c>
      <c r="F61" s="173"/>
      <c r="G61" s="654"/>
    </row>
    <row r="62" spans="2:9">
      <c r="B62" s="4"/>
      <c r="C62"/>
      <c r="E62" s="347" t="s">
        <v>563</v>
      </c>
    </row>
    <row r="63" spans="2:9">
      <c r="B63" s="4"/>
      <c r="C63"/>
    </row>
    <row r="64" spans="2:9">
      <c r="B64" s="4"/>
      <c r="C64" s="223"/>
      <c r="D64" s="652" t="s">
        <v>468</v>
      </c>
      <c r="E64" s="174" t="s">
        <v>212</v>
      </c>
      <c r="F64" s="535">
        <v>0</v>
      </c>
      <c r="G64" s="654"/>
      <c r="H64" s="180"/>
      <c r="I64" s="119"/>
    </row>
    <row r="65" spans="2:9">
      <c r="B65" s="4"/>
      <c r="C65" s="223"/>
      <c r="D65" s="652"/>
      <c r="E65" s="174"/>
      <c r="F65" s="535"/>
      <c r="G65" s="654"/>
      <c r="H65" s="180"/>
      <c r="I65" s="119"/>
    </row>
    <row r="66" spans="2:9">
      <c r="B66" s="4"/>
      <c r="C66" s="223"/>
      <c r="D66" s="652"/>
      <c r="E66" s="174"/>
      <c r="F66" s="469"/>
      <c r="G66" s="654"/>
      <c r="H66" s="180"/>
      <c r="I66" s="119"/>
    </row>
    <row r="67" spans="2:9">
      <c r="B67" s="4"/>
      <c r="C67" s="223"/>
      <c r="D67" s="652" t="s">
        <v>469</v>
      </c>
      <c r="E67" s="8" t="s">
        <v>214</v>
      </c>
      <c r="F67" s="535">
        <v>0</v>
      </c>
      <c r="G67" s="654"/>
      <c r="H67" s="180"/>
      <c r="I67" s="119"/>
    </row>
    <row r="68" spans="2:9" ht="12.75" thickBot="1">
      <c r="B68" s="4"/>
      <c r="C68" s="223"/>
      <c r="D68" s="654"/>
      <c r="E68" s="4"/>
      <c r="F68" s="468"/>
      <c r="G68" s="654"/>
    </row>
    <row r="69" spans="2:9" ht="12.75" thickTop="1">
      <c r="B69" s="4"/>
      <c r="C69" s="223"/>
      <c r="D69" s="654"/>
      <c r="E69" s="4"/>
      <c r="F69" s="471"/>
      <c r="G69" s="654"/>
    </row>
    <row r="70" spans="2:9">
      <c r="B70" s="4"/>
      <c r="C70" s="223"/>
      <c r="D70" s="652" t="s">
        <v>470</v>
      </c>
      <c r="E70" s="4" t="s">
        <v>231</v>
      </c>
      <c r="F70" s="535">
        <v>0</v>
      </c>
      <c r="G70" s="654"/>
    </row>
    <row r="71" spans="2:9">
      <c r="B71" s="4"/>
      <c r="C71" s="223"/>
      <c r="D71" s="652" t="s">
        <v>471</v>
      </c>
      <c r="E71" s="174" t="s">
        <v>232</v>
      </c>
      <c r="F71" s="535">
        <v>0</v>
      </c>
      <c r="G71" s="654"/>
    </row>
    <row r="72" spans="2:9">
      <c r="B72" s="4"/>
      <c r="C72" s="223"/>
      <c r="D72" s="652" t="s">
        <v>473</v>
      </c>
      <c r="E72" s="174" t="s">
        <v>233</v>
      </c>
      <c r="F72" s="535">
        <v>0</v>
      </c>
      <c r="G72" s="654"/>
    </row>
    <row r="73" spans="2:9" ht="12.75" thickBot="1">
      <c r="B73" s="4"/>
      <c r="C73" s="223"/>
      <c r="E73" s="177"/>
      <c r="F73" s="468"/>
      <c r="G73" s="654"/>
    </row>
    <row r="74" spans="2:9" ht="12.75" thickTop="1">
      <c r="B74" s="4"/>
      <c r="C74" s="223"/>
      <c r="E74" s="174"/>
      <c r="F74" s="469"/>
      <c r="G74" s="654"/>
    </row>
    <row r="75" spans="2:9">
      <c r="D75" s="652" t="s">
        <v>474</v>
      </c>
      <c r="E75" s="174" t="s">
        <v>213</v>
      </c>
      <c r="F75" s="535">
        <v>0</v>
      </c>
    </row>
    <row r="76" spans="2:9" ht="12.75" thickBot="1">
      <c r="E76" s="174"/>
      <c r="F76" s="175"/>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November 2012</oddHeader>
    <oddFooter>&amp;A</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N13"/>
  <sheetViews>
    <sheetView view="pageLayout" zoomScale="75" zoomScaleNormal="100" zoomScalePageLayoutView="75" workbookViewId="0">
      <selection activeCell="D24" sqref="D24"/>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30" t="s">
        <v>257</v>
      </c>
      <c r="C1" s="430"/>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c r="A4" s="431"/>
      <c r="B4" s="449" t="s">
        <v>256</v>
      </c>
      <c r="C4" s="449" t="s">
        <v>451</v>
      </c>
      <c r="D4" s="450" t="s">
        <v>215</v>
      </c>
      <c r="E4" s="451" t="s">
        <v>216</v>
      </c>
      <c r="F4" s="451" t="s">
        <v>516</v>
      </c>
      <c r="G4" s="451" t="s">
        <v>515</v>
      </c>
      <c r="H4" s="451" t="s">
        <v>217</v>
      </c>
      <c r="I4" s="451" t="s">
        <v>218</v>
      </c>
      <c r="J4" s="451" t="s">
        <v>219</v>
      </c>
      <c r="K4" s="450" t="s">
        <v>220</v>
      </c>
      <c r="L4" s="451" t="s">
        <v>221</v>
      </c>
      <c r="M4" s="451" t="s">
        <v>222</v>
      </c>
    </row>
    <row r="5" spans="1:14" ht="12.75" thickBot="1">
      <c r="A5" s="1"/>
      <c r="B5" s="540" t="s">
        <v>521</v>
      </c>
      <c r="C5" s="540" t="s">
        <v>450</v>
      </c>
      <c r="D5" s="541">
        <v>500000000</v>
      </c>
      <c r="E5" s="541" t="s">
        <v>349</v>
      </c>
      <c r="F5" s="542">
        <v>2E-3</v>
      </c>
      <c r="G5" s="542">
        <v>4.1399999999999996E-3</v>
      </c>
      <c r="H5" s="541">
        <v>178250</v>
      </c>
      <c r="I5" s="541">
        <v>324464344.05000001</v>
      </c>
      <c r="J5" s="542" t="s">
        <v>350</v>
      </c>
      <c r="K5" s="544"/>
      <c r="L5" s="543"/>
      <c r="M5" s="545">
        <v>0</v>
      </c>
    </row>
    <row r="6" spans="1:14" ht="11.25" customHeight="1">
      <c r="A6" s="1"/>
      <c r="B6" s="448"/>
      <c r="C6" s="448"/>
      <c r="D6" s="432"/>
      <c r="E6" s="432"/>
      <c r="F6" s="443"/>
      <c r="G6" s="538"/>
      <c r="H6" s="432"/>
      <c r="I6" s="432"/>
      <c r="J6" s="443"/>
      <c r="K6" s="539"/>
      <c r="L6" s="443"/>
      <c r="M6" s="495"/>
    </row>
    <row r="8" spans="1:14" ht="12.75" thickBot="1">
      <c r="B8" s="430" t="s">
        <v>334</v>
      </c>
      <c r="C8" s="430"/>
      <c r="D8" s="206"/>
      <c r="E8" s="206"/>
      <c r="F8" s="206"/>
      <c r="G8" s="206"/>
      <c r="H8" s="206"/>
      <c r="I8" s="206"/>
      <c r="J8" s="206"/>
      <c r="K8" s="206"/>
      <c r="L8" s="206"/>
      <c r="M8" s="206"/>
      <c r="N8" s="206"/>
    </row>
    <row r="10" spans="1:14" ht="12.75" thickBot="1"/>
    <row r="11" spans="1:14" ht="12.75" thickBot="1">
      <c r="B11" s="457" t="s">
        <v>256</v>
      </c>
      <c r="C11" s="458" t="s">
        <v>223</v>
      </c>
      <c r="D11" s="459" t="s">
        <v>335</v>
      </c>
      <c r="E11" s="473"/>
    </row>
    <row r="12" spans="1:14" ht="12.75" thickBot="1">
      <c r="B12" s="460"/>
      <c r="C12" s="461"/>
      <c r="D12" s="462"/>
      <c r="E12" s="473"/>
    </row>
    <row r="13" spans="1:14">
      <c r="B13" t="s">
        <v>587</v>
      </c>
    </row>
  </sheetData>
  <pageMargins left="0.70866141732283472" right="0.70866141732283472" top="0.74803149606299213" bottom="0.74803149606299213" header="0.31496062992125984" footer="0.31496062992125984"/>
  <pageSetup paperSize="9" scale="66" orientation="landscape" r:id="rId1"/>
  <headerFooter>
    <oddHeader>&amp;CHolmes Master Trust Investor Report - November 2012</oddHeader>
    <oddFooter>&amp;A</oddFooter>
  </headerFooter>
</worksheet>
</file>

<file path=xl/worksheets/sheet12.xml><?xml version="1.0" encoding="utf-8"?>
<worksheet xmlns="http://schemas.openxmlformats.org/spreadsheetml/2006/main" xmlns:r="http://schemas.openxmlformats.org/officeDocument/2006/relationships">
  <sheetPr codeName="Sheet12"/>
  <dimension ref="A1:C45"/>
  <sheetViews>
    <sheetView view="pageLayout" topLeftCell="A4" zoomScale="75" zoomScaleNormal="85" zoomScalePageLayoutView="75" workbookViewId="0">
      <selection activeCell="B46" sqref="B46"/>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44" t="s">
        <v>146</v>
      </c>
      <c r="C2" s="445"/>
    </row>
    <row r="3" spans="1:3">
      <c r="A3" s="4"/>
      <c r="B3" s="84" t="s">
        <v>147</v>
      </c>
      <c r="C3" s="170"/>
    </row>
    <row r="4" spans="1:3">
      <c r="A4" s="4"/>
      <c r="B4" s="96" t="s">
        <v>427</v>
      </c>
      <c r="C4" s="171" t="s">
        <v>148</v>
      </c>
    </row>
    <row r="5" spans="1:3">
      <c r="A5" s="4"/>
      <c r="B5" s="96"/>
      <c r="C5" s="171"/>
    </row>
    <row r="6" spans="1:3">
      <c r="A6" s="4"/>
      <c r="B6" s="85" t="s">
        <v>149</v>
      </c>
      <c r="C6" s="171"/>
    </row>
    <row r="7" spans="1:3">
      <c r="A7" s="4"/>
      <c r="B7" s="96" t="s">
        <v>174</v>
      </c>
      <c r="C7" s="171" t="s">
        <v>148</v>
      </c>
    </row>
    <row r="8" spans="1:3">
      <c r="A8" s="4"/>
      <c r="B8" s="96" t="s">
        <v>426</v>
      </c>
      <c r="C8" s="171" t="s">
        <v>148</v>
      </c>
    </row>
    <row r="9" spans="1:3">
      <c r="A9" s="4"/>
      <c r="B9" s="96" t="s">
        <v>336</v>
      </c>
      <c r="C9" s="171" t="s">
        <v>148</v>
      </c>
    </row>
    <row r="10" spans="1:3">
      <c r="A10" s="4"/>
      <c r="B10" s="96"/>
      <c r="C10" s="171"/>
    </row>
    <row r="11" spans="1:3">
      <c r="A11" s="4"/>
      <c r="B11" s="96"/>
      <c r="C11" s="171"/>
    </row>
    <row r="12" spans="1:3">
      <c r="A12" s="4"/>
      <c r="B12" s="85" t="s">
        <v>150</v>
      </c>
      <c r="C12" s="171"/>
    </row>
    <row r="13" spans="1:3">
      <c r="A13" s="4"/>
      <c r="B13" s="96"/>
      <c r="C13" s="171"/>
    </row>
    <row r="14" spans="1:3" ht="42" customHeight="1">
      <c r="A14" s="4"/>
      <c r="B14" s="279" t="s">
        <v>428</v>
      </c>
      <c r="C14" s="476"/>
    </row>
    <row r="15" spans="1:3" ht="48">
      <c r="A15" s="4"/>
      <c r="B15" s="278" t="s">
        <v>524</v>
      </c>
      <c r="C15" s="216" t="s">
        <v>148</v>
      </c>
    </row>
    <row r="16" spans="1:3">
      <c r="A16" s="4"/>
      <c r="B16" s="96"/>
      <c r="C16" s="171"/>
    </row>
    <row r="17" spans="1:3" ht="12.75" thickBot="1">
      <c r="A17" s="4"/>
      <c r="B17" s="97" t="s">
        <v>337</v>
      </c>
      <c r="C17" s="122"/>
    </row>
    <row r="18" spans="1:3">
      <c r="A18" s="4"/>
      <c r="B18" s="69"/>
      <c r="C18" s="98"/>
    </row>
    <row r="19" spans="1:3">
      <c r="A19" s="2"/>
      <c r="B19" s="13"/>
      <c r="C19" s="3"/>
    </row>
    <row r="20" spans="1:3">
      <c r="A20" s="4"/>
      <c r="B20" s="79" t="s">
        <v>151</v>
      </c>
      <c r="C20" s="99"/>
    </row>
    <row r="21" spans="1:3">
      <c r="A21" s="446">
        <v>1</v>
      </c>
      <c r="B21" s="172" t="s">
        <v>452</v>
      </c>
    </row>
    <row r="22" spans="1:3" ht="24">
      <c r="B22" s="14" t="s">
        <v>560</v>
      </c>
    </row>
    <row r="23" spans="1:3">
      <c r="A23" s="446">
        <v>2</v>
      </c>
      <c r="B23" s="172" t="s">
        <v>453</v>
      </c>
    </row>
    <row r="24" spans="1:3" ht="12" customHeight="1">
      <c r="B24" s="704" t="s">
        <v>454</v>
      </c>
    </row>
    <row r="25" spans="1:3">
      <c r="B25" s="704"/>
    </row>
    <row r="26" spans="1:3">
      <c r="B26" s="704"/>
    </row>
    <row r="27" spans="1:3">
      <c r="A27" s="446">
        <v>3</v>
      </c>
      <c r="B27" s="172" t="s">
        <v>503</v>
      </c>
    </row>
    <row r="28" spans="1:3" ht="12" customHeight="1">
      <c r="B28" s="14" t="s">
        <v>502</v>
      </c>
    </row>
    <row r="29" spans="1:3">
      <c r="A29" s="446">
        <v>4</v>
      </c>
      <c r="B29" s="172" t="s">
        <v>519</v>
      </c>
    </row>
    <row r="30" spans="1:3" ht="12" customHeight="1">
      <c r="B30" s="705" t="s">
        <v>520</v>
      </c>
    </row>
    <row r="31" spans="1:3">
      <c r="B31" s="705"/>
    </row>
    <row r="32" spans="1:3">
      <c r="B32" s="705"/>
    </row>
    <row r="33" spans="1:2">
      <c r="B33" s="705"/>
    </row>
    <row r="34" spans="1:2">
      <c r="A34" s="446">
        <v>5</v>
      </c>
      <c r="B34" s="18" t="s">
        <v>525</v>
      </c>
    </row>
    <row r="35" spans="1:2">
      <c r="A35" s="446"/>
      <c r="B35" s="536" t="s">
        <v>526</v>
      </c>
    </row>
    <row r="36" spans="1:2">
      <c r="A36" s="446">
        <v>6</v>
      </c>
      <c r="B36" s="18" t="s">
        <v>527</v>
      </c>
    </row>
    <row r="37" spans="1:2">
      <c r="A37" s="446"/>
      <c r="B37" s="536" t="s">
        <v>569</v>
      </c>
    </row>
    <row r="38" spans="1:2">
      <c r="A38" s="446">
        <v>7</v>
      </c>
      <c r="B38" s="18" t="s">
        <v>528</v>
      </c>
    </row>
    <row r="39" spans="1:2">
      <c r="A39" s="446"/>
      <c r="B39" s="536" t="s">
        <v>542</v>
      </c>
    </row>
    <row r="40" spans="1:2">
      <c r="A40" s="446">
        <v>8</v>
      </c>
      <c r="B40" s="18" t="s">
        <v>126</v>
      </c>
    </row>
    <row r="41" spans="1:2">
      <c r="A41" s="446"/>
      <c r="B41" s="536" t="s">
        <v>529</v>
      </c>
    </row>
    <row r="42" spans="1:2">
      <c r="A42" s="446">
        <v>9</v>
      </c>
      <c r="B42" s="18" t="s">
        <v>530</v>
      </c>
    </row>
    <row r="43" spans="1:2">
      <c r="A43" s="446"/>
      <c r="B43" s="536" t="s">
        <v>531</v>
      </c>
    </row>
    <row r="44" spans="1:2">
      <c r="A44" s="446">
        <v>10</v>
      </c>
      <c r="B44" s="18" t="s">
        <v>578</v>
      </c>
    </row>
    <row r="45" spans="1:2">
      <c r="B45" s="536" t="s">
        <v>620</v>
      </c>
    </row>
  </sheetData>
  <mergeCells count="2">
    <mergeCell ref="B24:B26"/>
    <mergeCell ref="B30:B33"/>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November 2012</oddHeader>
    <oddFooter>&amp;A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G31"/>
  <sheetViews>
    <sheetView topLeftCell="A13" zoomScale="70" zoomScaleNormal="70" zoomScalePageLayoutView="75" workbookViewId="0">
      <selection activeCell="C32" sqref="C32"/>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234</v>
      </c>
      <c r="C1" s="185"/>
      <c r="D1" s="186"/>
      <c r="E1" s="186"/>
      <c r="F1" s="187"/>
      <c r="G1" s="188"/>
    </row>
    <row r="2" spans="2:7" ht="12.75" thickBot="1">
      <c r="B2" s="184"/>
      <c r="C2" s="189"/>
      <c r="D2" s="190"/>
      <c r="E2" s="190"/>
      <c r="F2" s="187"/>
      <c r="G2" s="188"/>
    </row>
    <row r="3" spans="2:7" ht="12.75" thickBot="1">
      <c r="B3" s="339" t="s">
        <v>455</v>
      </c>
      <c r="C3" s="191" t="s">
        <v>335</v>
      </c>
      <c r="D3" s="192" t="s">
        <v>235</v>
      </c>
      <c r="E3" s="193" t="s">
        <v>236</v>
      </c>
      <c r="F3" s="192" t="s">
        <v>237</v>
      </c>
      <c r="G3" s="340" t="s">
        <v>238</v>
      </c>
    </row>
    <row r="4" spans="2:7">
      <c r="B4" s="214" t="s">
        <v>239</v>
      </c>
      <c r="C4" s="170" t="s">
        <v>496</v>
      </c>
      <c r="D4" s="170"/>
      <c r="E4" s="207"/>
      <c r="F4" s="452"/>
      <c r="G4" s="208"/>
    </row>
    <row r="5" spans="2:7">
      <c r="B5" s="210" t="s">
        <v>200</v>
      </c>
      <c r="C5" s="211" t="s">
        <v>265</v>
      </c>
      <c r="D5" s="211"/>
      <c r="E5" s="211"/>
      <c r="F5" s="453"/>
      <c r="G5" s="211"/>
    </row>
    <row r="6" spans="2:7">
      <c r="B6" s="214" t="s">
        <v>240</v>
      </c>
      <c r="C6" s="341" t="s">
        <v>266</v>
      </c>
      <c r="D6" s="341"/>
      <c r="E6" s="341"/>
      <c r="F6" s="342"/>
      <c r="G6" s="343"/>
    </row>
    <row r="7" spans="2:7">
      <c r="B7" s="665" t="s">
        <v>194</v>
      </c>
      <c r="C7" s="666" t="s">
        <v>241</v>
      </c>
      <c r="D7" s="666" t="s">
        <v>616</v>
      </c>
      <c r="E7" s="666" t="s">
        <v>590</v>
      </c>
      <c r="F7" s="454" t="s">
        <v>121</v>
      </c>
      <c r="G7" s="213" t="s">
        <v>561</v>
      </c>
    </row>
    <row r="8" spans="2:7" ht="24">
      <c r="B8" s="665"/>
      <c r="C8" s="666"/>
      <c r="D8" s="666"/>
      <c r="E8" s="666"/>
      <c r="F8" s="454" t="s">
        <v>456</v>
      </c>
      <c r="G8" s="213" t="s">
        <v>574</v>
      </c>
    </row>
    <row r="9" spans="2:7">
      <c r="B9" s="665"/>
      <c r="C9" s="666"/>
      <c r="D9" s="666"/>
      <c r="E9" s="666"/>
      <c r="F9" s="454" t="s">
        <v>258</v>
      </c>
      <c r="G9" s="213" t="s">
        <v>579</v>
      </c>
    </row>
    <row r="10" spans="2:7">
      <c r="B10" s="665"/>
      <c r="C10" s="666"/>
      <c r="D10" s="666"/>
      <c r="E10" s="666"/>
      <c r="F10" s="454" t="s">
        <v>457</v>
      </c>
      <c r="G10" s="213" t="s">
        <v>575</v>
      </c>
    </row>
    <row r="11" spans="2:7">
      <c r="B11" s="665"/>
      <c r="C11" s="666"/>
      <c r="D11" s="666"/>
      <c r="E11" s="666"/>
      <c r="F11" s="454" t="s">
        <v>258</v>
      </c>
      <c r="G11" s="213" t="s">
        <v>259</v>
      </c>
    </row>
    <row r="12" spans="2:7">
      <c r="B12" s="214" t="s">
        <v>242</v>
      </c>
      <c r="C12" s="171" t="s">
        <v>241</v>
      </c>
      <c r="D12" s="171" t="s">
        <v>616</v>
      </c>
      <c r="E12" s="171" t="s">
        <v>590</v>
      </c>
      <c r="G12" s="209"/>
    </row>
    <row r="13" spans="2:7">
      <c r="B13" s="210" t="s">
        <v>243</v>
      </c>
      <c r="C13" s="211" t="s">
        <v>241</v>
      </c>
      <c r="D13" s="211" t="s">
        <v>616</v>
      </c>
      <c r="E13" s="211" t="s">
        <v>590</v>
      </c>
      <c r="F13" s="455"/>
      <c r="G13" s="213"/>
    </row>
    <row r="14" spans="2:7">
      <c r="B14" s="214" t="s">
        <v>260</v>
      </c>
      <c r="C14" s="171" t="s">
        <v>241</v>
      </c>
      <c r="D14" s="171" t="s">
        <v>616</v>
      </c>
      <c r="E14" s="171" t="s">
        <v>590</v>
      </c>
      <c r="G14" s="215"/>
    </row>
    <row r="15" spans="2:7" ht="120">
      <c r="B15" s="667" t="s">
        <v>564</v>
      </c>
      <c r="C15" s="666" t="s">
        <v>241</v>
      </c>
      <c r="D15" s="666" t="s">
        <v>616</v>
      </c>
      <c r="E15" s="666" t="s">
        <v>590</v>
      </c>
      <c r="F15" s="456" t="s">
        <v>553</v>
      </c>
      <c r="G15" s="213" t="s">
        <v>458</v>
      </c>
    </row>
    <row r="16" spans="2:7" ht="48">
      <c r="B16" s="667"/>
      <c r="C16" s="666"/>
      <c r="D16" s="666" t="e">
        <v>#N/A</v>
      </c>
      <c r="E16" s="666" t="e">
        <v>#N/A</v>
      </c>
      <c r="F16" s="454" t="s">
        <v>261</v>
      </c>
      <c r="G16" s="213" t="s">
        <v>459</v>
      </c>
    </row>
    <row r="17" spans="2:7" ht="60">
      <c r="B17" s="523" t="s">
        <v>565</v>
      </c>
      <c r="C17" s="524" t="s">
        <v>566</v>
      </c>
      <c r="D17" s="524" t="s">
        <v>616</v>
      </c>
      <c r="E17" s="524" t="s">
        <v>590</v>
      </c>
      <c r="F17" s="525" t="s">
        <v>567</v>
      </c>
      <c r="G17" s="526" t="s">
        <v>576</v>
      </c>
    </row>
    <row r="18" spans="2:7" s="342" customFormat="1" ht="132">
      <c r="B18" s="519" t="s">
        <v>460</v>
      </c>
      <c r="C18" s="522" t="s">
        <v>241</v>
      </c>
      <c r="D18" s="649" t="s">
        <v>616</v>
      </c>
      <c r="E18" s="648" t="s">
        <v>590</v>
      </c>
      <c r="F18" s="454" t="s">
        <v>553</v>
      </c>
      <c r="G18" s="213" t="s">
        <v>461</v>
      </c>
    </row>
    <row r="19" spans="2:7" ht="24">
      <c r="B19" s="669" t="s">
        <v>244</v>
      </c>
      <c r="C19" s="670" t="s">
        <v>241</v>
      </c>
      <c r="D19" s="670" t="s">
        <v>616</v>
      </c>
      <c r="E19" s="670" t="s">
        <v>590</v>
      </c>
      <c r="F19" s="344" t="s">
        <v>554</v>
      </c>
      <c r="G19" s="343" t="s">
        <v>534</v>
      </c>
    </row>
    <row r="20" spans="2:7">
      <c r="B20" s="669"/>
      <c r="C20" s="670"/>
      <c r="D20" s="670"/>
      <c r="E20" s="670"/>
      <c r="F20" s="344" t="s">
        <v>532</v>
      </c>
      <c r="G20" s="343" t="s">
        <v>533</v>
      </c>
    </row>
    <row r="21" spans="2:7" ht="24">
      <c r="B21" s="669"/>
      <c r="C21" s="670"/>
      <c r="D21" s="670" t="e">
        <v>#N/A</v>
      </c>
      <c r="E21" s="670" t="e">
        <v>#N/A</v>
      </c>
      <c r="F21" s="344" t="s">
        <v>555</v>
      </c>
      <c r="G21" s="343" t="s">
        <v>262</v>
      </c>
    </row>
    <row r="22" spans="2:7" ht="36" customHeight="1">
      <c r="B22" s="665" t="s">
        <v>462</v>
      </c>
      <c r="C22" s="666" t="s">
        <v>245</v>
      </c>
      <c r="D22" s="666" t="s">
        <v>616</v>
      </c>
      <c r="E22" s="666" t="s">
        <v>585</v>
      </c>
      <c r="F22" s="454" t="s">
        <v>556</v>
      </c>
      <c r="G22" s="213" t="s">
        <v>263</v>
      </c>
    </row>
    <row r="23" spans="2:7" ht="36" customHeight="1">
      <c r="B23" s="665"/>
      <c r="C23" s="666"/>
      <c r="D23" s="666" t="e">
        <v>#N/A</v>
      </c>
      <c r="E23" s="666" t="e">
        <v>#N/A</v>
      </c>
      <c r="F23" s="668" t="s">
        <v>557</v>
      </c>
      <c r="G23" s="668" t="s">
        <v>264</v>
      </c>
    </row>
    <row r="24" spans="2:7">
      <c r="B24" s="665"/>
      <c r="C24" s="666"/>
      <c r="D24" s="666" t="e">
        <v>#N/A</v>
      </c>
      <c r="E24" s="666" t="e">
        <v>#N/A</v>
      </c>
      <c r="F24" s="668"/>
      <c r="G24" s="668"/>
    </row>
    <row r="25" spans="2:7">
      <c r="B25" s="665"/>
      <c r="C25" s="522"/>
      <c r="D25" s="522"/>
      <c r="E25" s="522"/>
      <c r="F25" s="668"/>
      <c r="G25" s="668"/>
    </row>
    <row r="26" spans="2:7" ht="24">
      <c r="B26" s="520"/>
      <c r="C26" s="521" t="s">
        <v>517</v>
      </c>
      <c r="D26" s="537" t="s">
        <v>573</v>
      </c>
      <c r="E26" s="521" t="s">
        <v>499</v>
      </c>
      <c r="F26" s="527" t="s">
        <v>577</v>
      </c>
      <c r="G26" s="518" t="s">
        <v>463</v>
      </c>
    </row>
    <row r="27" spans="2:7">
      <c r="B27" s="519"/>
      <c r="C27" s="522" t="s">
        <v>518</v>
      </c>
      <c r="D27" s="522" t="s">
        <v>551</v>
      </c>
      <c r="E27" s="546" t="s">
        <v>582</v>
      </c>
      <c r="F27" s="454" t="s">
        <v>463</v>
      </c>
      <c r="G27" s="212" t="s">
        <v>463</v>
      </c>
    </row>
    <row r="28" spans="2:7">
      <c r="B28" s="345" t="s">
        <v>464</v>
      </c>
      <c r="C28" s="341" t="s">
        <v>416</v>
      </c>
      <c r="D28" s="341" t="s">
        <v>539</v>
      </c>
      <c r="E28" s="341" t="s">
        <v>583</v>
      </c>
      <c r="F28" s="342"/>
      <c r="G28" s="518"/>
    </row>
    <row r="29" spans="2:7">
      <c r="B29" s="210" t="s">
        <v>465</v>
      </c>
      <c r="C29" s="211" t="s">
        <v>417</v>
      </c>
      <c r="D29" s="211"/>
      <c r="E29" s="211"/>
      <c r="F29" s="454"/>
      <c r="G29" s="212"/>
    </row>
    <row r="30" spans="2:7" ht="12.75" thickBot="1">
      <c r="B30" s="528" t="s">
        <v>466</v>
      </c>
      <c r="C30" s="529" t="s">
        <v>416</v>
      </c>
      <c r="D30" s="530"/>
      <c r="E30" s="530"/>
      <c r="F30" s="531"/>
      <c r="G30" s="530"/>
    </row>
    <row r="31" spans="2:7">
      <c r="B31" t="s">
        <v>467</v>
      </c>
      <c r="E31" s="346"/>
      <c r="F31" s="344"/>
      <c r="G31" s="346"/>
    </row>
  </sheetData>
  <mergeCells count="18">
    <mergeCell ref="G23:G25"/>
    <mergeCell ref="F23:F25"/>
    <mergeCell ref="B19:B21"/>
    <mergeCell ref="B22:B25"/>
    <mergeCell ref="C22:C24"/>
    <mergeCell ref="D22:D24"/>
    <mergeCell ref="E22:E24"/>
    <mergeCell ref="C19:C21"/>
    <mergeCell ref="D19:D21"/>
    <mergeCell ref="E19:E21"/>
    <mergeCell ref="B7:B11"/>
    <mergeCell ref="C7:C11"/>
    <mergeCell ref="D7:D11"/>
    <mergeCell ref="E7:E11"/>
    <mergeCell ref="B15:B16"/>
    <mergeCell ref="C15:C16"/>
    <mergeCell ref="D15:D16"/>
    <mergeCell ref="E15:E16"/>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November 2012</oddHeader>
    <oddFooter>&amp;CPage 2</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2:O74"/>
  <sheetViews>
    <sheetView view="pageLayout" topLeftCell="E10" zoomScale="70" zoomScaleNormal="100" zoomScalePageLayoutView="70" workbookViewId="0">
      <selection activeCell="M31" sqref="M31"/>
    </sheetView>
  </sheetViews>
  <sheetFormatPr defaultColWidth="15.7109375" defaultRowHeight="12"/>
  <cols>
    <col min="1" max="1" width="6.42578125" style="1" customWidth="1"/>
    <col min="2" max="2" width="32.140625" style="1" customWidth="1"/>
    <col min="3" max="3" width="21.42578125" style="1" customWidth="1"/>
    <col min="4" max="4" width="17" style="1" customWidth="1"/>
    <col min="5" max="5" width="18.85546875"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0.710937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0" t="s">
        <v>6</v>
      </c>
      <c r="C4" s="281"/>
      <c r="D4" s="282"/>
      <c r="E4" s="282"/>
      <c r="F4" s="283"/>
      <c r="J4" s="284" t="s">
        <v>153</v>
      </c>
      <c r="K4" s="285"/>
      <c r="L4" s="490"/>
      <c r="M4" s="492"/>
      <c r="N4" s="466"/>
    </row>
    <row r="5" spans="2:15" ht="12.75" thickBot="1">
      <c r="B5" s="286"/>
      <c r="C5" s="287"/>
      <c r="D5" s="287"/>
      <c r="E5" s="287"/>
      <c r="F5" s="288"/>
      <c r="J5" s="289"/>
      <c r="K5" s="290"/>
      <c r="L5" s="491"/>
      <c r="M5" s="291"/>
      <c r="N5" s="467"/>
    </row>
    <row r="6" spans="2:15">
      <c r="B6" s="512" t="s">
        <v>7</v>
      </c>
      <c r="C6" s="75"/>
      <c r="D6" s="101"/>
      <c r="E6" s="77"/>
      <c r="F6" s="553">
        <v>115191</v>
      </c>
      <c r="J6" s="480" t="s">
        <v>598</v>
      </c>
      <c r="K6" s="43"/>
      <c r="L6" s="484"/>
      <c r="M6" s="487"/>
      <c r="N6" s="558">
        <v>14265177087.450001</v>
      </c>
    </row>
    <row r="7" spans="2:15" ht="12.75" thickBot="1">
      <c r="B7" s="62" t="s">
        <v>8</v>
      </c>
      <c r="C7" s="76"/>
      <c r="D7" s="100"/>
      <c r="E7" s="102"/>
      <c r="F7" s="554">
        <v>6399214137.6800003</v>
      </c>
      <c r="J7" s="481" t="s">
        <v>599</v>
      </c>
      <c r="K7" s="479"/>
      <c r="L7" s="485"/>
      <c r="M7" s="488"/>
      <c r="N7" s="483">
        <v>13521660337.250002</v>
      </c>
      <c r="O7" s="292"/>
    </row>
    <row r="8" spans="2:15">
      <c r="B8" s="512" t="s">
        <v>591</v>
      </c>
      <c r="C8" s="75"/>
      <c r="D8" s="101"/>
      <c r="E8" s="77"/>
      <c r="F8" s="555">
        <v>137177</v>
      </c>
      <c r="G8"/>
      <c r="J8" s="480" t="s">
        <v>600</v>
      </c>
      <c r="K8" s="43"/>
      <c r="L8" s="484"/>
      <c r="M8" s="489"/>
      <c r="N8" s="558">
        <v>44103791.119999968</v>
      </c>
    </row>
    <row r="9" spans="2:15">
      <c r="B9" s="513" t="s">
        <v>592</v>
      </c>
      <c r="C9" s="51"/>
      <c r="D9" s="18"/>
      <c r="E9" s="440"/>
      <c r="F9" s="556">
        <v>14109505242.34</v>
      </c>
      <c r="G9"/>
      <c r="J9" s="482" t="s">
        <v>601</v>
      </c>
      <c r="K9" s="43"/>
      <c r="L9" s="484"/>
      <c r="M9" s="489"/>
      <c r="N9" s="483">
        <v>47986041.710000992</v>
      </c>
    </row>
    <row r="10" spans="2:15" ht="12.75" thickBot="1">
      <c r="B10" s="62" t="s">
        <v>593</v>
      </c>
      <c r="C10" s="76"/>
      <c r="D10" s="100"/>
      <c r="E10" s="441"/>
      <c r="F10" s="557">
        <v>3.6261399999999999E-2</v>
      </c>
      <c r="J10" s="482" t="s">
        <v>602</v>
      </c>
      <c r="K10" s="43"/>
      <c r="L10" s="484"/>
      <c r="M10" s="489"/>
      <c r="N10" s="483">
        <v>241920036.609999</v>
      </c>
    </row>
    <row r="11" spans="2:15" ht="12.75" thickBot="1">
      <c r="J11" s="548" t="s">
        <v>588</v>
      </c>
      <c r="K11" s="479"/>
      <c r="L11" s="485"/>
      <c r="M11" s="488"/>
      <c r="N11" s="483">
        <v>530925451.24000144</v>
      </c>
    </row>
    <row r="12" spans="2:15">
      <c r="B12" s="51"/>
      <c r="C12" s="51"/>
      <c r="D12" s="18"/>
      <c r="E12" s="18"/>
      <c r="F12" s="123"/>
      <c r="J12" s="480" t="s">
        <v>603</v>
      </c>
      <c r="K12" s="43"/>
      <c r="L12" s="484"/>
      <c r="M12" s="489"/>
      <c r="N12" s="558">
        <v>11583125703.160942</v>
      </c>
    </row>
    <row r="13" spans="2:15">
      <c r="B13" s="51"/>
      <c r="C13" s="51"/>
      <c r="D13" s="18"/>
      <c r="E13" s="18"/>
      <c r="F13" s="123"/>
      <c r="J13" s="482" t="s">
        <v>604</v>
      </c>
      <c r="K13" s="43"/>
      <c r="L13" s="484"/>
      <c r="M13" s="489"/>
      <c r="N13" s="559">
        <v>0.81198611360747619</v>
      </c>
    </row>
    <row r="14" spans="2:15">
      <c r="B14" s="51"/>
      <c r="C14" s="51"/>
      <c r="D14" s="18"/>
      <c r="E14" s="18"/>
      <c r="F14" s="123"/>
      <c r="J14" s="482" t="s">
        <v>605</v>
      </c>
      <c r="K14" s="43"/>
      <c r="L14" s="484"/>
      <c r="M14" s="489"/>
      <c r="N14" s="483">
        <v>2682051384.2890663</v>
      </c>
    </row>
    <row r="15" spans="2:15">
      <c r="B15" s="51"/>
      <c r="C15" s="51"/>
      <c r="D15" s="18"/>
      <c r="E15" s="18"/>
      <c r="F15" s="123"/>
      <c r="J15" s="482" t="s">
        <v>606</v>
      </c>
      <c r="K15" s="43"/>
      <c r="L15" s="484"/>
      <c r="M15" s="489"/>
      <c r="N15" s="559">
        <v>0.18801388639252439</v>
      </c>
    </row>
    <row r="16" spans="2:15">
      <c r="B16" s="51"/>
      <c r="C16" s="51"/>
      <c r="D16" s="18"/>
      <c r="E16" s="18"/>
      <c r="F16" s="123"/>
      <c r="J16" s="482" t="s">
        <v>607</v>
      </c>
      <c r="K16" s="43"/>
      <c r="L16" s="125" t="s">
        <v>558</v>
      </c>
      <c r="M16" s="61"/>
      <c r="N16" s="560"/>
    </row>
    <row r="17" spans="2:14" ht="12" customHeight="1">
      <c r="B17" s="51"/>
      <c r="C17" s="51"/>
      <c r="D17" s="18"/>
      <c r="E17" s="18"/>
      <c r="F17" s="123"/>
      <c r="J17" s="482" t="s">
        <v>525</v>
      </c>
      <c r="K17" s="18"/>
      <c r="M17" s="61"/>
      <c r="N17" s="483">
        <v>187874627.28999999</v>
      </c>
    </row>
    <row r="18" spans="2:14" ht="12" customHeight="1">
      <c r="J18" s="482" t="s">
        <v>527</v>
      </c>
      <c r="K18" s="18"/>
      <c r="L18" s="507"/>
      <c r="M18" s="61"/>
      <c r="N18" s="483">
        <v>599137437.67290008</v>
      </c>
    </row>
    <row r="19" spans="2:14">
      <c r="J19" s="482" t="s">
        <v>528</v>
      </c>
      <c r="K19" s="18"/>
      <c r="L19" s="507"/>
      <c r="M19" s="61"/>
      <c r="N19" s="483">
        <v>150611293.03440002</v>
      </c>
    </row>
    <row r="20" spans="2:14">
      <c r="J20" s="482" t="s">
        <v>126</v>
      </c>
      <c r="K20" s="18"/>
      <c r="L20" s="507"/>
      <c r="M20" s="61"/>
      <c r="N20" s="483">
        <v>0</v>
      </c>
    </row>
    <row r="21" spans="2:14">
      <c r="J21" s="482" t="s">
        <v>530</v>
      </c>
      <c r="K21" s="18"/>
      <c r="L21" s="507"/>
      <c r="M21" s="61"/>
      <c r="N21" s="483">
        <v>162058.66</v>
      </c>
    </row>
    <row r="22" spans="2:14">
      <c r="J22" s="482" t="s">
        <v>540</v>
      </c>
      <c r="K22" s="125"/>
      <c r="M22" s="61"/>
      <c r="N22" s="483">
        <v>937785416.6573</v>
      </c>
    </row>
    <row r="23" spans="2:14" ht="30.75" customHeight="1" thickBot="1">
      <c r="J23" s="103" t="s">
        <v>608</v>
      </c>
      <c r="K23" s="465"/>
      <c r="L23" s="486"/>
      <c r="M23" s="328"/>
      <c r="N23" s="561">
        <v>6.5739486506783754E-2</v>
      </c>
    </row>
    <row r="24" spans="2:14" ht="36" customHeight="1">
      <c r="B24" s="671" t="s">
        <v>594</v>
      </c>
      <c r="C24" s="672"/>
      <c r="D24" s="477" t="s">
        <v>10</v>
      </c>
      <c r="E24" s="293" t="s">
        <v>11</v>
      </c>
      <c r="F24" s="293" t="s">
        <v>12</v>
      </c>
      <c r="G24" s="293" t="s">
        <v>13</v>
      </c>
      <c r="H24" s="294" t="s">
        <v>14</v>
      </c>
      <c r="J24" s="677" t="s">
        <v>609</v>
      </c>
      <c r="K24" s="677"/>
      <c r="L24" s="677"/>
      <c r="M24" s="677"/>
      <c r="N24" s="678"/>
    </row>
    <row r="25" spans="2:14" ht="12.75" thickBot="1">
      <c r="B25" s="289"/>
      <c r="C25" s="291"/>
      <c r="D25" s="295"/>
      <c r="E25" s="296" t="s">
        <v>15</v>
      </c>
      <c r="F25" s="296" t="s">
        <v>15</v>
      </c>
      <c r="G25" s="297" t="s">
        <v>16</v>
      </c>
      <c r="H25" s="297" t="s">
        <v>16</v>
      </c>
      <c r="J25" s="677"/>
      <c r="K25" s="677"/>
      <c r="L25" s="677"/>
      <c r="M25" s="677"/>
      <c r="N25" s="677"/>
    </row>
    <row r="26" spans="2:14">
      <c r="B26" s="513" t="s">
        <v>17</v>
      </c>
      <c r="C26" s="570"/>
      <c r="D26" s="562">
        <v>132266</v>
      </c>
      <c r="E26" s="562">
        <v>13531410318.309999</v>
      </c>
      <c r="F26" s="563">
        <v>0</v>
      </c>
      <c r="G26" s="564">
        <v>96.48</v>
      </c>
      <c r="H26" s="565">
        <v>95.97</v>
      </c>
      <c r="M26" s="125"/>
      <c r="N26" s="464"/>
    </row>
    <row r="27" spans="2:14">
      <c r="B27" s="513" t="s">
        <v>323</v>
      </c>
      <c r="C27" s="134"/>
      <c r="D27" s="566">
        <v>1953</v>
      </c>
      <c r="E27" s="566">
        <v>231468842.06999999</v>
      </c>
      <c r="F27" s="567">
        <v>1692753.66</v>
      </c>
      <c r="G27" s="568">
        <v>1.42</v>
      </c>
      <c r="H27" s="569">
        <v>1.64</v>
      </c>
    </row>
    <row r="28" spans="2:14">
      <c r="B28" s="513" t="s">
        <v>324</v>
      </c>
      <c r="C28" s="134"/>
      <c r="D28" s="566">
        <v>907</v>
      </c>
      <c r="E28" s="566">
        <v>107910259.25</v>
      </c>
      <c r="F28" s="567">
        <v>1435800.83</v>
      </c>
      <c r="G28" s="568">
        <v>0.66</v>
      </c>
      <c r="H28" s="569">
        <v>0.77</v>
      </c>
    </row>
    <row r="29" spans="2:14">
      <c r="B29" s="513" t="s">
        <v>325</v>
      </c>
      <c r="C29" s="134"/>
      <c r="D29" s="566">
        <v>584</v>
      </c>
      <c r="E29" s="566">
        <v>68214070.590000004</v>
      </c>
      <c r="F29" s="567">
        <v>1267812.07</v>
      </c>
      <c r="G29" s="568">
        <v>0.43</v>
      </c>
      <c r="H29" s="569">
        <v>0.48</v>
      </c>
    </row>
    <row r="30" spans="2:14">
      <c r="B30" s="513" t="s">
        <v>326</v>
      </c>
      <c r="C30" s="134"/>
      <c r="D30" s="566">
        <v>332</v>
      </c>
      <c r="E30" s="566">
        <v>39828554.18</v>
      </c>
      <c r="F30" s="567">
        <v>921383.43</v>
      </c>
      <c r="G30" s="568">
        <v>0.24</v>
      </c>
      <c r="H30" s="569">
        <v>0.28000000000000003</v>
      </c>
    </row>
    <row r="31" spans="2:14">
      <c r="B31" s="513" t="s">
        <v>327</v>
      </c>
      <c r="C31" s="134"/>
      <c r="D31" s="566">
        <v>270</v>
      </c>
      <c r="E31" s="566">
        <v>33542310.34</v>
      </c>
      <c r="F31" s="567">
        <v>906268.64</v>
      </c>
      <c r="G31" s="568">
        <v>0.2</v>
      </c>
      <c r="H31" s="569">
        <v>0.24</v>
      </c>
    </row>
    <row r="32" spans="2:14">
      <c r="B32" s="513" t="s">
        <v>328</v>
      </c>
      <c r="C32" s="134"/>
      <c r="D32" s="567">
        <v>169</v>
      </c>
      <c r="E32" s="567">
        <v>19168942.18</v>
      </c>
      <c r="F32" s="567">
        <v>622492.44999999995</v>
      </c>
      <c r="G32" s="568">
        <v>0.12</v>
      </c>
      <c r="H32" s="569">
        <v>0.14000000000000001</v>
      </c>
    </row>
    <row r="33" spans="2:15">
      <c r="B33" s="513" t="s">
        <v>329</v>
      </c>
      <c r="C33" s="134"/>
      <c r="D33" s="567">
        <v>134</v>
      </c>
      <c r="E33" s="567">
        <v>14143409.25</v>
      </c>
      <c r="F33" s="567">
        <v>512189.02</v>
      </c>
      <c r="G33" s="568">
        <v>0.1</v>
      </c>
      <c r="H33" s="569">
        <v>0.1</v>
      </c>
    </row>
    <row r="34" spans="2:15">
      <c r="B34" s="513" t="s">
        <v>330</v>
      </c>
      <c r="C34" s="134"/>
      <c r="D34" s="567">
        <v>74</v>
      </c>
      <c r="E34" s="567">
        <v>7464064.9699999997</v>
      </c>
      <c r="F34" s="567">
        <v>320937.24</v>
      </c>
      <c r="G34" s="568">
        <v>0.05</v>
      </c>
      <c r="H34" s="569">
        <v>0.05</v>
      </c>
    </row>
    <row r="35" spans="2:15">
      <c r="B35" s="513" t="s">
        <v>331</v>
      </c>
      <c r="C35" s="134"/>
      <c r="D35" s="567">
        <v>74</v>
      </c>
      <c r="E35" s="567">
        <v>9843164.1600000001</v>
      </c>
      <c r="F35" s="567">
        <v>450921.59</v>
      </c>
      <c r="G35" s="568">
        <v>0.05</v>
      </c>
      <c r="H35" s="569">
        <v>7.0000000000000007E-2</v>
      </c>
    </row>
    <row r="36" spans="2:15">
      <c r="B36" s="513" t="s">
        <v>332</v>
      </c>
      <c r="C36" s="134"/>
      <c r="D36" s="567">
        <v>48</v>
      </c>
      <c r="E36" s="567">
        <v>6030989.9400000004</v>
      </c>
      <c r="F36" s="567">
        <v>317887.31</v>
      </c>
      <c r="G36" s="568">
        <v>0.04</v>
      </c>
      <c r="H36" s="569">
        <v>0.04</v>
      </c>
      <c r="J36" s="292"/>
    </row>
    <row r="37" spans="2:15">
      <c r="B37" s="513" t="s">
        <v>333</v>
      </c>
      <c r="C37" s="134"/>
      <c r="D37" s="567">
        <v>39</v>
      </c>
      <c r="E37" s="567">
        <v>3910941.5</v>
      </c>
      <c r="F37" s="567">
        <v>225016.51</v>
      </c>
      <c r="G37" s="568">
        <v>0.03</v>
      </c>
      <c r="H37" s="569">
        <v>0.03</v>
      </c>
    </row>
    <row r="38" spans="2:15" ht="12.75" thickBot="1">
      <c r="B38" s="513" t="s">
        <v>18</v>
      </c>
      <c r="C38" s="571"/>
      <c r="D38" s="567">
        <v>247</v>
      </c>
      <c r="E38" s="567">
        <v>27030613.32</v>
      </c>
      <c r="F38" s="567">
        <v>2414033.2799999998</v>
      </c>
      <c r="G38" s="568">
        <v>0.18</v>
      </c>
      <c r="H38" s="569">
        <v>0.19</v>
      </c>
      <c r="I38" s="494"/>
    </row>
    <row r="39" spans="2:15" ht="12.75" thickBot="1">
      <c r="B39" s="70" t="s">
        <v>19</v>
      </c>
      <c r="C39" s="298"/>
      <c r="D39" s="299">
        <v>137097</v>
      </c>
      <c r="E39" s="299">
        <v>14099966480.059999</v>
      </c>
      <c r="F39" s="299">
        <v>11087496.029999999</v>
      </c>
      <c r="G39" s="300">
        <v>100</v>
      </c>
      <c r="H39" s="301">
        <v>100</v>
      </c>
      <c r="I39" s="494"/>
      <c r="J39" s="302"/>
      <c r="K39" s="302"/>
      <c r="L39" s="302"/>
      <c r="M39" s="302"/>
      <c r="N39" s="302"/>
    </row>
    <row r="40" spans="2:15" s="302" customFormat="1">
      <c r="J40" s="1"/>
      <c r="K40" s="1"/>
      <c r="L40" s="1"/>
      <c r="M40" s="1"/>
      <c r="N40" s="1"/>
    </row>
    <row r="41" spans="2:15" ht="12.75" thickBot="1">
      <c r="G41" s="49"/>
      <c r="H41" s="49"/>
      <c r="I41" s="49"/>
    </row>
    <row r="42" spans="2:15" ht="12" customHeight="1">
      <c r="B42" s="280" t="s">
        <v>595</v>
      </c>
      <c r="C42" s="303"/>
      <c r="D42" s="477" t="s">
        <v>10</v>
      </c>
      <c r="E42" s="293" t="s">
        <v>246</v>
      </c>
      <c r="G42" s="49"/>
      <c r="H42" s="49"/>
      <c r="I42" s="49"/>
    </row>
    <row r="43" spans="2:15" ht="12.75" thickBot="1">
      <c r="B43" s="304"/>
      <c r="C43" s="305"/>
      <c r="D43" s="306"/>
      <c r="E43" s="297" t="s">
        <v>15</v>
      </c>
      <c r="G43" s="49"/>
      <c r="H43" s="49"/>
      <c r="I43" s="49"/>
    </row>
    <row r="44" spans="2:15">
      <c r="B44" s="478"/>
      <c r="C44" s="56"/>
      <c r="D44" s="194"/>
      <c r="E44" s="195"/>
      <c r="G44" s="49"/>
      <c r="H44" s="49"/>
      <c r="I44" s="49"/>
    </row>
    <row r="45" spans="2:15">
      <c r="B45" s="509" t="s">
        <v>247</v>
      </c>
      <c r="C45" s="134"/>
      <c r="D45" s="307">
        <v>6</v>
      </c>
      <c r="E45" s="307">
        <v>798405.6</v>
      </c>
      <c r="F45" s="473"/>
      <c r="G45" s="49"/>
      <c r="H45" s="49"/>
      <c r="I45" s="49"/>
      <c r="M45" s="63"/>
      <c r="N45" s="64"/>
      <c r="O45" s="65"/>
    </row>
    <row r="46" spans="2:15">
      <c r="B46" s="509" t="s">
        <v>248</v>
      </c>
      <c r="C46" s="134"/>
      <c r="D46" s="307">
        <v>2419</v>
      </c>
      <c r="E46" s="307">
        <v>266753433.59999999</v>
      </c>
      <c r="F46" s="473"/>
      <c r="G46" s="49"/>
      <c r="H46" s="49"/>
      <c r="I46" s="49"/>
      <c r="M46" s="63"/>
      <c r="N46" s="66"/>
      <c r="O46" s="65"/>
    </row>
    <row r="47" spans="2:15" ht="12.75" thickBot="1">
      <c r="B47" s="62"/>
      <c r="C47" s="57"/>
      <c r="D47" s="196"/>
      <c r="E47" s="197"/>
      <c r="G47" s="127"/>
      <c r="H47" s="127"/>
      <c r="I47" s="127"/>
      <c r="M47" s="63"/>
      <c r="N47" s="66"/>
      <c r="O47" s="65"/>
    </row>
    <row r="48" spans="2:15">
      <c r="B48" s="51" t="s">
        <v>252</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73" t="s">
        <v>596</v>
      </c>
      <c r="C50" s="674"/>
      <c r="D50" s="477" t="s">
        <v>10</v>
      </c>
      <c r="E50" s="293" t="s">
        <v>25</v>
      </c>
      <c r="F50" s="124"/>
      <c r="G50" s="127"/>
      <c r="H50" s="127"/>
      <c r="I50" s="127"/>
      <c r="M50" s="68"/>
      <c r="N50" s="68"/>
      <c r="O50" s="65"/>
    </row>
    <row r="51" spans="2:15" ht="12.75" thickBot="1">
      <c r="B51" s="675"/>
      <c r="C51" s="676"/>
      <c r="D51" s="306"/>
      <c r="E51" s="297" t="s">
        <v>15</v>
      </c>
      <c r="F51" s="124"/>
      <c r="G51" s="127"/>
      <c r="H51" s="127"/>
      <c r="I51" s="127"/>
      <c r="O51" s="65"/>
    </row>
    <row r="52" spans="2:15" ht="12" customHeight="1">
      <c r="B52" s="55"/>
      <c r="C52" s="56"/>
      <c r="D52" s="54"/>
      <c r="E52" s="44"/>
      <c r="F52" s="124"/>
      <c r="G52" s="127"/>
      <c r="H52" s="127"/>
      <c r="I52" s="127"/>
      <c r="O52" s="68"/>
    </row>
    <row r="53" spans="2:15">
      <c r="B53" s="513" t="s">
        <v>26</v>
      </c>
      <c r="C53" s="134"/>
      <c r="D53" s="307">
        <v>2037</v>
      </c>
      <c r="E53" s="572">
        <v>64995206.960000001</v>
      </c>
      <c r="F53"/>
      <c r="G53" s="127"/>
      <c r="H53" s="127"/>
      <c r="I53" s="127"/>
    </row>
    <row r="54" spans="2:15">
      <c r="B54" s="513" t="s">
        <v>27</v>
      </c>
      <c r="C54" s="134"/>
      <c r="D54" s="307">
        <v>15</v>
      </c>
      <c r="E54" s="572">
        <v>526913.18999999762</v>
      </c>
      <c r="F54"/>
      <c r="G54" s="127"/>
      <c r="H54" s="127"/>
      <c r="I54" s="127"/>
    </row>
    <row r="55" spans="2:15">
      <c r="B55" s="513" t="s">
        <v>28</v>
      </c>
      <c r="C55" s="134"/>
      <c r="D55" s="307">
        <v>2052</v>
      </c>
      <c r="E55" s="572">
        <v>65522120.149999999</v>
      </c>
      <c r="F55"/>
      <c r="G55" s="127"/>
      <c r="H55" s="127"/>
      <c r="I55" s="127"/>
    </row>
    <row r="56" spans="2:15">
      <c r="B56" s="513" t="s">
        <v>541</v>
      </c>
      <c r="C56" s="134"/>
      <c r="D56" s="572">
        <v>0</v>
      </c>
      <c r="E56" s="572">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597</v>
      </c>
      <c r="C59" s="303"/>
      <c r="D59" s="477" t="s">
        <v>10</v>
      </c>
      <c r="E59" s="293" t="s">
        <v>11</v>
      </c>
      <c r="F59" s="127"/>
      <c r="G59" s="127"/>
      <c r="H59" s="127"/>
      <c r="I59" s="127"/>
    </row>
    <row r="60" spans="2:15" ht="12.75" thickBot="1">
      <c r="B60" s="309"/>
      <c r="C60" s="310"/>
      <c r="D60" s="296"/>
      <c r="E60" s="296" t="s">
        <v>15</v>
      </c>
      <c r="F60" s="127"/>
      <c r="G60" s="127"/>
      <c r="H60" s="127"/>
      <c r="I60" s="127"/>
      <c r="O60" s="127"/>
    </row>
    <row r="61" spans="2:15">
      <c r="B61" s="311"/>
      <c r="C61" s="312"/>
      <c r="D61" s="313"/>
      <c r="E61" s="314"/>
      <c r="F61" s="127"/>
      <c r="G61" s="127"/>
      <c r="H61" s="127"/>
      <c r="I61" s="127"/>
      <c r="O61" s="127"/>
    </row>
    <row r="62" spans="2:15" ht="12" customHeight="1">
      <c r="B62" s="46" t="s">
        <v>20</v>
      </c>
      <c r="C62" s="134"/>
      <c r="D62" s="573">
        <v>4340</v>
      </c>
      <c r="E62" s="573">
        <v>503128132.62000036</v>
      </c>
      <c r="F62"/>
      <c r="G62" s="127"/>
      <c r="H62" s="127"/>
      <c r="I62" s="127"/>
    </row>
    <row r="63" spans="2:15">
      <c r="B63" s="513"/>
      <c r="C63" s="134"/>
      <c r="D63" s="307"/>
      <c r="E63" s="573"/>
      <c r="F63" s="127"/>
      <c r="G63" s="127"/>
      <c r="H63" s="127"/>
      <c r="I63" s="127"/>
    </row>
    <row r="64" spans="2:15">
      <c r="B64" s="513" t="s">
        <v>21</v>
      </c>
      <c r="C64" s="134"/>
      <c r="D64" s="307">
        <v>21</v>
      </c>
      <c r="E64" s="573">
        <v>2159424.4700000286</v>
      </c>
      <c r="F64"/>
      <c r="G64" s="127"/>
      <c r="H64" s="127"/>
      <c r="I64" s="127"/>
    </row>
    <row r="65" spans="2:15">
      <c r="B65" s="513" t="s">
        <v>22</v>
      </c>
      <c r="C65" s="134"/>
      <c r="D65" s="307">
        <v>19</v>
      </c>
      <c r="E65" s="574">
        <v>3046889.4800000791</v>
      </c>
      <c r="F65"/>
      <c r="G65" s="127"/>
      <c r="H65" s="127"/>
      <c r="I65" s="127"/>
    </row>
    <row r="66" spans="2:15">
      <c r="B66" s="513" t="s">
        <v>23</v>
      </c>
      <c r="C66" s="134"/>
      <c r="D66" s="307">
        <v>80</v>
      </c>
      <c r="E66" s="573">
        <v>9538762.2800006866</v>
      </c>
      <c r="F66"/>
      <c r="G66" s="127"/>
      <c r="H66" s="127"/>
      <c r="I66" s="127"/>
    </row>
    <row r="67" spans="2:15">
      <c r="B67" s="513"/>
      <c r="C67" s="134"/>
      <c r="D67" s="307"/>
      <c r="E67" s="573"/>
      <c r="F67" s="127"/>
      <c r="G67" s="127"/>
      <c r="H67" s="127"/>
      <c r="I67" s="127"/>
    </row>
    <row r="68" spans="2:15">
      <c r="B68" s="513" t="s">
        <v>24</v>
      </c>
      <c r="C68" s="134"/>
      <c r="D68" s="307">
        <v>4260</v>
      </c>
      <c r="E68" s="573">
        <v>493648435.75000036</v>
      </c>
      <c r="F68" s="358"/>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5" orientation="landscape" r:id="rId1"/>
  <headerFooter>
    <oddHeader>&amp;CHolmes Master Trust Investor Report - November 2012</oddHeader>
    <oddFooter>&amp;CPage 3</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M63"/>
  <sheetViews>
    <sheetView view="pageLayout" zoomScale="75" zoomScaleNormal="100" zoomScaleSheetLayoutView="75" zoomScalePageLayoutView="75" workbookViewId="0">
      <selection activeCell="B16" sqref="B16"/>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38" t="s">
        <v>36</v>
      </c>
      <c r="C2" s="303"/>
      <c r="D2" s="439" t="s">
        <v>10</v>
      </c>
      <c r="E2" s="293" t="s">
        <v>16</v>
      </c>
      <c r="F2" s="438" t="s">
        <v>11</v>
      </c>
      <c r="G2" s="293" t="s">
        <v>16</v>
      </c>
      <c r="I2" s="308"/>
      <c r="J2" s="293" t="s">
        <v>30</v>
      </c>
      <c r="K2" s="294" t="s">
        <v>11</v>
      </c>
    </row>
    <row r="3" spans="2:13" ht="13.5" thickBot="1">
      <c r="B3" s="309" t="s">
        <v>37</v>
      </c>
      <c r="C3" s="310"/>
      <c r="D3" s="295" t="s">
        <v>55</v>
      </c>
      <c r="E3" s="296" t="s">
        <v>38</v>
      </c>
      <c r="F3" s="309" t="s">
        <v>15</v>
      </c>
      <c r="G3" s="296" t="s">
        <v>39</v>
      </c>
      <c r="I3" s="315" t="s">
        <v>29</v>
      </c>
      <c r="J3" s="316" t="s">
        <v>31</v>
      </c>
      <c r="K3" s="316" t="s">
        <v>31</v>
      </c>
    </row>
    <row r="4" spans="2:13" ht="13.5" thickBot="1">
      <c r="B4" s="689" t="s">
        <v>42</v>
      </c>
      <c r="C4" s="690"/>
      <c r="D4" s="575">
        <v>878</v>
      </c>
      <c r="E4" s="576">
        <v>0.64</v>
      </c>
      <c r="F4" s="577">
        <v>39289067.020000003</v>
      </c>
      <c r="G4" s="578">
        <v>0.28000000000000003</v>
      </c>
      <c r="I4" s="309"/>
      <c r="J4" s="317"/>
      <c r="K4" s="296" t="s">
        <v>15</v>
      </c>
    </row>
    <row r="5" spans="2:13">
      <c r="B5" s="691" t="s">
        <v>41</v>
      </c>
      <c r="C5" s="692"/>
      <c r="D5" s="579">
        <v>26076</v>
      </c>
      <c r="E5" s="576">
        <v>19.010000000000002</v>
      </c>
      <c r="F5" s="580">
        <v>2817814866.7199998</v>
      </c>
      <c r="G5" s="581">
        <v>19.97</v>
      </c>
      <c r="I5" s="437" t="s">
        <v>32</v>
      </c>
      <c r="J5" s="614">
        <v>8490</v>
      </c>
      <c r="K5" s="615">
        <v>1011792310.24</v>
      </c>
    </row>
    <row r="6" spans="2:13">
      <c r="B6" s="691" t="s">
        <v>40</v>
      </c>
      <c r="C6" s="692"/>
      <c r="D6" s="579">
        <v>46530</v>
      </c>
      <c r="E6" s="576">
        <v>33.92</v>
      </c>
      <c r="F6" s="580">
        <v>4881024319.7600002</v>
      </c>
      <c r="G6" s="581">
        <v>34.590000000000003</v>
      </c>
      <c r="I6" s="442" t="s">
        <v>501</v>
      </c>
      <c r="J6" s="616">
        <v>1623</v>
      </c>
      <c r="K6" s="616">
        <v>193597102.11999905</v>
      </c>
    </row>
    <row r="7" spans="2:13" ht="13.5" thickBot="1">
      <c r="B7" s="691" t="s">
        <v>43</v>
      </c>
      <c r="C7" s="692"/>
      <c r="D7" s="579">
        <v>63652</v>
      </c>
      <c r="E7" s="576">
        <v>46.4</v>
      </c>
      <c r="F7" s="580">
        <v>6371432704.46</v>
      </c>
      <c r="G7" s="581">
        <v>45.160000000000004</v>
      </c>
      <c r="I7" s="62" t="s">
        <v>33</v>
      </c>
      <c r="J7" s="617">
        <v>768</v>
      </c>
      <c r="K7" s="617">
        <v>88165977.829999998</v>
      </c>
    </row>
    <row r="8" spans="2:13" ht="13.5" thickBot="1">
      <c r="B8" s="513" t="s">
        <v>154</v>
      </c>
      <c r="C8" s="582"/>
      <c r="D8" s="579">
        <v>41</v>
      </c>
      <c r="E8" s="576">
        <v>0.03</v>
      </c>
      <c r="F8" s="580">
        <v>-55715.62</v>
      </c>
      <c r="G8" s="581">
        <v>0</v>
      </c>
      <c r="I8" s="318"/>
      <c r="J8" s="318"/>
      <c r="K8" s="318"/>
    </row>
    <row r="9" spans="2:13" ht="13.5" thickBot="1">
      <c r="B9" s="687" t="s">
        <v>19</v>
      </c>
      <c r="C9" s="688"/>
      <c r="D9" s="583">
        <v>137177</v>
      </c>
      <c r="E9" s="584">
        <v>100</v>
      </c>
      <c r="F9" s="585">
        <v>14109505242.34</v>
      </c>
      <c r="G9" s="301">
        <v>100</v>
      </c>
      <c r="I9" s="319"/>
      <c r="J9" s="319"/>
      <c r="K9" s="319"/>
    </row>
    <row r="10" spans="2:13">
      <c r="B10" s="128"/>
      <c r="C10" s="75"/>
      <c r="D10" s="129"/>
      <c r="E10" s="130"/>
      <c r="F10" s="129"/>
      <c r="G10" s="130"/>
      <c r="I10" s="131"/>
      <c r="J10" s="131"/>
      <c r="K10" s="131"/>
      <c r="L10" s="131"/>
    </row>
    <row r="11" spans="2:13" ht="13.5" thickBot="1">
      <c r="H11" s="48"/>
      <c r="M11" s="131"/>
    </row>
    <row r="12" spans="2:13" ht="12" customHeight="1">
      <c r="B12" s="436" t="s">
        <v>48</v>
      </c>
      <c r="C12" s="303"/>
      <c r="D12" s="439" t="s">
        <v>10</v>
      </c>
      <c r="E12" s="294" t="s">
        <v>16</v>
      </c>
      <c r="F12" s="436" t="s">
        <v>11</v>
      </c>
      <c r="G12" s="294" t="s">
        <v>16</v>
      </c>
      <c r="H12" s="202"/>
      <c r="I12" s="320" t="s">
        <v>249</v>
      </c>
      <c r="J12" s="320" t="s">
        <v>253</v>
      </c>
      <c r="K12" s="320" t="s">
        <v>254</v>
      </c>
      <c r="L12" s="321" t="s">
        <v>255</v>
      </c>
    </row>
    <row r="13" spans="2:13" ht="13.5" thickBot="1">
      <c r="B13" s="304" t="s">
        <v>37</v>
      </c>
      <c r="C13" s="305"/>
      <c r="D13" s="295" t="s">
        <v>55</v>
      </c>
      <c r="E13" s="297" t="s">
        <v>38</v>
      </c>
      <c r="F13" s="304" t="s">
        <v>15</v>
      </c>
      <c r="G13" s="297" t="s">
        <v>39</v>
      </c>
      <c r="H13" s="203"/>
      <c r="I13" s="322"/>
      <c r="J13" s="323" t="s">
        <v>16</v>
      </c>
      <c r="K13" s="323" t="s">
        <v>16</v>
      </c>
      <c r="L13" s="324" t="s">
        <v>16</v>
      </c>
    </row>
    <row r="14" spans="2:13" ht="13.5" thickBot="1">
      <c r="B14" s="512" t="s">
        <v>50</v>
      </c>
      <c r="C14" s="586"/>
      <c r="D14" s="587">
        <v>62567</v>
      </c>
      <c r="E14" s="578">
        <v>45.61</v>
      </c>
      <c r="F14" s="588">
        <v>8247358830.1499996</v>
      </c>
      <c r="G14" s="578">
        <v>58.45</v>
      </c>
      <c r="I14" s="325" t="s">
        <v>250</v>
      </c>
      <c r="J14" s="326"/>
      <c r="K14" s="326"/>
      <c r="L14" s="327"/>
    </row>
    <row r="15" spans="2:13" ht="13.5" thickBot="1">
      <c r="B15" s="62" t="s">
        <v>49</v>
      </c>
      <c r="C15" s="328"/>
      <c r="D15" s="589">
        <v>74610</v>
      </c>
      <c r="E15" s="581">
        <v>54.39</v>
      </c>
      <c r="F15" s="590">
        <v>5862146412.1900005</v>
      </c>
      <c r="G15" s="581">
        <v>41.55</v>
      </c>
      <c r="I15" s="46" t="s">
        <v>34</v>
      </c>
      <c r="J15" s="618">
        <v>2.1440124296078885E-2</v>
      </c>
      <c r="K15" s="619">
        <v>5.7229942700448566E-2</v>
      </c>
      <c r="L15" s="620">
        <v>0.20158936900381486</v>
      </c>
    </row>
    <row r="16" spans="2:13" ht="13.5" thickBot="1">
      <c r="B16" s="591" t="s">
        <v>19</v>
      </c>
      <c r="C16" s="592"/>
      <c r="D16" s="593">
        <v>137177</v>
      </c>
      <c r="E16" s="594">
        <v>100</v>
      </c>
      <c r="F16" s="593">
        <v>14109505242.34</v>
      </c>
      <c r="G16" s="594">
        <v>100</v>
      </c>
      <c r="I16" s="46" t="s">
        <v>35</v>
      </c>
      <c r="J16" s="621">
        <v>1.7505107330791508E-2</v>
      </c>
      <c r="K16" s="622">
        <v>5.3077383947317758E-2</v>
      </c>
      <c r="L16" s="623">
        <v>0.19985746177099273</v>
      </c>
    </row>
    <row r="17" spans="2:13" ht="13.5" thickBot="1">
      <c r="B17" s="5"/>
      <c r="C17" s="131"/>
      <c r="D17" s="329"/>
      <c r="E17" s="330"/>
      <c r="F17" s="329"/>
      <c r="G17" s="330"/>
      <c r="H17" s="49"/>
      <c r="I17" s="325" t="s">
        <v>251</v>
      </c>
      <c r="J17" s="331"/>
      <c r="K17" s="332"/>
      <c r="L17" s="333"/>
    </row>
    <row r="18" spans="2:13" ht="13.5" thickBot="1">
      <c r="H18" s="49"/>
      <c r="I18" s="46" t="s">
        <v>34</v>
      </c>
      <c r="J18" s="618">
        <v>1.7891296673349218E-2</v>
      </c>
      <c r="K18" s="619">
        <v>4.6626496341640289E-2</v>
      </c>
      <c r="L18" s="620">
        <v>0.16516749097453653</v>
      </c>
    </row>
    <row r="19" spans="2:13" ht="13.5" thickBot="1">
      <c r="B19" s="438" t="s">
        <v>51</v>
      </c>
      <c r="C19" s="303"/>
      <c r="D19" s="439" t="s">
        <v>10</v>
      </c>
      <c r="E19" s="293" t="s">
        <v>16</v>
      </c>
      <c r="F19" s="438" t="s">
        <v>11</v>
      </c>
      <c r="G19" s="293" t="s">
        <v>16</v>
      </c>
      <c r="H19" s="202"/>
      <c r="I19" s="50" t="s">
        <v>35</v>
      </c>
      <c r="J19" s="621">
        <v>1.3608392227339774E-2</v>
      </c>
      <c r="K19" s="622">
        <v>4.254979164655559E-2</v>
      </c>
      <c r="L19" s="623">
        <v>0.16379796366243438</v>
      </c>
      <c r="M19" s="131"/>
    </row>
    <row r="20" spans="2:13" ht="13.5" thickBot="1">
      <c r="B20" s="304" t="s">
        <v>37</v>
      </c>
      <c r="C20" s="305"/>
      <c r="D20" s="295" t="s">
        <v>55</v>
      </c>
      <c r="E20" s="296" t="s">
        <v>38</v>
      </c>
      <c r="F20" s="309" t="s">
        <v>15</v>
      </c>
      <c r="G20" s="296" t="s">
        <v>39</v>
      </c>
      <c r="H20" s="203"/>
      <c r="I20" s="51"/>
      <c r="J20" s="204"/>
      <c r="K20" s="205"/>
      <c r="L20" s="204"/>
    </row>
    <row r="21" spans="2:13">
      <c r="B21" s="512" t="s">
        <v>53</v>
      </c>
      <c r="C21" s="570"/>
      <c r="D21" s="595">
        <v>78547</v>
      </c>
      <c r="E21" s="581">
        <v>57.26</v>
      </c>
      <c r="F21" s="588">
        <v>7599858108.5100002</v>
      </c>
      <c r="G21" s="581">
        <v>53.86</v>
      </c>
      <c r="I21" s="671" t="s">
        <v>155</v>
      </c>
      <c r="J21" s="672"/>
    </row>
    <row r="22" spans="2:13" ht="12.75" customHeight="1" thickBot="1">
      <c r="B22" s="513" t="s">
        <v>52</v>
      </c>
      <c r="C22" s="134"/>
      <c r="D22" s="596">
        <v>53812</v>
      </c>
      <c r="E22" s="581">
        <v>39.229999999999997</v>
      </c>
      <c r="F22" s="590">
        <v>6329053237.1099997</v>
      </c>
      <c r="G22" s="581">
        <v>44.86</v>
      </c>
      <c r="I22" s="679"/>
      <c r="J22" s="680"/>
    </row>
    <row r="23" spans="2:13" ht="13.5" thickBot="1">
      <c r="B23" s="513" t="s">
        <v>154</v>
      </c>
      <c r="C23" s="134"/>
      <c r="D23" s="596">
        <v>4818</v>
      </c>
      <c r="E23" s="581">
        <v>3.51</v>
      </c>
      <c r="F23" s="590">
        <v>180593896.72</v>
      </c>
      <c r="G23" s="581">
        <v>1.28</v>
      </c>
      <c r="I23" s="334" t="s">
        <v>44</v>
      </c>
      <c r="J23" s="624">
        <v>4.7399999999999998E-2</v>
      </c>
    </row>
    <row r="24" spans="2:13" ht="13.5" thickBot="1">
      <c r="B24" s="591" t="s">
        <v>19</v>
      </c>
      <c r="C24" s="298"/>
      <c r="D24" s="597">
        <v>137177</v>
      </c>
      <c r="E24" s="598">
        <v>100</v>
      </c>
      <c r="F24" s="599">
        <v>14109505242.34</v>
      </c>
      <c r="G24" s="598">
        <v>100</v>
      </c>
      <c r="I24" s="335" t="s">
        <v>45</v>
      </c>
      <c r="J24" s="625">
        <v>41185</v>
      </c>
    </row>
    <row r="25" spans="2:13">
      <c r="B25" s="5"/>
      <c r="C25" s="125"/>
      <c r="D25" s="132"/>
      <c r="E25" s="133"/>
      <c r="F25" s="132"/>
      <c r="G25" s="133"/>
      <c r="H25" s="49"/>
      <c r="I25" s="335" t="s">
        <v>46</v>
      </c>
      <c r="J25" s="626">
        <v>4.24E-2</v>
      </c>
      <c r="K25" s="120"/>
    </row>
    <row r="26" spans="2:13" ht="13.5" thickBot="1">
      <c r="I26" s="336" t="s">
        <v>47</v>
      </c>
      <c r="J26" s="627">
        <v>39874</v>
      </c>
      <c r="K26" s="120"/>
    </row>
    <row r="27" spans="2:13" ht="12.75" customHeight="1">
      <c r="B27" s="685" t="s">
        <v>54</v>
      </c>
      <c r="C27" s="686"/>
      <c r="D27" s="439" t="s">
        <v>10</v>
      </c>
      <c r="E27" s="293" t="s">
        <v>16</v>
      </c>
      <c r="F27" s="438" t="s">
        <v>11</v>
      </c>
      <c r="G27" s="293" t="s">
        <v>16</v>
      </c>
    </row>
    <row r="28" spans="2:13" ht="13.5" thickBot="1">
      <c r="B28" s="309" t="s">
        <v>15</v>
      </c>
      <c r="C28" s="310"/>
      <c r="D28" s="295" t="s">
        <v>55</v>
      </c>
      <c r="E28" s="296" t="s">
        <v>38</v>
      </c>
      <c r="F28" s="309" t="s">
        <v>15</v>
      </c>
      <c r="G28" s="296" t="s">
        <v>39</v>
      </c>
    </row>
    <row r="29" spans="2:13">
      <c r="B29" s="600" t="s">
        <v>156</v>
      </c>
      <c r="C29" s="570"/>
      <c r="D29" s="601">
        <v>41050</v>
      </c>
      <c r="E29" s="602">
        <v>29.919999999999998</v>
      </c>
      <c r="F29" s="601">
        <v>1124487278.46</v>
      </c>
      <c r="G29" s="602">
        <v>7.97</v>
      </c>
      <c r="I29" s="447"/>
      <c r="J29" s="447"/>
      <c r="K29" s="141"/>
    </row>
    <row r="30" spans="2:13">
      <c r="B30" s="603" t="s">
        <v>157</v>
      </c>
      <c r="C30" s="134"/>
      <c r="D30" s="604">
        <v>39258</v>
      </c>
      <c r="E30" s="605">
        <v>28.62</v>
      </c>
      <c r="F30" s="604">
        <v>2887495170.46</v>
      </c>
      <c r="G30" s="605">
        <v>20.46</v>
      </c>
    </row>
    <row r="31" spans="2:13">
      <c r="B31" s="603" t="s">
        <v>158</v>
      </c>
      <c r="C31" s="134"/>
      <c r="D31" s="604">
        <v>27032</v>
      </c>
      <c r="E31" s="605">
        <v>19.71</v>
      </c>
      <c r="F31" s="604">
        <v>3318071627.48</v>
      </c>
      <c r="G31" s="605">
        <v>23.52</v>
      </c>
    </row>
    <row r="32" spans="2:13">
      <c r="B32" s="603" t="s">
        <v>159</v>
      </c>
      <c r="C32" s="134"/>
      <c r="D32" s="604">
        <v>15044</v>
      </c>
      <c r="E32" s="605">
        <v>10.97</v>
      </c>
      <c r="F32" s="604">
        <v>2584375943.5900002</v>
      </c>
      <c r="G32" s="605">
        <v>18.32</v>
      </c>
    </row>
    <row r="33" spans="2:7">
      <c r="B33" s="603" t="s">
        <v>160</v>
      </c>
      <c r="C33" s="134"/>
      <c r="D33" s="604">
        <v>7097</v>
      </c>
      <c r="E33" s="605">
        <v>5.17</v>
      </c>
      <c r="F33" s="604">
        <v>1570955499.28</v>
      </c>
      <c r="G33" s="605">
        <v>11.13</v>
      </c>
    </row>
    <row r="34" spans="2:7">
      <c r="B34" s="603" t="s">
        <v>161</v>
      </c>
      <c r="C34" s="134"/>
      <c r="D34" s="604">
        <v>3264</v>
      </c>
      <c r="E34" s="605">
        <v>2.38</v>
      </c>
      <c r="F34" s="604">
        <v>886007782.57000005</v>
      </c>
      <c r="G34" s="605">
        <v>6.28</v>
      </c>
    </row>
    <row r="35" spans="2:7">
      <c r="B35" s="603" t="s">
        <v>162</v>
      </c>
      <c r="C35" s="134"/>
      <c r="D35" s="604">
        <v>1821</v>
      </c>
      <c r="E35" s="605">
        <v>1.33</v>
      </c>
      <c r="F35" s="604">
        <v>585477513.91999996</v>
      </c>
      <c r="G35" s="605">
        <v>4.1500000000000004</v>
      </c>
    </row>
    <row r="36" spans="2:7">
      <c r="B36" s="603" t="s">
        <v>163</v>
      </c>
      <c r="C36" s="134"/>
      <c r="D36" s="604">
        <v>1010</v>
      </c>
      <c r="E36" s="605">
        <v>0.74</v>
      </c>
      <c r="F36" s="604">
        <v>375446449.38</v>
      </c>
      <c r="G36" s="605">
        <v>2.66</v>
      </c>
    </row>
    <row r="37" spans="2:7">
      <c r="B37" s="603" t="s">
        <v>164</v>
      </c>
      <c r="C37" s="134"/>
      <c r="D37" s="604">
        <v>638</v>
      </c>
      <c r="E37" s="605">
        <v>0.47</v>
      </c>
      <c r="F37" s="604">
        <v>268340361.43000001</v>
      </c>
      <c r="G37" s="605">
        <v>1.9</v>
      </c>
    </row>
    <row r="38" spans="2:7">
      <c r="B38" s="603" t="s">
        <v>165</v>
      </c>
      <c r="C38" s="134"/>
      <c r="D38" s="604">
        <v>417</v>
      </c>
      <c r="E38" s="605">
        <v>0.3</v>
      </c>
      <c r="F38" s="604">
        <v>197316925.63</v>
      </c>
      <c r="G38" s="605">
        <v>1.4</v>
      </c>
    </row>
    <row r="39" spans="2:7">
      <c r="B39" s="603" t="s">
        <v>166</v>
      </c>
      <c r="C39" s="134"/>
      <c r="D39" s="604">
        <v>256</v>
      </c>
      <c r="E39" s="605">
        <v>0.19</v>
      </c>
      <c r="F39" s="604">
        <v>131817961.86</v>
      </c>
      <c r="G39" s="605">
        <v>0.93</v>
      </c>
    </row>
    <row r="40" spans="2:7">
      <c r="B40" s="603" t="s">
        <v>167</v>
      </c>
      <c r="C40" s="134"/>
      <c r="D40" s="604">
        <v>121</v>
      </c>
      <c r="E40" s="605">
        <v>0.09</v>
      </c>
      <c r="F40" s="604">
        <v>68790144.510000005</v>
      </c>
      <c r="G40" s="605">
        <v>0.49</v>
      </c>
    </row>
    <row r="41" spans="2:7">
      <c r="B41" s="603" t="s">
        <v>168</v>
      </c>
      <c r="C41" s="134"/>
      <c r="D41" s="604">
        <v>85</v>
      </c>
      <c r="E41" s="605">
        <v>0.06</v>
      </c>
      <c r="F41" s="604">
        <v>52867116.710000001</v>
      </c>
      <c r="G41" s="605">
        <v>0.37</v>
      </c>
    </row>
    <row r="42" spans="2:7">
      <c r="B42" s="603" t="s">
        <v>169</v>
      </c>
      <c r="C42" s="134"/>
      <c r="D42" s="604">
        <v>46</v>
      </c>
      <c r="E42" s="605">
        <v>0.03</v>
      </c>
      <c r="F42" s="604">
        <v>30778529.579999998</v>
      </c>
      <c r="G42" s="605">
        <v>0.22</v>
      </c>
    </row>
    <row r="43" spans="2:7">
      <c r="B43" s="603" t="s">
        <v>170</v>
      </c>
      <c r="C43" s="134"/>
      <c r="D43" s="604">
        <v>38</v>
      </c>
      <c r="E43" s="605">
        <v>0.03</v>
      </c>
      <c r="F43" s="604">
        <v>27276937.48</v>
      </c>
      <c r="G43" s="605">
        <v>0.19</v>
      </c>
    </row>
    <row r="44" spans="2:7" ht="13.5" thickBot="1">
      <c r="B44" s="606" t="s">
        <v>430</v>
      </c>
      <c r="C44" s="571"/>
      <c r="D44" s="607">
        <v>0</v>
      </c>
      <c r="E44" s="608">
        <v>0</v>
      </c>
      <c r="F44" s="607">
        <v>0</v>
      </c>
      <c r="G44" s="608">
        <v>0</v>
      </c>
    </row>
    <row r="45" spans="2:7" ht="13.5" thickBot="1">
      <c r="B45" s="591" t="s">
        <v>19</v>
      </c>
      <c r="C45" s="298"/>
      <c r="D45" s="609">
        <v>137177</v>
      </c>
      <c r="E45" s="610">
        <v>100</v>
      </c>
      <c r="F45" s="609">
        <v>14109505242.34</v>
      </c>
      <c r="G45" s="610">
        <v>100</v>
      </c>
    </row>
    <row r="46" spans="2:7">
      <c r="B46" s="693" t="s">
        <v>610</v>
      </c>
      <c r="C46" s="693"/>
      <c r="D46" s="693"/>
      <c r="E46" s="693"/>
      <c r="F46" s="693"/>
      <c r="G46" s="693"/>
    </row>
    <row r="48" spans="2:7" ht="13.5" thickBot="1"/>
    <row r="49" spans="2:7">
      <c r="B49" s="681" t="s">
        <v>56</v>
      </c>
      <c r="C49" s="682"/>
      <c r="D49" s="293" t="s">
        <v>10</v>
      </c>
      <c r="E49" s="293" t="s">
        <v>16</v>
      </c>
      <c r="F49" s="463" t="s">
        <v>11</v>
      </c>
      <c r="G49" s="293" t="s">
        <v>16</v>
      </c>
    </row>
    <row r="50" spans="2:7" ht="13.5" thickBot="1">
      <c r="B50" s="683"/>
      <c r="C50" s="684"/>
      <c r="D50" s="296" t="s">
        <v>55</v>
      </c>
      <c r="E50" s="296" t="s">
        <v>38</v>
      </c>
      <c r="F50" s="309" t="s">
        <v>15</v>
      </c>
      <c r="G50" s="296" t="s">
        <v>39</v>
      </c>
    </row>
    <row r="51" spans="2:7">
      <c r="B51" s="513" t="s">
        <v>57</v>
      </c>
      <c r="C51" s="473"/>
      <c r="D51" s="611">
        <v>5498</v>
      </c>
      <c r="E51" s="569">
        <v>4.01</v>
      </c>
      <c r="F51" s="566">
        <v>522795440.13</v>
      </c>
      <c r="G51" s="569">
        <v>3.71</v>
      </c>
    </row>
    <row r="52" spans="2:7">
      <c r="B52" s="513" t="s">
        <v>58</v>
      </c>
      <c r="C52" s="473"/>
      <c r="D52" s="611">
        <v>6281</v>
      </c>
      <c r="E52" s="569">
        <v>4.58</v>
      </c>
      <c r="F52" s="566">
        <v>540030977.24000001</v>
      </c>
      <c r="G52" s="569">
        <v>3.83</v>
      </c>
    </row>
    <row r="53" spans="2:7">
      <c r="B53" s="513" t="s">
        <v>432</v>
      </c>
      <c r="C53" s="473"/>
      <c r="D53" s="611">
        <v>27125</v>
      </c>
      <c r="E53" s="569">
        <v>19.77</v>
      </c>
      <c r="F53" s="566">
        <v>3791513271.9000001</v>
      </c>
      <c r="G53" s="569">
        <v>26.87</v>
      </c>
    </row>
    <row r="54" spans="2:7">
      <c r="B54" s="513" t="s">
        <v>434</v>
      </c>
      <c r="C54" s="473"/>
      <c r="D54" s="611">
        <v>5251</v>
      </c>
      <c r="E54" s="569">
        <v>3.83</v>
      </c>
      <c r="F54" s="566">
        <v>379042667.49000001</v>
      </c>
      <c r="G54" s="569">
        <v>2.69</v>
      </c>
    </row>
    <row r="55" spans="2:7">
      <c r="B55" s="513" t="s">
        <v>59</v>
      </c>
      <c r="C55" s="473"/>
      <c r="D55" s="611">
        <v>16798</v>
      </c>
      <c r="E55" s="569">
        <v>12.25</v>
      </c>
      <c r="F55" s="566">
        <v>1346804838.6199999</v>
      </c>
      <c r="G55" s="569">
        <v>9.5500000000000007</v>
      </c>
    </row>
    <row r="56" spans="2:7">
      <c r="B56" s="513" t="s">
        <v>62</v>
      </c>
      <c r="C56" s="473"/>
      <c r="D56" s="611">
        <v>9882</v>
      </c>
      <c r="E56" s="569">
        <v>7.2</v>
      </c>
      <c r="F56" s="566">
        <v>741977000.70000005</v>
      </c>
      <c r="G56" s="569">
        <v>5.26</v>
      </c>
    </row>
    <row r="57" spans="2:7">
      <c r="B57" s="513" t="s">
        <v>438</v>
      </c>
      <c r="C57" s="473"/>
      <c r="D57" s="611">
        <v>30465</v>
      </c>
      <c r="E57" s="569">
        <v>22.21</v>
      </c>
      <c r="F57" s="566">
        <v>3621170426.1799998</v>
      </c>
      <c r="G57" s="569">
        <v>25.66</v>
      </c>
    </row>
    <row r="58" spans="2:7">
      <c r="B58" s="513" t="s">
        <v>60</v>
      </c>
      <c r="C58" s="473"/>
      <c r="D58" s="611">
        <v>11535</v>
      </c>
      <c r="E58" s="569">
        <v>8.41</v>
      </c>
      <c r="F58" s="566">
        <v>1209662300.3800001</v>
      </c>
      <c r="G58" s="569">
        <v>8.57</v>
      </c>
    </row>
    <row r="59" spans="2:7">
      <c r="B59" s="513" t="s">
        <v>441</v>
      </c>
      <c r="C59" s="473"/>
      <c r="D59" s="611">
        <v>6120</v>
      </c>
      <c r="E59" s="569">
        <v>4.46</v>
      </c>
      <c r="F59" s="566">
        <v>483562704.56</v>
      </c>
      <c r="G59" s="569">
        <v>3.43</v>
      </c>
    </row>
    <row r="60" spans="2:7">
      <c r="B60" s="513" t="s">
        <v>63</v>
      </c>
      <c r="C60" s="473"/>
      <c r="D60" s="611">
        <v>8849</v>
      </c>
      <c r="E60" s="569">
        <v>6.45</v>
      </c>
      <c r="F60" s="566">
        <v>760814427.69000006</v>
      </c>
      <c r="G60" s="569">
        <v>5.39</v>
      </c>
    </row>
    <row r="61" spans="2:7">
      <c r="B61" s="513" t="s">
        <v>61</v>
      </c>
      <c r="C61" s="473"/>
      <c r="D61" s="611">
        <v>9371</v>
      </c>
      <c r="E61" s="569">
        <v>6.83</v>
      </c>
      <c r="F61" s="566">
        <v>712110900.78999996</v>
      </c>
      <c r="G61" s="569">
        <v>5.05</v>
      </c>
    </row>
    <row r="62" spans="2:7" ht="13.5" thickBot="1">
      <c r="B62" s="513" t="s">
        <v>154</v>
      </c>
      <c r="C62" s="473"/>
      <c r="D62" s="611">
        <v>2</v>
      </c>
      <c r="E62" s="569">
        <v>0</v>
      </c>
      <c r="F62" s="566">
        <v>20286.66</v>
      </c>
      <c r="G62" s="569">
        <v>0</v>
      </c>
    </row>
    <row r="63" spans="2:7" ht="13.5" thickBot="1">
      <c r="B63" s="591" t="s">
        <v>19</v>
      </c>
      <c r="C63" s="592"/>
      <c r="D63" s="612">
        <v>137177</v>
      </c>
      <c r="E63" s="613">
        <v>100</v>
      </c>
      <c r="F63" s="612">
        <v>14109505242.34</v>
      </c>
      <c r="G63" s="613">
        <v>100</v>
      </c>
    </row>
  </sheetData>
  <mergeCells count="9">
    <mergeCell ref="I21:J22"/>
    <mergeCell ref="B49:C50"/>
    <mergeCell ref="B27:C27"/>
    <mergeCell ref="B9:C9"/>
    <mergeCell ref="B4:C4"/>
    <mergeCell ref="B5:C5"/>
    <mergeCell ref="B6:C6"/>
    <mergeCell ref="B7:C7"/>
    <mergeCell ref="B46:G46"/>
  </mergeCells>
  <pageMargins left="0.70866141732283472" right="0.70866141732283472" top="0.74803149606299213" bottom="0.74803149606299213" header="0.31496062992125984" footer="0.31496062992125984"/>
  <pageSetup paperSize="9" scale="57" orientation="landscape" r:id="rId1"/>
  <headerFooter>
    <oddHeader>&amp;CHolmes Master Trust Investor Report - November 2012</oddHeader>
    <oddFooter>&amp;CPage 4</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Layout" topLeftCell="A4" zoomScale="75" zoomScaleNormal="100" zoomScalePageLayoutView="75" workbookViewId="0">
      <selection activeCell="H40" sqref="H40"/>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93</v>
      </c>
      <c r="C2" s="439" t="s">
        <v>10</v>
      </c>
      <c r="D2" s="293" t="s">
        <v>16</v>
      </c>
      <c r="E2" s="438" t="s">
        <v>11</v>
      </c>
      <c r="F2" s="293" t="s">
        <v>16</v>
      </c>
      <c r="H2" s="505" t="s">
        <v>73</v>
      </c>
      <c r="I2" s="293" t="s">
        <v>10</v>
      </c>
      <c r="J2" s="293" t="s">
        <v>16</v>
      </c>
      <c r="K2" s="438" t="s">
        <v>11</v>
      </c>
      <c r="L2" s="293" t="s">
        <v>16</v>
      </c>
    </row>
    <row r="3" spans="2:13" ht="13.5" thickBot="1">
      <c r="B3" s="296"/>
      <c r="C3" s="295" t="s">
        <v>55</v>
      </c>
      <c r="D3" s="296" t="s">
        <v>38</v>
      </c>
      <c r="E3" s="309" t="s">
        <v>15</v>
      </c>
      <c r="F3" s="296" t="s">
        <v>39</v>
      </c>
      <c r="H3" s="337" t="s">
        <v>74</v>
      </c>
      <c r="I3" s="296" t="s">
        <v>55</v>
      </c>
      <c r="J3" s="296" t="s">
        <v>38</v>
      </c>
      <c r="K3" s="309" t="s">
        <v>15</v>
      </c>
      <c r="L3" s="296" t="s">
        <v>39</v>
      </c>
    </row>
    <row r="4" spans="2:13">
      <c r="B4" s="47" t="s">
        <v>94</v>
      </c>
      <c r="C4" s="628">
        <v>17410</v>
      </c>
      <c r="D4" s="629">
        <v>12.69</v>
      </c>
      <c r="E4" s="630">
        <v>898116178.25</v>
      </c>
      <c r="F4" s="631">
        <v>6.37</v>
      </c>
      <c r="H4" s="512" t="s">
        <v>66</v>
      </c>
      <c r="I4" s="644">
        <v>28964</v>
      </c>
      <c r="J4" s="645">
        <v>21.11</v>
      </c>
      <c r="K4" s="644">
        <v>864307746.38</v>
      </c>
      <c r="L4" s="645">
        <v>6.13</v>
      </c>
      <c r="M4"/>
    </row>
    <row r="5" spans="2:13">
      <c r="B5" s="46" t="s">
        <v>95</v>
      </c>
      <c r="C5" s="628">
        <v>25628</v>
      </c>
      <c r="D5" s="629">
        <v>18.68</v>
      </c>
      <c r="E5" s="632">
        <v>1878189466.9100001</v>
      </c>
      <c r="F5" s="631">
        <v>13.31</v>
      </c>
      <c r="H5" s="513" t="s">
        <v>67</v>
      </c>
      <c r="I5" s="646">
        <v>35529</v>
      </c>
      <c r="J5" s="629">
        <v>25.9</v>
      </c>
      <c r="K5" s="646">
        <v>2634163729.1900001</v>
      </c>
      <c r="L5" s="629">
        <v>18.670000000000002</v>
      </c>
      <c r="M5"/>
    </row>
    <row r="6" spans="2:13">
      <c r="B6" s="46" t="s">
        <v>96</v>
      </c>
      <c r="C6" s="628">
        <v>33182</v>
      </c>
      <c r="D6" s="629">
        <v>24.19</v>
      </c>
      <c r="E6" s="632">
        <v>3194283984.0900002</v>
      </c>
      <c r="F6" s="631">
        <v>22.64</v>
      </c>
      <c r="H6" s="513" t="s">
        <v>68</v>
      </c>
      <c r="I6" s="646">
        <v>35924</v>
      </c>
      <c r="J6" s="629">
        <v>26.19</v>
      </c>
      <c r="K6" s="646">
        <v>4523274418.1999998</v>
      </c>
      <c r="L6" s="629">
        <v>32.06</v>
      </c>
      <c r="M6"/>
    </row>
    <row r="7" spans="2:13">
      <c r="B7" s="46" t="s">
        <v>97</v>
      </c>
      <c r="C7" s="628">
        <v>39677</v>
      </c>
      <c r="D7" s="629">
        <v>28.92</v>
      </c>
      <c r="E7" s="632">
        <v>5105550150.8900003</v>
      </c>
      <c r="F7" s="631">
        <v>36.19</v>
      </c>
      <c r="H7" s="513" t="s">
        <v>69</v>
      </c>
      <c r="I7" s="646">
        <v>7619</v>
      </c>
      <c r="J7" s="629">
        <v>5.55</v>
      </c>
      <c r="K7" s="646">
        <v>1172775955.9400001</v>
      </c>
      <c r="L7" s="629">
        <v>8.31</v>
      </c>
      <c r="M7"/>
    </row>
    <row r="8" spans="2:13">
      <c r="B8" s="46" t="s">
        <v>98</v>
      </c>
      <c r="C8" s="628">
        <v>19515</v>
      </c>
      <c r="D8" s="629">
        <v>14.23</v>
      </c>
      <c r="E8" s="632">
        <v>2784892174.5300002</v>
      </c>
      <c r="F8" s="631">
        <v>19.739999999999998</v>
      </c>
      <c r="H8" s="513" t="s">
        <v>70</v>
      </c>
      <c r="I8" s="646">
        <v>6750</v>
      </c>
      <c r="J8" s="629">
        <v>4.92</v>
      </c>
      <c r="K8" s="646">
        <v>1058992875.05</v>
      </c>
      <c r="L8" s="629">
        <v>7.51</v>
      </c>
      <c r="M8"/>
    </row>
    <row r="9" spans="2:13">
      <c r="B9" s="46" t="s">
        <v>99</v>
      </c>
      <c r="C9" s="628">
        <v>1601</v>
      </c>
      <c r="D9" s="629">
        <v>1.17</v>
      </c>
      <c r="E9" s="632">
        <v>225901995.21000001</v>
      </c>
      <c r="F9" s="631">
        <v>1.6</v>
      </c>
      <c r="H9" s="513" t="s">
        <v>71</v>
      </c>
      <c r="I9" s="646">
        <v>5528</v>
      </c>
      <c r="J9" s="629">
        <v>4.03</v>
      </c>
      <c r="K9" s="646">
        <v>864518894.36000001</v>
      </c>
      <c r="L9" s="629">
        <v>6.13</v>
      </c>
      <c r="M9"/>
    </row>
    <row r="10" spans="2:13">
      <c r="B10" s="46" t="s">
        <v>100</v>
      </c>
      <c r="C10" s="628">
        <v>160</v>
      </c>
      <c r="D10" s="629">
        <v>0.12</v>
      </c>
      <c r="E10" s="632">
        <v>22303721.940000001</v>
      </c>
      <c r="F10" s="631">
        <v>0.16</v>
      </c>
      <c r="H10" s="513" t="s">
        <v>72</v>
      </c>
      <c r="I10" s="646">
        <v>4898</v>
      </c>
      <c r="J10" s="629">
        <v>3.57</v>
      </c>
      <c r="K10" s="646">
        <v>819142240.46000004</v>
      </c>
      <c r="L10" s="629">
        <v>5.81</v>
      </c>
      <c r="M10"/>
    </row>
    <row r="11" spans="2:13">
      <c r="B11" s="46" t="s">
        <v>101</v>
      </c>
      <c r="C11" s="628">
        <v>3</v>
      </c>
      <c r="D11" s="629">
        <v>0</v>
      </c>
      <c r="E11" s="632">
        <v>258809.99</v>
      </c>
      <c r="F11" s="631">
        <v>0</v>
      </c>
      <c r="H11" s="513" t="s">
        <v>171</v>
      </c>
      <c r="I11" s="646">
        <v>11877</v>
      </c>
      <c r="J11" s="629">
        <v>8.66</v>
      </c>
      <c r="K11" s="646">
        <v>2172358730.5900002</v>
      </c>
      <c r="L11" s="629">
        <v>15.4</v>
      </c>
      <c r="M11"/>
    </row>
    <row r="12" spans="2:13" ht="13.5" thickBot="1">
      <c r="B12" s="46" t="s">
        <v>102</v>
      </c>
      <c r="C12" s="628">
        <v>0</v>
      </c>
      <c r="D12" s="629">
        <v>0</v>
      </c>
      <c r="E12" s="632">
        <v>0</v>
      </c>
      <c r="F12" s="631">
        <v>0</v>
      </c>
      <c r="H12" s="513" t="s">
        <v>154</v>
      </c>
      <c r="I12" s="646">
        <v>88</v>
      </c>
      <c r="J12" s="629">
        <v>0.06</v>
      </c>
      <c r="K12" s="646">
        <v>-29347.83</v>
      </c>
      <c r="L12" s="629">
        <v>0</v>
      </c>
      <c r="M12"/>
    </row>
    <row r="13" spans="2:13" ht="13.5" thickBot="1">
      <c r="B13" s="46" t="s">
        <v>431</v>
      </c>
      <c r="C13" s="628">
        <v>0</v>
      </c>
      <c r="D13" s="629">
        <v>0</v>
      </c>
      <c r="E13" s="632">
        <v>0</v>
      </c>
      <c r="F13" s="631">
        <v>0</v>
      </c>
      <c r="H13" s="591" t="s">
        <v>19</v>
      </c>
      <c r="I13" s="647">
        <v>137177</v>
      </c>
      <c r="J13" s="613">
        <v>100</v>
      </c>
      <c r="K13" s="647">
        <v>14109505242.34</v>
      </c>
      <c r="L13" s="613">
        <v>100</v>
      </c>
    </row>
    <row r="14" spans="2:13" ht="13.5" customHeight="1" thickBot="1">
      <c r="B14" s="50" t="s">
        <v>154</v>
      </c>
      <c r="C14" s="628">
        <v>1</v>
      </c>
      <c r="D14" s="631">
        <v>0</v>
      </c>
      <c r="E14" s="632">
        <v>8760.5300000000007</v>
      </c>
      <c r="F14" s="631">
        <v>0</v>
      </c>
      <c r="H14" s="694" t="s">
        <v>613</v>
      </c>
      <c r="I14" s="695"/>
      <c r="J14" s="695"/>
      <c r="K14" s="695"/>
      <c r="L14" s="695"/>
    </row>
    <row r="15" spans="2:13" ht="13.5" thickBot="1">
      <c r="B15" s="50" t="s">
        <v>19</v>
      </c>
      <c r="C15" s="633">
        <v>137177</v>
      </c>
      <c r="D15" s="634">
        <v>100</v>
      </c>
      <c r="E15" s="635">
        <v>14109505242.34</v>
      </c>
      <c r="F15" s="634">
        <v>100</v>
      </c>
      <c r="H15" s="696"/>
      <c r="I15" s="696"/>
      <c r="J15" s="696"/>
      <c r="K15" s="696"/>
      <c r="L15" s="696"/>
    </row>
    <row r="16" spans="2:13" ht="13.5" customHeight="1" thickBot="1">
      <c r="B16" s="678" t="s">
        <v>611</v>
      </c>
      <c r="C16" s="697"/>
      <c r="D16" s="697"/>
      <c r="E16" s="697"/>
      <c r="F16" s="697"/>
      <c r="H16" s="1"/>
      <c r="I16" s="1"/>
      <c r="J16" s="1"/>
      <c r="K16" s="1"/>
      <c r="L16" s="1"/>
    </row>
    <row r="17" spans="2:13">
      <c r="B17" s="698"/>
      <c r="C17" s="698"/>
      <c r="D17" s="698"/>
      <c r="E17" s="698"/>
      <c r="F17" s="698"/>
      <c r="H17" s="293" t="s">
        <v>64</v>
      </c>
      <c r="I17" s="293" t="s">
        <v>10</v>
      </c>
      <c r="J17" s="293" t="s">
        <v>16</v>
      </c>
      <c r="K17" s="438" t="s">
        <v>11</v>
      </c>
      <c r="L17" s="293" t="s">
        <v>16</v>
      </c>
      <c r="M17"/>
    </row>
    <row r="18" spans="2:13" ht="13.5" thickBot="1">
      <c r="H18" s="296" t="s">
        <v>65</v>
      </c>
      <c r="I18" s="296" t="s">
        <v>55</v>
      </c>
      <c r="J18" s="296" t="s">
        <v>38</v>
      </c>
      <c r="K18" s="309" t="s">
        <v>15</v>
      </c>
      <c r="L18" s="296" t="s">
        <v>39</v>
      </c>
      <c r="M18"/>
    </row>
    <row r="19" spans="2:13">
      <c r="B19" s="293" t="s">
        <v>75</v>
      </c>
      <c r="C19" s="439" t="s">
        <v>10</v>
      </c>
      <c r="D19" s="293" t="s">
        <v>16</v>
      </c>
      <c r="E19" s="438" t="s">
        <v>11</v>
      </c>
      <c r="F19" s="293" t="s">
        <v>16</v>
      </c>
      <c r="H19" s="512" t="s">
        <v>66</v>
      </c>
      <c r="I19" s="644">
        <v>26503</v>
      </c>
      <c r="J19" s="645">
        <v>19.32</v>
      </c>
      <c r="K19" s="644">
        <v>789321096.78999996</v>
      </c>
      <c r="L19" s="645">
        <v>5.59</v>
      </c>
      <c r="M19"/>
    </row>
    <row r="20" spans="2:13" ht="13.5" thickBot="1">
      <c r="B20" s="296"/>
      <c r="C20" s="295" t="s">
        <v>55</v>
      </c>
      <c r="D20" s="296" t="s">
        <v>38</v>
      </c>
      <c r="E20" s="309" t="s">
        <v>15</v>
      </c>
      <c r="F20" s="296" t="s">
        <v>39</v>
      </c>
      <c r="H20" s="513" t="s">
        <v>67</v>
      </c>
      <c r="I20" s="646">
        <v>34907</v>
      </c>
      <c r="J20" s="629">
        <v>25.45</v>
      </c>
      <c r="K20" s="646">
        <v>2699127659.8099999</v>
      </c>
      <c r="L20" s="629">
        <v>19.13</v>
      </c>
      <c r="M20"/>
    </row>
    <row r="21" spans="2:13">
      <c r="B21" s="46" t="s">
        <v>76</v>
      </c>
      <c r="C21" s="636">
        <v>0</v>
      </c>
      <c r="D21" s="602">
        <v>0</v>
      </c>
      <c r="E21" s="637">
        <v>0</v>
      </c>
      <c r="F21" s="602">
        <v>0</v>
      </c>
      <c r="H21" s="513" t="s">
        <v>68</v>
      </c>
      <c r="I21" s="646">
        <v>46340</v>
      </c>
      <c r="J21" s="629">
        <v>33.78</v>
      </c>
      <c r="K21" s="646">
        <v>5904491182.9200001</v>
      </c>
      <c r="L21" s="629">
        <v>41.85</v>
      </c>
      <c r="M21"/>
    </row>
    <row r="22" spans="2:13">
      <c r="B22" s="46" t="s">
        <v>77</v>
      </c>
      <c r="C22" s="638">
        <v>0</v>
      </c>
      <c r="D22" s="605">
        <v>0</v>
      </c>
      <c r="E22" s="639">
        <v>0</v>
      </c>
      <c r="F22" s="605">
        <v>0</v>
      </c>
      <c r="H22" s="513" t="s">
        <v>69</v>
      </c>
      <c r="I22" s="646">
        <v>10019</v>
      </c>
      <c r="J22" s="629">
        <v>7.3</v>
      </c>
      <c r="K22" s="646">
        <v>1583323063.8599999</v>
      </c>
      <c r="L22" s="629">
        <v>11.22</v>
      </c>
      <c r="M22"/>
    </row>
    <row r="23" spans="2:13">
      <c r="B23" s="46" t="s">
        <v>78</v>
      </c>
      <c r="C23" s="638">
        <v>1680</v>
      </c>
      <c r="D23" s="605">
        <v>1.22</v>
      </c>
      <c r="E23" s="639">
        <v>217768094.75999999</v>
      </c>
      <c r="F23" s="605">
        <v>1.54</v>
      </c>
      <c r="H23" s="513" t="s">
        <v>70</v>
      </c>
      <c r="I23" s="646">
        <v>7023</v>
      </c>
      <c r="J23" s="629">
        <v>5.12</v>
      </c>
      <c r="K23" s="646">
        <v>1135051308.3900001</v>
      </c>
      <c r="L23" s="629">
        <v>8.0399999999999991</v>
      </c>
      <c r="M23"/>
    </row>
    <row r="24" spans="2:13">
      <c r="B24" s="46" t="s">
        <v>79</v>
      </c>
      <c r="C24" s="638">
        <v>6932</v>
      </c>
      <c r="D24" s="605">
        <v>5.05</v>
      </c>
      <c r="E24" s="639">
        <v>896459788.22000003</v>
      </c>
      <c r="F24" s="605">
        <v>6.35</v>
      </c>
      <c r="H24" s="513" t="s">
        <v>71</v>
      </c>
      <c r="I24" s="646">
        <v>5875</v>
      </c>
      <c r="J24" s="629">
        <v>4.28</v>
      </c>
      <c r="K24" s="646">
        <v>1005197780.54</v>
      </c>
      <c r="L24" s="629">
        <v>7.12</v>
      </c>
      <c r="M24"/>
    </row>
    <row r="25" spans="2:13">
      <c r="B25" s="46" t="s">
        <v>80</v>
      </c>
      <c r="C25" s="638">
        <v>4422</v>
      </c>
      <c r="D25" s="605">
        <v>3.22</v>
      </c>
      <c r="E25" s="639">
        <v>563131935.12</v>
      </c>
      <c r="F25" s="605">
        <v>3.99</v>
      </c>
      <c r="H25" s="513" t="s">
        <v>72</v>
      </c>
      <c r="I25" s="646">
        <v>3657</v>
      </c>
      <c r="J25" s="629">
        <v>2.67</v>
      </c>
      <c r="K25" s="646">
        <v>641456618.25999999</v>
      </c>
      <c r="L25" s="629">
        <v>4.55</v>
      </c>
      <c r="M25"/>
    </row>
    <row r="26" spans="2:13">
      <c r="B26" s="46" t="s">
        <v>81</v>
      </c>
      <c r="C26" s="638">
        <v>2123</v>
      </c>
      <c r="D26" s="605">
        <v>1.55</v>
      </c>
      <c r="E26" s="639">
        <v>262483193.68000001</v>
      </c>
      <c r="F26" s="605">
        <v>1.86</v>
      </c>
      <c r="H26" s="513" t="s">
        <v>171</v>
      </c>
      <c r="I26" s="646">
        <v>2853</v>
      </c>
      <c r="J26" s="629">
        <v>2.08</v>
      </c>
      <c r="K26" s="646">
        <v>351536531.76999998</v>
      </c>
      <c r="L26" s="629">
        <v>2.4900000000000002</v>
      </c>
    </row>
    <row r="27" spans="2:13" ht="13.5" thickBot="1">
      <c r="B27" s="46" t="s">
        <v>82</v>
      </c>
      <c r="C27" s="638">
        <v>4392</v>
      </c>
      <c r="D27" s="605">
        <v>3.2</v>
      </c>
      <c r="E27" s="639">
        <v>502477365.91000003</v>
      </c>
      <c r="F27" s="605">
        <v>3.56</v>
      </c>
      <c r="H27" s="513" t="s">
        <v>154</v>
      </c>
      <c r="I27" s="646">
        <v>0</v>
      </c>
      <c r="J27" s="629">
        <v>0</v>
      </c>
      <c r="K27" s="646">
        <v>0</v>
      </c>
      <c r="L27" s="629">
        <v>0</v>
      </c>
    </row>
    <row r="28" spans="2:13" ht="13.5" thickBot="1">
      <c r="B28" s="46" t="s">
        <v>83</v>
      </c>
      <c r="C28" s="638">
        <v>5240</v>
      </c>
      <c r="D28" s="605">
        <v>3.82</v>
      </c>
      <c r="E28" s="639">
        <v>578531320.29999995</v>
      </c>
      <c r="F28" s="605">
        <v>4.0999999999999996</v>
      </c>
      <c r="H28" s="591" t="s">
        <v>19</v>
      </c>
      <c r="I28" s="647">
        <v>137177</v>
      </c>
      <c r="J28" s="613">
        <v>100</v>
      </c>
      <c r="K28" s="647">
        <v>14109505242.34</v>
      </c>
      <c r="L28" s="613">
        <v>100</v>
      </c>
    </row>
    <row r="29" spans="2:13">
      <c r="B29" s="46" t="s">
        <v>84</v>
      </c>
      <c r="C29" s="638">
        <v>6008</v>
      </c>
      <c r="D29" s="605">
        <v>4.38</v>
      </c>
      <c r="E29" s="639">
        <v>818871138.86000001</v>
      </c>
      <c r="F29" s="605">
        <v>5.8</v>
      </c>
      <c r="H29" s="694" t="s">
        <v>614</v>
      </c>
      <c r="I29" s="694"/>
      <c r="J29" s="694"/>
      <c r="K29" s="694"/>
      <c r="L29" s="694"/>
    </row>
    <row r="30" spans="2:13">
      <c r="B30" s="46" t="s">
        <v>85</v>
      </c>
      <c r="C30" s="638">
        <v>8591</v>
      </c>
      <c r="D30" s="605">
        <v>6.26</v>
      </c>
      <c r="E30" s="639">
        <v>1289507220.8699999</v>
      </c>
      <c r="F30" s="605">
        <v>9.14</v>
      </c>
      <c r="H30" s="699"/>
      <c r="I30" s="699"/>
      <c r="J30" s="699"/>
      <c r="K30" s="699"/>
      <c r="L30" s="699"/>
      <c r="M30"/>
    </row>
    <row r="31" spans="2:13" ht="13.5" thickBot="1">
      <c r="B31" s="46" t="s">
        <v>86</v>
      </c>
      <c r="C31" s="638">
        <v>14190</v>
      </c>
      <c r="D31" s="605">
        <v>10.34</v>
      </c>
      <c r="E31" s="639">
        <v>1886501159.98</v>
      </c>
      <c r="F31" s="605">
        <v>13.37</v>
      </c>
      <c r="H31" s="1"/>
      <c r="I31" s="1"/>
      <c r="J31" s="1"/>
      <c r="K31" s="1"/>
      <c r="L31" s="1"/>
      <c r="M31"/>
    </row>
    <row r="32" spans="2:13">
      <c r="B32" s="46" t="s">
        <v>87</v>
      </c>
      <c r="C32" s="638">
        <v>10580</v>
      </c>
      <c r="D32" s="605">
        <v>7.71</v>
      </c>
      <c r="E32" s="639">
        <v>1292692988.3800001</v>
      </c>
      <c r="F32" s="605">
        <v>9.16</v>
      </c>
      <c r="H32" s="293" t="s">
        <v>522</v>
      </c>
      <c r="I32" s="293" t="s">
        <v>10</v>
      </c>
      <c r="J32" s="293" t="s">
        <v>16</v>
      </c>
      <c r="K32" s="463" t="s">
        <v>11</v>
      </c>
      <c r="L32" s="293" t="s">
        <v>16</v>
      </c>
      <c r="M32"/>
    </row>
    <row r="33" spans="2:13" ht="13.5" thickBot="1">
      <c r="B33" s="46" t="s">
        <v>88</v>
      </c>
      <c r="C33" s="638">
        <v>10767</v>
      </c>
      <c r="D33" s="605">
        <v>7.85</v>
      </c>
      <c r="E33" s="639">
        <v>1181579306.51</v>
      </c>
      <c r="F33" s="605">
        <v>8.3699999999999992</v>
      </c>
      <c r="H33" s="296" t="s">
        <v>523</v>
      </c>
      <c r="I33" s="296" t="s">
        <v>55</v>
      </c>
      <c r="J33" s="296" t="s">
        <v>38</v>
      </c>
      <c r="K33" s="309" t="s">
        <v>15</v>
      </c>
      <c r="L33" s="296" t="s">
        <v>39</v>
      </c>
      <c r="M33"/>
    </row>
    <row r="34" spans="2:13">
      <c r="B34" s="46" t="s">
        <v>89</v>
      </c>
      <c r="C34" s="638">
        <v>8966</v>
      </c>
      <c r="D34" s="605">
        <v>6.54</v>
      </c>
      <c r="E34" s="639">
        <v>894006676.22000003</v>
      </c>
      <c r="F34" s="605">
        <v>6.34</v>
      </c>
      <c r="H34" s="512" t="s">
        <v>66</v>
      </c>
      <c r="I34" s="644">
        <v>11492</v>
      </c>
      <c r="J34" s="645">
        <v>8.3800000000000008</v>
      </c>
      <c r="K34" s="644">
        <v>467504932.37</v>
      </c>
      <c r="L34" s="645">
        <v>3.31</v>
      </c>
      <c r="M34"/>
    </row>
    <row r="35" spans="2:13">
      <c r="B35" s="46" t="s">
        <v>90</v>
      </c>
      <c r="C35" s="638">
        <v>6273</v>
      </c>
      <c r="D35" s="605">
        <v>4.57</v>
      </c>
      <c r="E35" s="639">
        <v>591623772.38999999</v>
      </c>
      <c r="F35" s="605">
        <v>4.1900000000000004</v>
      </c>
      <c r="H35" s="513" t="s">
        <v>67</v>
      </c>
      <c r="I35" s="646">
        <v>32783</v>
      </c>
      <c r="J35" s="629">
        <v>23.9</v>
      </c>
      <c r="K35" s="646">
        <v>2188152801.79</v>
      </c>
      <c r="L35" s="629">
        <v>15.51</v>
      </c>
      <c r="M35"/>
    </row>
    <row r="36" spans="2:13">
      <c r="B36" s="46" t="s">
        <v>91</v>
      </c>
      <c r="C36" s="638">
        <v>4726</v>
      </c>
      <c r="D36" s="605">
        <v>3.45</v>
      </c>
      <c r="E36" s="639">
        <v>414561530.18000001</v>
      </c>
      <c r="F36" s="605">
        <v>2.94</v>
      </c>
      <c r="H36" s="513" t="s">
        <v>68</v>
      </c>
      <c r="I36" s="646">
        <v>49055</v>
      </c>
      <c r="J36" s="629">
        <v>35.76</v>
      </c>
      <c r="K36" s="646">
        <v>5541307741.1899996</v>
      </c>
      <c r="L36" s="629">
        <v>39.270000000000003</v>
      </c>
      <c r="M36"/>
    </row>
    <row r="37" spans="2:13">
      <c r="B37" s="46" t="s">
        <v>92</v>
      </c>
      <c r="C37" s="638">
        <v>5646</v>
      </c>
      <c r="D37" s="605">
        <v>4.12</v>
      </c>
      <c r="E37" s="639">
        <v>453278318.62</v>
      </c>
      <c r="F37" s="605">
        <v>3.21</v>
      </c>
      <c r="H37" s="513" t="s">
        <v>69</v>
      </c>
      <c r="I37" s="646">
        <v>11608</v>
      </c>
      <c r="J37" s="629">
        <v>8.4600000000000009</v>
      </c>
      <c r="K37" s="646">
        <v>1592118490.5699999</v>
      </c>
      <c r="L37" s="629">
        <v>11.28</v>
      </c>
      <c r="M37"/>
    </row>
    <row r="38" spans="2:13">
      <c r="B38" s="46" t="s">
        <v>433</v>
      </c>
      <c r="C38" s="638">
        <v>6536</v>
      </c>
      <c r="D38" s="605">
        <v>4.76</v>
      </c>
      <c r="E38" s="639">
        <v>478943096.56999999</v>
      </c>
      <c r="F38" s="605">
        <v>3.39</v>
      </c>
      <c r="H38" s="513" t="s">
        <v>70</v>
      </c>
      <c r="I38" s="646">
        <v>9769</v>
      </c>
      <c r="J38" s="629">
        <v>7.12</v>
      </c>
      <c r="K38" s="646">
        <v>1401809371.55</v>
      </c>
      <c r="L38" s="629">
        <v>9.94</v>
      </c>
      <c r="M38"/>
    </row>
    <row r="39" spans="2:13">
      <c r="B39" s="46" t="s">
        <v>435</v>
      </c>
      <c r="C39" s="638">
        <v>6083</v>
      </c>
      <c r="D39" s="605">
        <v>4.43</v>
      </c>
      <c r="E39" s="639">
        <v>445051961.10000002</v>
      </c>
      <c r="F39" s="605">
        <v>3.15</v>
      </c>
      <c r="H39" s="513" t="s">
        <v>71</v>
      </c>
      <c r="I39" s="646">
        <v>13098</v>
      </c>
      <c r="J39" s="629">
        <v>9.5500000000000007</v>
      </c>
      <c r="K39" s="646">
        <v>1862482047.0899999</v>
      </c>
      <c r="L39" s="629">
        <v>13.2</v>
      </c>
      <c r="M39"/>
    </row>
    <row r="40" spans="2:13">
      <c r="B40" s="46" t="s">
        <v>436</v>
      </c>
      <c r="C40" s="638">
        <v>4727</v>
      </c>
      <c r="D40" s="605">
        <v>3.45</v>
      </c>
      <c r="E40" s="639">
        <v>314087315.91000003</v>
      </c>
      <c r="F40" s="605">
        <v>2.23</v>
      </c>
      <c r="H40" s="513" t="s">
        <v>72</v>
      </c>
      <c r="I40" s="646">
        <v>9369</v>
      </c>
      <c r="J40" s="629">
        <v>6.83</v>
      </c>
      <c r="K40" s="646">
        <v>1055647983.23</v>
      </c>
      <c r="L40" s="629">
        <v>7.48</v>
      </c>
      <c r="M40"/>
    </row>
    <row r="41" spans="2:13">
      <c r="B41" s="46" t="s">
        <v>437</v>
      </c>
      <c r="C41" s="638">
        <v>5135</v>
      </c>
      <c r="D41" s="605">
        <v>3.74</v>
      </c>
      <c r="E41" s="639">
        <v>307728133.89999998</v>
      </c>
      <c r="F41" s="605">
        <v>2.1800000000000002</v>
      </c>
      <c r="H41" s="513" t="s">
        <v>171</v>
      </c>
      <c r="I41" s="646">
        <v>2</v>
      </c>
      <c r="J41" s="629">
        <v>0</v>
      </c>
      <c r="K41" s="646">
        <v>253910.89</v>
      </c>
      <c r="L41" s="629">
        <v>0</v>
      </c>
      <c r="M41"/>
    </row>
    <row r="42" spans="2:13" ht="13.5" thickBot="1">
      <c r="B42" s="46" t="s">
        <v>439</v>
      </c>
      <c r="C42" s="638">
        <v>2925</v>
      </c>
      <c r="D42" s="605">
        <v>2.13</v>
      </c>
      <c r="E42" s="639">
        <v>172541827.34999999</v>
      </c>
      <c r="F42" s="605">
        <v>1.22</v>
      </c>
      <c r="H42" s="513" t="s">
        <v>154</v>
      </c>
      <c r="I42" s="646">
        <v>1</v>
      </c>
      <c r="J42" s="629">
        <v>0</v>
      </c>
      <c r="K42" s="646">
        <v>227963.66</v>
      </c>
      <c r="L42" s="629">
        <v>0</v>
      </c>
      <c r="M42"/>
    </row>
    <row r="43" spans="2:13" ht="13.5" thickBot="1">
      <c r="B43" s="46" t="s">
        <v>440</v>
      </c>
      <c r="C43" s="638">
        <v>3099</v>
      </c>
      <c r="D43" s="605">
        <v>2.2599999999999998</v>
      </c>
      <c r="E43" s="639">
        <v>192068048.08000001</v>
      </c>
      <c r="F43" s="605">
        <v>1.36</v>
      </c>
      <c r="H43" s="591" t="s">
        <v>19</v>
      </c>
      <c r="I43" s="647">
        <v>137177</v>
      </c>
      <c r="J43" s="613">
        <v>100</v>
      </c>
      <c r="K43" s="647">
        <v>14109505242.34</v>
      </c>
      <c r="L43" s="613">
        <v>100</v>
      </c>
    </row>
    <row r="44" spans="2:13" ht="12.75" customHeight="1">
      <c r="B44" s="46" t="s">
        <v>442</v>
      </c>
      <c r="C44" s="638">
        <v>1155</v>
      </c>
      <c r="D44" s="605">
        <v>0.84</v>
      </c>
      <c r="E44" s="639">
        <v>59370414.280000001</v>
      </c>
      <c r="F44" s="605">
        <v>0.42</v>
      </c>
      <c r="H44" t="s">
        <v>617</v>
      </c>
      <c r="I44" s="516"/>
      <c r="J44" s="516"/>
      <c r="K44" s="516"/>
      <c r="L44" s="516"/>
    </row>
    <row r="45" spans="2:13">
      <c r="B45" s="46" t="s">
        <v>443</v>
      </c>
      <c r="C45" s="638">
        <v>1067</v>
      </c>
      <c r="D45" s="605">
        <v>0.78</v>
      </c>
      <c r="E45" s="639">
        <v>56142292.060000002</v>
      </c>
      <c r="F45" s="605">
        <v>0.4</v>
      </c>
      <c r="H45" s="517"/>
      <c r="I45" s="517"/>
      <c r="J45" s="517"/>
      <c r="K45" s="517"/>
      <c r="L45" s="517"/>
    </row>
    <row r="46" spans="2:13">
      <c r="B46" s="46" t="s">
        <v>444</v>
      </c>
      <c r="C46" s="638">
        <v>849</v>
      </c>
      <c r="D46" s="605">
        <v>0.62</v>
      </c>
      <c r="E46" s="639">
        <v>37033785.68</v>
      </c>
      <c r="F46" s="605">
        <v>0.26</v>
      </c>
    </row>
    <row r="47" spans="2:13">
      <c r="B47" s="46" t="s">
        <v>445</v>
      </c>
      <c r="C47" s="638">
        <v>832</v>
      </c>
      <c r="D47" s="605">
        <v>0.61</v>
      </c>
      <c r="E47" s="639">
        <v>37404832.770000003</v>
      </c>
      <c r="F47" s="605">
        <v>0.27</v>
      </c>
    </row>
    <row r="48" spans="2:13">
      <c r="B48" s="46" t="s">
        <v>446</v>
      </c>
      <c r="C48" s="638">
        <v>691</v>
      </c>
      <c r="D48" s="605">
        <v>0.5</v>
      </c>
      <c r="E48" s="639">
        <v>30532599.09</v>
      </c>
      <c r="F48" s="605">
        <v>0.22</v>
      </c>
    </row>
    <row r="49" spans="2:6">
      <c r="B49" s="46" t="s">
        <v>447</v>
      </c>
      <c r="C49" s="638">
        <v>798</v>
      </c>
      <c r="D49" s="605">
        <v>0.57999999999999996</v>
      </c>
      <c r="E49" s="639">
        <v>33942829.799999997</v>
      </c>
      <c r="F49" s="605">
        <v>0.24</v>
      </c>
    </row>
    <row r="50" spans="2:6">
      <c r="B50" s="46" t="s">
        <v>448</v>
      </c>
      <c r="C50" s="638">
        <v>539</v>
      </c>
      <c r="D50" s="605">
        <v>0.39</v>
      </c>
      <c r="E50" s="639">
        <v>21185432.98</v>
      </c>
      <c r="F50" s="605">
        <v>0.15</v>
      </c>
    </row>
    <row r="51" spans="2:6" ht="13.5" thickBot="1">
      <c r="B51" s="46" t="s">
        <v>449</v>
      </c>
      <c r="C51" s="638">
        <v>2205</v>
      </c>
      <c r="D51" s="605">
        <v>1.61</v>
      </c>
      <c r="E51" s="639">
        <v>79998862.769999996</v>
      </c>
      <c r="F51" s="605">
        <v>0.56999999999999995</v>
      </c>
    </row>
    <row r="52" spans="2:6" ht="13.5" thickBot="1">
      <c r="B52" s="643" t="s">
        <v>19</v>
      </c>
      <c r="C52" s="640">
        <v>137177</v>
      </c>
      <c r="D52" s="641">
        <v>100</v>
      </c>
      <c r="E52" s="642">
        <v>14109505242.34</v>
      </c>
      <c r="F52" s="641">
        <v>100</v>
      </c>
    </row>
    <row r="53" spans="2:6" ht="12.75" customHeight="1">
      <c r="B53" s="678" t="s">
        <v>612</v>
      </c>
      <c r="C53" s="697"/>
      <c r="D53" s="697"/>
      <c r="E53" s="697"/>
      <c r="F53" s="697"/>
    </row>
    <row r="54" spans="2:6">
      <c r="B54" s="698"/>
      <c r="C54" s="698"/>
      <c r="D54" s="698"/>
      <c r="E54" s="698"/>
      <c r="F54" s="698"/>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orientation="landscape" r:id="rId1"/>
  <headerFooter>
    <oddHeader>&amp;CHolmes Master Trust Investor Report - November 2012</oddHeader>
    <oddFooter>&amp;CPage 5</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2:S59"/>
  <sheetViews>
    <sheetView view="pageLayout" zoomScale="75" zoomScaleNormal="100" zoomScalePageLayoutView="75" workbookViewId="0">
      <selection activeCell="G3" sqref="G3"/>
    </sheetView>
  </sheetViews>
  <sheetFormatPr defaultRowHeight="12"/>
  <cols>
    <col min="1" max="1" width="9.140625" style="473"/>
    <col min="2" max="2" width="32.85546875" customWidth="1"/>
    <col min="3" max="3" width="14.5703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 style="261" bestFit="1" customWidth="1"/>
    <col min="11" max="11" width="15.140625" style="249" bestFit="1" customWidth="1"/>
    <col min="12" max="12" width="9.5703125"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0" style="183" customWidth="1"/>
  </cols>
  <sheetData>
    <row r="2" spans="1:19" ht="12.75" thickBot="1">
      <c r="B2" s="138" t="s">
        <v>103</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618</v>
      </c>
      <c r="C4" s="701" t="s">
        <v>619</v>
      </c>
      <c r="D4" s="701"/>
      <c r="E4" s="702"/>
      <c r="F4" s="240"/>
      <c r="G4" s="48"/>
      <c r="H4" s="242"/>
      <c r="I4" s="259"/>
      <c r="J4" s="259"/>
      <c r="K4" s="157"/>
      <c r="L4" s="82"/>
      <c r="M4" s="240"/>
      <c r="N4" s="240"/>
      <c r="O4" s="240"/>
      <c r="P4" s="240"/>
      <c r="Q4" s="157"/>
      <c r="R4" s="268"/>
      <c r="S4" s="240"/>
    </row>
    <row r="5" spans="1:19">
      <c r="B5" s="359" t="s">
        <v>104</v>
      </c>
      <c r="C5" s="238">
        <v>39169</v>
      </c>
      <c r="D5" s="238"/>
      <c r="E5" s="240"/>
      <c r="F5" s="253"/>
      <c r="G5" s="240"/>
      <c r="H5" s="242"/>
      <c r="I5" s="700" t="s">
        <v>267</v>
      </c>
      <c r="J5" s="700"/>
      <c r="K5" s="157"/>
      <c r="L5" s="82"/>
      <c r="M5" s="240"/>
      <c r="N5" s="240"/>
      <c r="O5" s="240"/>
      <c r="P5" s="240"/>
      <c r="Q5" s="157"/>
      <c r="R5" s="268"/>
      <c r="S5" s="240"/>
    </row>
    <row r="6" spans="1:19" ht="12.75" thickBot="1">
      <c r="B6" s="360"/>
      <c r="C6" s="361"/>
      <c r="D6" s="361"/>
      <c r="E6" s="360"/>
      <c r="F6" s="254"/>
      <c r="G6" s="360"/>
      <c r="H6" s="362"/>
      <c r="I6" s="363"/>
      <c r="J6" s="363"/>
      <c r="K6" s="364"/>
      <c r="L6" s="365"/>
      <c r="M6" s="360"/>
      <c r="N6" s="360"/>
      <c r="O6" s="360"/>
      <c r="P6" s="360"/>
      <c r="Q6" s="364"/>
      <c r="R6" s="366"/>
      <c r="S6" s="360"/>
    </row>
    <row r="7" spans="1:19" s="183" customFormat="1" ht="54" customHeight="1" thickBot="1">
      <c r="A7" s="474"/>
      <c r="B7" s="367" t="s">
        <v>268</v>
      </c>
      <c r="C7" s="367" t="s">
        <v>105</v>
      </c>
      <c r="D7" s="294" t="s">
        <v>420</v>
      </c>
      <c r="E7" s="294" t="s">
        <v>421</v>
      </c>
      <c r="F7" s="367" t="s">
        <v>106</v>
      </c>
      <c r="G7" s="367" t="s">
        <v>107</v>
      </c>
      <c r="H7" s="368" t="s">
        <v>108</v>
      </c>
      <c r="I7" s="368" t="s">
        <v>109</v>
      </c>
      <c r="J7" s="368" t="s">
        <v>110</v>
      </c>
      <c r="K7" s="367" t="s">
        <v>111</v>
      </c>
      <c r="L7" s="369" t="s">
        <v>112</v>
      </c>
      <c r="M7" s="367" t="s">
        <v>113</v>
      </c>
      <c r="N7" s="367" t="s">
        <v>114</v>
      </c>
      <c r="O7" s="367" t="s">
        <v>115</v>
      </c>
      <c r="P7" s="367" t="s">
        <v>116</v>
      </c>
      <c r="Q7" s="367" t="s">
        <v>117</v>
      </c>
      <c r="R7" s="370" t="s">
        <v>118</v>
      </c>
      <c r="S7" s="367" t="s">
        <v>152</v>
      </c>
    </row>
    <row r="8" spans="1:19">
      <c r="B8" s="230"/>
      <c r="C8" s="47"/>
      <c r="D8" s="47"/>
      <c r="E8" s="44"/>
      <c r="F8" s="44"/>
      <c r="G8" s="44"/>
      <c r="H8" s="243"/>
      <c r="I8" s="243"/>
      <c r="J8" s="243"/>
      <c r="K8" s="148"/>
      <c r="L8" s="265"/>
      <c r="M8" s="152"/>
      <c r="N8" s="152" t="s">
        <v>353</v>
      </c>
      <c r="O8" s="152"/>
      <c r="P8" s="153"/>
      <c r="Q8" s="251"/>
      <c r="R8" s="155"/>
      <c r="S8" s="228"/>
    </row>
    <row r="9" spans="1:19">
      <c r="B9" s="371" t="s">
        <v>280</v>
      </c>
      <c r="C9" s="46" t="s">
        <v>338</v>
      </c>
      <c r="D9" s="45" t="s">
        <v>345</v>
      </c>
      <c r="E9" s="45" t="s">
        <v>345</v>
      </c>
      <c r="F9" s="45" t="s">
        <v>346</v>
      </c>
      <c r="G9" s="338">
        <v>0.51413881748071977</v>
      </c>
      <c r="H9" s="244">
        <v>1500000000</v>
      </c>
      <c r="I9" s="244">
        <v>1500000000</v>
      </c>
      <c r="J9" s="244">
        <v>0</v>
      </c>
      <c r="K9" s="169" t="s">
        <v>349</v>
      </c>
      <c r="L9" s="73">
        <v>-2.0000000000000001E-4</v>
      </c>
      <c r="M9" s="183" t="s">
        <v>353</v>
      </c>
      <c r="N9" s="200" t="s">
        <v>353</v>
      </c>
      <c r="O9" s="183" t="s">
        <v>353</v>
      </c>
      <c r="P9" s="200" t="s">
        <v>353</v>
      </c>
      <c r="Q9" s="252">
        <v>39508</v>
      </c>
      <c r="R9" s="80">
        <v>39508</v>
      </c>
      <c r="S9" s="229" t="s">
        <v>408</v>
      </c>
    </row>
    <row r="10" spans="1:19">
      <c r="B10" s="371" t="s">
        <v>282</v>
      </c>
      <c r="C10" s="46" t="s">
        <v>339</v>
      </c>
      <c r="D10" s="45" t="s">
        <v>345</v>
      </c>
      <c r="E10" s="45" t="s">
        <v>345</v>
      </c>
      <c r="F10" s="45" t="s">
        <v>347</v>
      </c>
      <c r="G10" s="338" t="s">
        <v>353</v>
      </c>
      <c r="H10" s="244">
        <v>600000000</v>
      </c>
      <c r="I10" s="244">
        <v>600000000</v>
      </c>
      <c r="J10" s="244">
        <v>0</v>
      </c>
      <c r="K10" s="169" t="s">
        <v>350</v>
      </c>
      <c r="L10" s="73">
        <v>2.9999999999999997E-4</v>
      </c>
      <c r="M10" s="183" t="s">
        <v>353</v>
      </c>
      <c r="N10" s="200" t="s">
        <v>353</v>
      </c>
      <c r="O10" s="183" t="s">
        <v>353</v>
      </c>
      <c r="P10" s="200" t="s">
        <v>353</v>
      </c>
      <c r="Q10" s="252">
        <v>40544</v>
      </c>
      <c r="R10" s="80">
        <v>44013</v>
      </c>
      <c r="S10" s="229" t="s">
        <v>408</v>
      </c>
    </row>
    <row r="11" spans="1:19">
      <c r="B11" s="371" t="s">
        <v>283</v>
      </c>
      <c r="C11" s="46" t="s">
        <v>354</v>
      </c>
      <c r="D11" s="45" t="s">
        <v>359</v>
      </c>
      <c r="E11" s="45" t="s">
        <v>359</v>
      </c>
      <c r="F11" s="45" t="s">
        <v>346</v>
      </c>
      <c r="G11" s="338">
        <v>0.51414410430955593</v>
      </c>
      <c r="H11" s="244">
        <v>57200000</v>
      </c>
      <c r="I11" s="244">
        <v>57200000</v>
      </c>
      <c r="J11" s="244">
        <v>0</v>
      </c>
      <c r="K11" s="169" t="s">
        <v>351</v>
      </c>
      <c r="L11" s="73">
        <v>8.9999999999999998E-4</v>
      </c>
      <c r="M11" s="183" t="s">
        <v>353</v>
      </c>
      <c r="N11" s="200" t="s">
        <v>353</v>
      </c>
      <c r="O11" s="183" t="s">
        <v>353</v>
      </c>
      <c r="P11" s="200" t="s">
        <v>353</v>
      </c>
      <c r="Q11" s="252">
        <v>40544</v>
      </c>
      <c r="R11" s="80">
        <v>51318</v>
      </c>
      <c r="S11" s="229" t="s">
        <v>403</v>
      </c>
    </row>
    <row r="12" spans="1:19">
      <c r="B12" s="371" t="s">
        <v>284</v>
      </c>
      <c r="C12" s="46" t="s">
        <v>355</v>
      </c>
      <c r="D12" s="45" t="s">
        <v>359</v>
      </c>
      <c r="E12" s="45" t="s">
        <v>359</v>
      </c>
      <c r="F12" s="45" t="s">
        <v>348</v>
      </c>
      <c r="G12" s="338">
        <v>0.68397113641804308</v>
      </c>
      <c r="H12" s="244">
        <v>21400000</v>
      </c>
      <c r="I12" s="244">
        <v>21400000</v>
      </c>
      <c r="J12" s="244">
        <v>0</v>
      </c>
      <c r="K12" s="169" t="s">
        <v>352</v>
      </c>
      <c r="L12" s="73">
        <v>8.9999999999999998E-4</v>
      </c>
      <c r="M12" s="183" t="s">
        <v>353</v>
      </c>
      <c r="N12" s="200" t="s">
        <v>353</v>
      </c>
      <c r="O12" s="183" t="s">
        <v>353</v>
      </c>
      <c r="P12" s="200" t="s">
        <v>353</v>
      </c>
      <c r="Q12" s="252">
        <v>40544</v>
      </c>
      <c r="R12" s="80">
        <v>51318</v>
      </c>
      <c r="S12" s="229" t="s">
        <v>403</v>
      </c>
    </row>
    <row r="13" spans="1:19">
      <c r="B13" s="371" t="s">
        <v>285</v>
      </c>
      <c r="C13" s="46" t="s">
        <v>365</v>
      </c>
      <c r="D13" s="45" t="s">
        <v>373</v>
      </c>
      <c r="E13" s="45" t="s">
        <v>373</v>
      </c>
      <c r="F13" s="45" t="s">
        <v>346</v>
      </c>
      <c r="G13" s="338">
        <v>0.51412560088429604</v>
      </c>
      <c r="H13" s="244">
        <v>30300000</v>
      </c>
      <c r="I13" s="244">
        <v>30300000</v>
      </c>
      <c r="J13" s="244">
        <v>0</v>
      </c>
      <c r="K13" s="169" t="s">
        <v>351</v>
      </c>
      <c r="L13" s="73">
        <v>2.8E-3</v>
      </c>
      <c r="M13" s="183" t="s">
        <v>353</v>
      </c>
      <c r="N13" s="200" t="s">
        <v>353</v>
      </c>
      <c r="O13" s="183" t="s">
        <v>353</v>
      </c>
      <c r="P13" s="200" t="s">
        <v>353</v>
      </c>
      <c r="Q13" s="252">
        <v>40544</v>
      </c>
      <c r="R13" s="80">
        <v>44013</v>
      </c>
      <c r="S13" s="229" t="s">
        <v>403</v>
      </c>
    </row>
    <row r="14" spans="1:19">
      <c r="B14" s="371" t="s">
        <v>286</v>
      </c>
      <c r="C14" s="46" t="s">
        <v>366</v>
      </c>
      <c r="D14" s="45" t="s">
        <v>373</v>
      </c>
      <c r="E14" s="45" t="s">
        <v>373</v>
      </c>
      <c r="F14" s="45" t="s">
        <v>348</v>
      </c>
      <c r="G14" s="338">
        <v>0.68396645828488578</v>
      </c>
      <c r="H14" s="244">
        <v>22700000</v>
      </c>
      <c r="I14" s="244">
        <v>22700000</v>
      </c>
      <c r="J14" s="244">
        <v>0</v>
      </c>
      <c r="K14" s="169" t="s">
        <v>352</v>
      </c>
      <c r="L14" s="73">
        <v>2.8E-3</v>
      </c>
      <c r="M14" s="183" t="s">
        <v>353</v>
      </c>
      <c r="N14" s="200" t="s">
        <v>353</v>
      </c>
      <c r="O14" s="183" t="s">
        <v>353</v>
      </c>
      <c r="P14" s="200" t="s">
        <v>353</v>
      </c>
      <c r="Q14" s="252">
        <v>40544</v>
      </c>
      <c r="R14" s="80">
        <v>44013</v>
      </c>
      <c r="S14" s="229" t="s">
        <v>403</v>
      </c>
    </row>
    <row r="15" spans="1:19">
      <c r="B15" s="371" t="s">
        <v>287</v>
      </c>
      <c r="C15" s="46" t="s">
        <v>367</v>
      </c>
      <c r="D15" s="45" t="s">
        <v>373</v>
      </c>
      <c r="E15" s="45" t="s">
        <v>373</v>
      </c>
      <c r="F15" s="45" t="s">
        <v>347</v>
      </c>
      <c r="G15" s="338" t="s">
        <v>353</v>
      </c>
      <c r="H15" s="244">
        <v>15550000</v>
      </c>
      <c r="I15" s="244">
        <v>15500000</v>
      </c>
      <c r="J15" s="244">
        <v>0</v>
      </c>
      <c r="K15" s="169" t="s">
        <v>350</v>
      </c>
      <c r="L15" s="73">
        <v>2.8E-3</v>
      </c>
      <c r="M15" s="183" t="s">
        <v>353</v>
      </c>
      <c r="N15" s="200" t="s">
        <v>353</v>
      </c>
      <c r="O15" s="183" t="s">
        <v>353</v>
      </c>
      <c r="P15" s="200" t="s">
        <v>353</v>
      </c>
      <c r="Q15" s="252">
        <v>40544</v>
      </c>
      <c r="R15" s="80">
        <v>44013</v>
      </c>
      <c r="S15" s="229" t="s">
        <v>403</v>
      </c>
    </row>
    <row r="16" spans="1:19">
      <c r="B16" s="371" t="s">
        <v>288</v>
      </c>
      <c r="C16" s="46" t="s">
        <v>340</v>
      </c>
      <c r="D16" s="45" t="s">
        <v>345</v>
      </c>
      <c r="E16" s="45" t="s">
        <v>345</v>
      </c>
      <c r="F16" s="45" t="s">
        <v>346</v>
      </c>
      <c r="G16" s="338">
        <v>0.51493305870236872</v>
      </c>
      <c r="H16" s="244">
        <v>1500000000</v>
      </c>
      <c r="I16" s="244">
        <v>1500000000</v>
      </c>
      <c r="J16" s="244">
        <v>0</v>
      </c>
      <c r="K16" s="169" t="s">
        <v>351</v>
      </c>
      <c r="L16" s="73">
        <v>5.0000000000000001E-4</v>
      </c>
      <c r="M16" s="183" t="s">
        <v>353</v>
      </c>
      <c r="N16" s="200" t="s">
        <v>353</v>
      </c>
      <c r="O16" s="183" t="s">
        <v>353</v>
      </c>
      <c r="P16" s="200" t="s">
        <v>353</v>
      </c>
      <c r="Q16" s="252">
        <v>40544</v>
      </c>
      <c r="R16" s="80">
        <v>44378</v>
      </c>
      <c r="S16" s="229" t="s">
        <v>404</v>
      </c>
    </row>
    <row r="17" spans="2:19">
      <c r="B17" s="371" t="s">
        <v>289</v>
      </c>
      <c r="C17" s="372" t="s">
        <v>356</v>
      </c>
      <c r="D17" s="373" t="s">
        <v>359</v>
      </c>
      <c r="E17" s="373" t="s">
        <v>359</v>
      </c>
      <c r="F17" s="45" t="s">
        <v>348</v>
      </c>
      <c r="G17" s="338">
        <v>0.6839945280437757</v>
      </c>
      <c r="H17" s="256">
        <v>26300000</v>
      </c>
      <c r="I17" s="260">
        <v>26300000</v>
      </c>
      <c r="J17" s="260">
        <v>0</v>
      </c>
      <c r="K17" s="169" t="s">
        <v>352</v>
      </c>
      <c r="L17" s="255">
        <v>1.4E-3</v>
      </c>
      <c r="M17" s="183" t="s">
        <v>353</v>
      </c>
      <c r="N17" s="200" t="s">
        <v>353</v>
      </c>
      <c r="O17" s="183" t="s">
        <v>353</v>
      </c>
      <c r="P17" s="200" t="s">
        <v>353</v>
      </c>
      <c r="Q17" s="252">
        <v>40544</v>
      </c>
      <c r="R17" s="80">
        <v>51318</v>
      </c>
      <c r="S17" s="45" t="s">
        <v>403</v>
      </c>
    </row>
    <row r="18" spans="2:19">
      <c r="B18" s="371" t="s">
        <v>293</v>
      </c>
      <c r="C18" s="374" t="s">
        <v>360</v>
      </c>
      <c r="D18" s="375" t="s">
        <v>364</v>
      </c>
      <c r="E18" s="375" t="s">
        <v>364</v>
      </c>
      <c r="F18" s="375" t="s">
        <v>348</v>
      </c>
      <c r="G18" s="376">
        <v>0.68396178021572152</v>
      </c>
      <c r="H18" s="377">
        <v>10600000</v>
      </c>
      <c r="I18" s="378">
        <v>10600000</v>
      </c>
      <c r="J18" s="378">
        <v>0</v>
      </c>
      <c r="K18" s="379" t="s">
        <v>352</v>
      </c>
      <c r="L18" s="380">
        <v>2.2000000000000001E-3</v>
      </c>
      <c r="M18" s="183" t="s">
        <v>353</v>
      </c>
      <c r="N18" s="375" t="s">
        <v>353</v>
      </c>
      <c r="O18" s="183" t="s">
        <v>353</v>
      </c>
      <c r="P18" s="375" t="s">
        <v>353</v>
      </c>
      <c r="Q18" s="252">
        <v>40544</v>
      </c>
      <c r="R18" s="80">
        <v>51318</v>
      </c>
      <c r="S18" s="375" t="s">
        <v>403</v>
      </c>
    </row>
    <row r="19" spans="2:19">
      <c r="B19" s="371" t="s">
        <v>294</v>
      </c>
      <c r="C19" s="374" t="s">
        <v>361</v>
      </c>
      <c r="D19" s="375" t="s">
        <v>364</v>
      </c>
      <c r="E19" s="375" t="s">
        <v>364</v>
      </c>
      <c r="F19" s="375" t="s">
        <v>347</v>
      </c>
      <c r="G19" s="376" t="s">
        <v>353</v>
      </c>
      <c r="H19" s="377">
        <v>10800000</v>
      </c>
      <c r="I19" s="378">
        <v>10800000</v>
      </c>
      <c r="J19" s="378">
        <v>0</v>
      </c>
      <c r="K19" s="379" t="s">
        <v>350</v>
      </c>
      <c r="L19" s="380">
        <v>2.2000000000000001E-3</v>
      </c>
      <c r="M19" s="183" t="s">
        <v>353</v>
      </c>
      <c r="N19" s="375" t="s">
        <v>353</v>
      </c>
      <c r="O19" s="183" t="s">
        <v>353</v>
      </c>
      <c r="P19" s="375" t="s">
        <v>353</v>
      </c>
      <c r="Q19" s="252">
        <v>40544</v>
      </c>
      <c r="R19" s="80">
        <v>51318</v>
      </c>
      <c r="S19" s="375" t="s">
        <v>403</v>
      </c>
    </row>
    <row r="20" spans="2:19">
      <c r="B20" s="371" t="s">
        <v>290</v>
      </c>
      <c r="C20" s="374" t="s">
        <v>368</v>
      </c>
      <c r="D20" s="375" t="s">
        <v>373</v>
      </c>
      <c r="E20" s="45" t="s">
        <v>373</v>
      </c>
      <c r="F20" s="375" t="s">
        <v>346</v>
      </c>
      <c r="G20" s="376">
        <v>0.51428688979860526</v>
      </c>
      <c r="H20" s="377">
        <v>9800000</v>
      </c>
      <c r="I20" s="378">
        <v>9800000</v>
      </c>
      <c r="J20" s="378">
        <v>0</v>
      </c>
      <c r="K20" s="379" t="s">
        <v>351</v>
      </c>
      <c r="L20" s="380">
        <v>4.1999999999999997E-3</v>
      </c>
      <c r="M20" s="183" t="s">
        <v>353</v>
      </c>
      <c r="N20" s="375" t="s">
        <v>353</v>
      </c>
      <c r="O20" s="183" t="s">
        <v>353</v>
      </c>
      <c r="P20" s="375" t="s">
        <v>353</v>
      </c>
      <c r="Q20" s="252">
        <v>40544</v>
      </c>
      <c r="R20" s="80">
        <v>44013</v>
      </c>
      <c r="S20" s="375" t="s">
        <v>403</v>
      </c>
    </row>
    <row r="21" spans="2:19">
      <c r="B21" s="371" t="s">
        <v>291</v>
      </c>
      <c r="C21" s="374" t="s">
        <v>369</v>
      </c>
      <c r="D21" s="375" t="s">
        <v>373</v>
      </c>
      <c r="E21" s="45" t="s">
        <v>373</v>
      </c>
      <c r="F21" s="375" t="s">
        <v>348</v>
      </c>
      <c r="G21" s="376">
        <v>0.68397113641804308</v>
      </c>
      <c r="H21" s="377">
        <v>21900000</v>
      </c>
      <c r="I21" s="378">
        <v>21900000</v>
      </c>
      <c r="J21" s="378">
        <v>0</v>
      </c>
      <c r="K21" s="379" t="s">
        <v>352</v>
      </c>
      <c r="L21" s="380">
        <v>4.1999999999999997E-3</v>
      </c>
      <c r="M21" s="183" t="s">
        <v>353</v>
      </c>
      <c r="N21" s="375" t="s">
        <v>353</v>
      </c>
      <c r="O21" s="183" t="s">
        <v>353</v>
      </c>
      <c r="P21" s="375" t="s">
        <v>353</v>
      </c>
      <c r="Q21" s="252">
        <v>40544</v>
      </c>
      <c r="R21" s="80">
        <v>44013</v>
      </c>
      <c r="S21" s="375" t="s">
        <v>403</v>
      </c>
    </row>
    <row r="22" spans="2:19">
      <c r="B22" s="371" t="s">
        <v>292</v>
      </c>
      <c r="C22" s="374" t="s">
        <v>370</v>
      </c>
      <c r="D22" s="375" t="s">
        <v>373</v>
      </c>
      <c r="E22" s="45" t="s">
        <v>373</v>
      </c>
      <c r="F22" s="375" t="s">
        <v>347</v>
      </c>
      <c r="G22" s="376" t="s">
        <v>353</v>
      </c>
      <c r="H22" s="377">
        <v>5000000</v>
      </c>
      <c r="I22" s="378">
        <v>5000000</v>
      </c>
      <c r="J22" s="378">
        <v>0</v>
      </c>
      <c r="K22" s="379" t="s">
        <v>350</v>
      </c>
      <c r="L22" s="380">
        <v>4.1999999999999997E-3</v>
      </c>
      <c r="M22" s="183" t="s">
        <v>353</v>
      </c>
      <c r="N22" s="375" t="s">
        <v>353</v>
      </c>
      <c r="O22" s="183" t="s">
        <v>353</v>
      </c>
      <c r="P22" s="375" t="s">
        <v>353</v>
      </c>
      <c r="Q22" s="252">
        <v>40544</v>
      </c>
      <c r="R22" s="80">
        <v>44013</v>
      </c>
      <c r="S22" s="375" t="s">
        <v>403</v>
      </c>
    </row>
    <row r="23" spans="2:19">
      <c r="B23" s="371" t="s">
        <v>295</v>
      </c>
      <c r="C23" s="374" t="s">
        <v>341</v>
      </c>
      <c r="D23" s="375" t="s">
        <v>345</v>
      </c>
      <c r="E23" s="375" t="s">
        <v>345</v>
      </c>
      <c r="F23" s="375" t="s">
        <v>346</v>
      </c>
      <c r="G23" s="376">
        <v>0.51445621977569711</v>
      </c>
      <c r="H23" s="377">
        <v>1600000000</v>
      </c>
      <c r="I23" s="378">
        <v>1600000000</v>
      </c>
      <c r="J23" s="378">
        <v>0</v>
      </c>
      <c r="K23" s="379" t="s">
        <v>351</v>
      </c>
      <c r="L23" s="380">
        <v>8.0000000000000004E-4</v>
      </c>
      <c r="M23" s="183" t="s">
        <v>353</v>
      </c>
      <c r="N23" s="375" t="s">
        <v>353</v>
      </c>
      <c r="O23" s="183" t="s">
        <v>353</v>
      </c>
      <c r="P23" s="375" t="s">
        <v>353</v>
      </c>
      <c r="Q23" s="381">
        <v>40634</v>
      </c>
      <c r="R23" s="80">
        <v>51318</v>
      </c>
      <c r="S23" s="375" t="s">
        <v>403</v>
      </c>
    </row>
    <row r="24" spans="2:19">
      <c r="B24" s="371" t="s">
        <v>296</v>
      </c>
      <c r="C24" s="374" t="s">
        <v>342</v>
      </c>
      <c r="D24" s="375" t="s">
        <v>345</v>
      </c>
      <c r="E24" s="375" t="s">
        <v>345</v>
      </c>
      <c r="F24" s="375" t="s">
        <v>348</v>
      </c>
      <c r="G24" s="376">
        <v>0.68399920656092039</v>
      </c>
      <c r="H24" s="377">
        <v>1500000000</v>
      </c>
      <c r="I24" s="378">
        <v>1500000000</v>
      </c>
      <c r="J24" s="378">
        <v>0</v>
      </c>
      <c r="K24" s="379" t="s">
        <v>352</v>
      </c>
      <c r="L24" s="380">
        <v>1E-3</v>
      </c>
      <c r="M24" s="183" t="s">
        <v>353</v>
      </c>
      <c r="N24" s="375" t="s">
        <v>353</v>
      </c>
      <c r="O24" s="183" t="s">
        <v>353</v>
      </c>
      <c r="P24" s="375" t="s">
        <v>353</v>
      </c>
      <c r="Q24" s="381">
        <v>40634</v>
      </c>
      <c r="R24" s="80">
        <v>51318</v>
      </c>
      <c r="S24" s="375" t="s">
        <v>403</v>
      </c>
    </row>
    <row r="25" spans="2:19">
      <c r="B25" s="371" t="s">
        <v>297</v>
      </c>
      <c r="C25" s="374" t="s">
        <v>343</v>
      </c>
      <c r="D25" s="375" t="s">
        <v>345</v>
      </c>
      <c r="E25" s="375" t="s">
        <v>345</v>
      </c>
      <c r="F25" s="375" t="s">
        <v>347</v>
      </c>
      <c r="G25" s="376" t="s">
        <v>353</v>
      </c>
      <c r="H25" s="377">
        <v>800000000</v>
      </c>
      <c r="I25" s="378">
        <v>800000000</v>
      </c>
      <c r="J25" s="378">
        <v>0</v>
      </c>
      <c r="K25" s="379" t="s">
        <v>350</v>
      </c>
      <c r="L25" s="380">
        <v>1E-3</v>
      </c>
      <c r="M25" s="183" t="s">
        <v>353</v>
      </c>
      <c r="N25" s="375" t="s">
        <v>353</v>
      </c>
      <c r="O25" s="183" t="s">
        <v>353</v>
      </c>
      <c r="P25" s="375" t="s">
        <v>353</v>
      </c>
      <c r="Q25" s="381">
        <v>40634</v>
      </c>
      <c r="R25" s="80">
        <v>51318</v>
      </c>
      <c r="S25" s="375" t="s">
        <v>403</v>
      </c>
    </row>
    <row r="26" spans="2:19">
      <c r="B26" s="371" t="s">
        <v>298</v>
      </c>
      <c r="C26" s="374" t="s">
        <v>357</v>
      </c>
      <c r="D26" s="375" t="s">
        <v>359</v>
      </c>
      <c r="E26" s="375" t="s">
        <v>359</v>
      </c>
      <c r="F26" s="375" t="s">
        <v>348</v>
      </c>
      <c r="G26" s="376">
        <v>0.68398517120148827</v>
      </c>
      <c r="H26" s="377">
        <v>46700000</v>
      </c>
      <c r="I26" s="378">
        <v>46700000</v>
      </c>
      <c r="J26" s="378">
        <v>0</v>
      </c>
      <c r="K26" s="379" t="s">
        <v>352</v>
      </c>
      <c r="L26" s="380">
        <v>1.4E-3</v>
      </c>
      <c r="M26" s="183" t="s">
        <v>353</v>
      </c>
      <c r="N26" s="375" t="s">
        <v>353</v>
      </c>
      <c r="O26" s="183" t="s">
        <v>353</v>
      </c>
      <c r="P26" s="375" t="s">
        <v>353</v>
      </c>
      <c r="Q26" s="252">
        <v>40544</v>
      </c>
      <c r="R26" s="80">
        <v>51318</v>
      </c>
      <c r="S26" s="375" t="s">
        <v>403</v>
      </c>
    </row>
    <row r="27" spans="2:19">
      <c r="B27" s="371" t="s">
        <v>299</v>
      </c>
      <c r="C27" s="374" t="s">
        <v>358</v>
      </c>
      <c r="D27" s="375" t="s">
        <v>359</v>
      </c>
      <c r="E27" s="375" t="s">
        <v>359</v>
      </c>
      <c r="F27" s="375" t="s">
        <v>347</v>
      </c>
      <c r="G27" s="376" t="s">
        <v>353</v>
      </c>
      <c r="H27" s="377">
        <v>48000000</v>
      </c>
      <c r="I27" s="378">
        <v>48000000</v>
      </c>
      <c r="J27" s="378">
        <v>0</v>
      </c>
      <c r="K27" s="379" t="s">
        <v>350</v>
      </c>
      <c r="L27" s="380">
        <v>1.4E-3</v>
      </c>
      <c r="M27" s="183" t="s">
        <v>353</v>
      </c>
      <c r="N27" s="375" t="s">
        <v>353</v>
      </c>
      <c r="O27" s="183" t="s">
        <v>353</v>
      </c>
      <c r="P27" s="375" t="s">
        <v>353</v>
      </c>
      <c r="Q27" s="252">
        <v>40544</v>
      </c>
      <c r="R27" s="80">
        <v>51318</v>
      </c>
      <c r="S27" s="375" t="s">
        <v>403</v>
      </c>
    </row>
    <row r="28" spans="2:19">
      <c r="B28" s="371" t="s">
        <v>300</v>
      </c>
      <c r="C28" s="374" t="s">
        <v>362</v>
      </c>
      <c r="D28" s="375" t="s">
        <v>364</v>
      </c>
      <c r="E28" s="375" t="s">
        <v>364</v>
      </c>
      <c r="F28" s="375" t="s">
        <v>348</v>
      </c>
      <c r="G28" s="376">
        <v>0.68399920656092039</v>
      </c>
      <c r="H28" s="377">
        <v>28000000</v>
      </c>
      <c r="I28" s="378">
        <v>28000000</v>
      </c>
      <c r="J28" s="378">
        <v>0</v>
      </c>
      <c r="K28" s="379" t="s">
        <v>352</v>
      </c>
      <c r="L28" s="380">
        <v>2.2000000000000001E-3</v>
      </c>
      <c r="M28" s="183" t="s">
        <v>353</v>
      </c>
      <c r="N28" s="375" t="s">
        <v>353</v>
      </c>
      <c r="O28" s="183" t="s">
        <v>353</v>
      </c>
      <c r="P28" s="375" t="s">
        <v>353</v>
      </c>
      <c r="Q28" s="252">
        <v>40544</v>
      </c>
      <c r="R28" s="80">
        <v>51318</v>
      </c>
      <c r="S28" s="375" t="s">
        <v>403</v>
      </c>
    </row>
    <row r="29" spans="2:19">
      <c r="B29" s="371" t="s">
        <v>301</v>
      </c>
      <c r="C29" s="372" t="s">
        <v>363</v>
      </c>
      <c r="D29" s="373" t="s">
        <v>364</v>
      </c>
      <c r="E29" s="373" t="s">
        <v>364</v>
      </c>
      <c r="F29" s="373" t="s">
        <v>347</v>
      </c>
      <c r="G29" s="382" t="s">
        <v>353</v>
      </c>
      <c r="H29" s="383">
        <v>28800000</v>
      </c>
      <c r="I29" s="384">
        <v>28800000</v>
      </c>
      <c r="J29" s="384">
        <v>0</v>
      </c>
      <c r="K29" s="385" t="s">
        <v>350</v>
      </c>
      <c r="L29" s="386">
        <v>2.2000000000000001E-3</v>
      </c>
      <c r="M29" s="183" t="s">
        <v>353</v>
      </c>
      <c r="N29" s="373" t="s">
        <v>353</v>
      </c>
      <c r="O29" s="183" t="s">
        <v>353</v>
      </c>
      <c r="P29" s="373" t="s">
        <v>353</v>
      </c>
      <c r="Q29" s="252">
        <v>40544</v>
      </c>
      <c r="R29" s="80">
        <v>51318</v>
      </c>
      <c r="S29" s="373" t="s">
        <v>403</v>
      </c>
    </row>
    <row r="30" spans="2:19">
      <c r="B30" s="371" t="s">
        <v>302</v>
      </c>
      <c r="C30" s="372" t="s">
        <v>371</v>
      </c>
      <c r="D30" s="373" t="s">
        <v>373</v>
      </c>
      <c r="E30" s="45" t="s">
        <v>373</v>
      </c>
      <c r="F30" s="373" t="s">
        <v>348</v>
      </c>
      <c r="G30" s="382">
        <v>0.6839945280437757</v>
      </c>
      <c r="H30" s="383">
        <v>86900000</v>
      </c>
      <c r="I30" s="384">
        <v>86900000</v>
      </c>
      <c r="J30" s="384">
        <v>0</v>
      </c>
      <c r="K30" s="385" t="s">
        <v>352</v>
      </c>
      <c r="L30" s="386">
        <v>4.1999999999999997E-3</v>
      </c>
      <c r="M30" s="183" t="s">
        <v>353</v>
      </c>
      <c r="N30" s="373" t="s">
        <v>353</v>
      </c>
      <c r="O30" s="183" t="s">
        <v>353</v>
      </c>
      <c r="P30" s="373" t="s">
        <v>353</v>
      </c>
      <c r="Q30" s="252">
        <v>40544</v>
      </c>
      <c r="R30" s="80">
        <v>44013</v>
      </c>
      <c r="S30" s="373" t="s">
        <v>403</v>
      </c>
    </row>
    <row r="31" spans="2:19">
      <c r="B31" s="371" t="s">
        <v>303</v>
      </c>
      <c r="C31" s="372" t="s">
        <v>372</v>
      </c>
      <c r="D31" s="373" t="s">
        <v>373</v>
      </c>
      <c r="E31" s="45" t="s">
        <v>373</v>
      </c>
      <c r="F31" s="373" t="s">
        <v>347</v>
      </c>
      <c r="G31" s="382" t="s">
        <v>353</v>
      </c>
      <c r="H31" s="383">
        <v>25500000</v>
      </c>
      <c r="I31" s="384">
        <v>25500000</v>
      </c>
      <c r="J31" s="384">
        <v>0</v>
      </c>
      <c r="K31" s="385" t="s">
        <v>352</v>
      </c>
      <c r="L31" s="386">
        <v>4.1999999999999997E-3</v>
      </c>
      <c r="M31" s="183" t="s">
        <v>353</v>
      </c>
      <c r="N31" s="373" t="s">
        <v>353</v>
      </c>
      <c r="O31" s="183" t="s">
        <v>353</v>
      </c>
      <c r="P31" s="373" t="s">
        <v>353</v>
      </c>
      <c r="Q31" s="252">
        <v>40544</v>
      </c>
      <c r="R31" s="80">
        <v>44013</v>
      </c>
      <c r="S31" s="373" t="s">
        <v>403</v>
      </c>
    </row>
    <row r="32" spans="2:19" ht="12.75" thickBot="1">
      <c r="B32" s="387" t="s">
        <v>304</v>
      </c>
      <c r="C32" s="388" t="s">
        <v>344</v>
      </c>
      <c r="D32" s="389" t="s">
        <v>345</v>
      </c>
      <c r="E32" s="389" t="s">
        <v>345</v>
      </c>
      <c r="F32" s="389" t="s">
        <v>346</v>
      </c>
      <c r="G32" s="390">
        <v>0.51480051480051481</v>
      </c>
      <c r="H32" s="391">
        <v>1000000000</v>
      </c>
      <c r="I32" s="392">
        <v>1000000000</v>
      </c>
      <c r="J32" s="392">
        <v>0</v>
      </c>
      <c r="K32" s="393" t="s">
        <v>351</v>
      </c>
      <c r="L32" s="394">
        <v>1E-3</v>
      </c>
      <c r="M32" s="511" t="s">
        <v>353</v>
      </c>
      <c r="N32" s="395" t="s">
        <v>353</v>
      </c>
      <c r="O32" s="395" t="s">
        <v>353</v>
      </c>
      <c r="P32" s="547" t="s">
        <v>353</v>
      </c>
      <c r="Q32" s="396">
        <v>41183</v>
      </c>
      <c r="R32" s="271">
        <v>47665</v>
      </c>
      <c r="S32" s="389" t="s">
        <v>408</v>
      </c>
    </row>
    <row r="33" spans="2:19">
      <c r="B33" s="397"/>
      <c r="J33" s="262"/>
      <c r="K33" s="247"/>
    </row>
    <row r="34" spans="2:19">
      <c r="J34" s="263"/>
      <c r="K34" s="248"/>
    </row>
    <row r="35" spans="2:19">
      <c r="K35" s="248"/>
    </row>
    <row r="36" spans="2:19">
      <c r="B36" s="359" t="s">
        <v>104</v>
      </c>
      <c r="C36" s="238">
        <v>39253</v>
      </c>
      <c r="D36" s="238"/>
      <c r="E36" s="240"/>
      <c r="F36" s="253"/>
      <c r="G36" s="240"/>
      <c r="H36" s="242"/>
      <c r="I36" s="700" t="s">
        <v>269</v>
      </c>
      <c r="J36" s="700"/>
      <c r="K36" s="157"/>
      <c r="L36" s="82"/>
      <c r="M36" s="240"/>
      <c r="N36" s="240"/>
      <c r="O36" s="240"/>
      <c r="P36" s="240"/>
      <c r="Q36" s="157"/>
      <c r="R36" s="268"/>
      <c r="S36" s="240"/>
    </row>
    <row r="37" spans="2:19" ht="12.75" thickBot="1">
      <c r="B37" s="360"/>
      <c r="C37" s="361"/>
      <c r="D37" s="361"/>
      <c r="E37" s="360"/>
      <c r="F37" s="254"/>
      <c r="G37" s="360"/>
      <c r="H37" s="362"/>
      <c r="I37" s="363"/>
      <c r="J37" s="363"/>
      <c r="K37" s="364"/>
      <c r="L37" s="365"/>
      <c r="M37" s="360"/>
      <c r="N37" s="360"/>
      <c r="O37" s="360"/>
      <c r="P37" s="360"/>
      <c r="Q37" s="364"/>
      <c r="R37" s="366"/>
      <c r="S37" s="360"/>
    </row>
    <row r="38" spans="2:19" ht="54" customHeight="1" thickBot="1">
      <c r="B38" s="367" t="s">
        <v>270</v>
      </c>
      <c r="C38" s="367" t="s">
        <v>105</v>
      </c>
      <c r="D38" s="294" t="s">
        <v>420</v>
      </c>
      <c r="E38" s="294" t="s">
        <v>421</v>
      </c>
      <c r="F38" s="367" t="s">
        <v>106</v>
      </c>
      <c r="G38" s="367" t="s">
        <v>107</v>
      </c>
      <c r="H38" s="368" t="s">
        <v>108</v>
      </c>
      <c r="I38" s="398" t="s">
        <v>109</v>
      </c>
      <c r="J38" s="398" t="s">
        <v>110</v>
      </c>
      <c r="K38" s="399" t="s">
        <v>111</v>
      </c>
      <c r="L38" s="369" t="s">
        <v>112</v>
      </c>
      <c r="M38" s="367" t="s">
        <v>113</v>
      </c>
      <c r="N38" s="367" t="s">
        <v>114</v>
      </c>
      <c r="O38" s="367" t="s">
        <v>115</v>
      </c>
      <c r="P38" s="367" t="s">
        <v>116</v>
      </c>
      <c r="Q38" s="399" t="s">
        <v>117</v>
      </c>
      <c r="R38" s="370" t="s">
        <v>118</v>
      </c>
      <c r="S38" s="367" t="s">
        <v>152</v>
      </c>
    </row>
    <row r="39" spans="2:19">
      <c r="B39" s="230"/>
      <c r="C39" s="47"/>
      <c r="D39" s="47"/>
      <c r="E39" s="44"/>
      <c r="F39" s="44"/>
      <c r="G39" s="44"/>
      <c r="H39" s="243"/>
      <c r="I39" s="243"/>
      <c r="J39" s="243"/>
      <c r="K39" s="148"/>
      <c r="L39" s="265"/>
      <c r="M39" s="152"/>
      <c r="N39" s="152"/>
      <c r="O39" s="152"/>
      <c r="P39" s="153"/>
      <c r="Q39" s="251"/>
      <c r="R39" s="155"/>
      <c r="S39" s="228"/>
    </row>
    <row r="40" spans="2:19">
      <c r="B40" s="375" t="s">
        <v>280</v>
      </c>
      <c r="C40" s="46" t="s">
        <v>374</v>
      </c>
      <c r="D40" s="45" t="s">
        <v>345</v>
      </c>
      <c r="E40" s="45" t="s">
        <v>345</v>
      </c>
      <c r="F40" s="45" t="s">
        <v>346</v>
      </c>
      <c r="G40" s="338">
        <v>0.50200803212851408</v>
      </c>
      <c r="H40" s="244">
        <v>1225000000</v>
      </c>
      <c r="I40" s="244">
        <v>1225000000</v>
      </c>
      <c r="J40" s="244">
        <v>0</v>
      </c>
      <c r="K40" s="169" t="s">
        <v>349</v>
      </c>
      <c r="L40" s="199">
        <v>2.9999999999999997E-4</v>
      </c>
      <c r="M40" s="171" t="s">
        <v>353</v>
      </c>
      <c r="N40" s="171" t="s">
        <v>353</v>
      </c>
      <c r="O40" s="171" t="s">
        <v>353</v>
      </c>
      <c r="P40" s="171" t="s">
        <v>353</v>
      </c>
      <c r="Q40" s="252">
        <v>40817</v>
      </c>
      <c r="R40" s="80">
        <v>44378</v>
      </c>
      <c r="S40" s="229" t="s">
        <v>404</v>
      </c>
    </row>
    <row r="41" spans="2:19">
      <c r="B41" s="375" t="s">
        <v>281</v>
      </c>
      <c r="C41" s="46" t="s">
        <v>375</v>
      </c>
      <c r="D41" s="45" t="s">
        <v>345</v>
      </c>
      <c r="E41" s="45" t="s">
        <v>345</v>
      </c>
      <c r="F41" s="45" t="s">
        <v>348</v>
      </c>
      <c r="G41" s="338">
        <v>0.67934782608695654</v>
      </c>
      <c r="H41" s="244">
        <v>1200000000</v>
      </c>
      <c r="I41" s="244">
        <v>1200000000</v>
      </c>
      <c r="J41" s="244">
        <v>0</v>
      </c>
      <c r="K41" s="169" t="s">
        <v>352</v>
      </c>
      <c r="L41" s="199">
        <v>4.0000000000000002E-4</v>
      </c>
      <c r="M41" s="171" t="s">
        <v>353</v>
      </c>
      <c r="N41" s="171" t="s">
        <v>353</v>
      </c>
      <c r="O41" s="171" t="s">
        <v>353</v>
      </c>
      <c r="P41" s="171" t="s">
        <v>353</v>
      </c>
      <c r="Q41" s="252">
        <v>40817</v>
      </c>
      <c r="R41" s="80">
        <v>44378</v>
      </c>
      <c r="S41" s="229" t="s">
        <v>404</v>
      </c>
    </row>
    <row r="42" spans="2:19">
      <c r="B42" s="375" t="s">
        <v>305</v>
      </c>
      <c r="C42" s="46" t="s">
        <v>384</v>
      </c>
      <c r="D42" s="45" t="s">
        <v>359</v>
      </c>
      <c r="E42" s="45" t="s">
        <v>359</v>
      </c>
      <c r="F42" s="45" t="s">
        <v>346</v>
      </c>
      <c r="G42" s="338">
        <v>0.50200803212851408</v>
      </c>
      <c r="H42" s="244">
        <v>82000000</v>
      </c>
      <c r="I42" s="244">
        <v>82000000</v>
      </c>
      <c r="J42" s="244">
        <v>0</v>
      </c>
      <c r="K42" s="169" t="s">
        <v>395</v>
      </c>
      <c r="L42" s="199">
        <v>6.9999999999999999E-4</v>
      </c>
      <c r="M42" s="171" t="s">
        <v>353</v>
      </c>
      <c r="N42" s="171" t="s">
        <v>353</v>
      </c>
      <c r="O42" s="171" t="s">
        <v>353</v>
      </c>
      <c r="P42" s="171" t="s">
        <v>353</v>
      </c>
      <c r="Q42" s="252">
        <v>40817</v>
      </c>
      <c r="R42" s="80">
        <v>51318</v>
      </c>
      <c r="S42" s="229" t="s">
        <v>403</v>
      </c>
    </row>
    <row r="43" spans="2:19">
      <c r="B43" s="375" t="s">
        <v>306</v>
      </c>
      <c r="C43" s="46" t="s">
        <v>391</v>
      </c>
      <c r="D43" s="45" t="s">
        <v>373</v>
      </c>
      <c r="E43" s="45" t="s">
        <v>373</v>
      </c>
      <c r="F43" s="45" t="s">
        <v>346</v>
      </c>
      <c r="G43" s="338">
        <v>0.50200803212851408</v>
      </c>
      <c r="H43" s="244">
        <v>128400000</v>
      </c>
      <c r="I43" s="244">
        <v>128400000</v>
      </c>
      <c r="J43" s="244">
        <v>0</v>
      </c>
      <c r="K43" s="169" t="s">
        <v>395</v>
      </c>
      <c r="L43" s="199">
        <v>2.3E-3</v>
      </c>
      <c r="M43" s="171" t="s">
        <v>353</v>
      </c>
      <c r="N43" s="171" t="s">
        <v>353</v>
      </c>
      <c r="O43" s="171" t="s">
        <v>353</v>
      </c>
      <c r="P43" s="171" t="s">
        <v>353</v>
      </c>
      <c r="Q43" s="252">
        <v>40817</v>
      </c>
      <c r="R43" s="80">
        <v>51318</v>
      </c>
      <c r="S43" s="229" t="s">
        <v>403</v>
      </c>
    </row>
    <row r="44" spans="2:19">
      <c r="B44" s="375" t="s">
        <v>288</v>
      </c>
      <c r="C44" s="46" t="s">
        <v>376</v>
      </c>
      <c r="D44" s="45" t="s">
        <v>345</v>
      </c>
      <c r="E44" s="45" t="s">
        <v>345</v>
      </c>
      <c r="F44" s="45" t="s">
        <v>382</v>
      </c>
      <c r="G44" s="338">
        <v>0.47236655644780351</v>
      </c>
      <c r="H44" s="244">
        <v>600000000</v>
      </c>
      <c r="I44" s="244">
        <v>600000000</v>
      </c>
      <c r="J44" s="244">
        <v>0</v>
      </c>
      <c r="K44" s="169" t="s">
        <v>383</v>
      </c>
      <c r="L44" s="199">
        <v>8.0000000000000004E-4</v>
      </c>
      <c r="M44" s="171" t="s">
        <v>353</v>
      </c>
      <c r="N44" s="171" t="s">
        <v>353</v>
      </c>
      <c r="O44" s="171" t="s">
        <v>353</v>
      </c>
      <c r="P44" s="171" t="s">
        <v>353</v>
      </c>
      <c r="Q44" s="252">
        <v>40817</v>
      </c>
      <c r="R44" s="80">
        <v>44013</v>
      </c>
      <c r="S44" s="229" t="s">
        <v>408</v>
      </c>
    </row>
    <row r="45" spans="2:19">
      <c r="B45" s="375" t="s">
        <v>307</v>
      </c>
      <c r="C45" s="46" t="s">
        <v>377</v>
      </c>
      <c r="D45" s="45" t="s">
        <v>345</v>
      </c>
      <c r="E45" s="45" t="s">
        <v>345</v>
      </c>
      <c r="F45" s="45" t="s">
        <v>346</v>
      </c>
      <c r="G45" s="338">
        <v>0.50200803212851408</v>
      </c>
      <c r="H45" s="244">
        <v>2750000000</v>
      </c>
      <c r="I45" s="244">
        <v>2750000000</v>
      </c>
      <c r="J45" s="244">
        <v>0</v>
      </c>
      <c r="K45" s="169" t="s">
        <v>351</v>
      </c>
      <c r="L45" s="199">
        <v>5.0000000000000001E-4</v>
      </c>
      <c r="M45" s="171" t="s">
        <v>353</v>
      </c>
      <c r="N45" s="171" t="s">
        <v>353</v>
      </c>
      <c r="O45" s="171" t="s">
        <v>353</v>
      </c>
      <c r="P45" s="171" t="s">
        <v>353</v>
      </c>
      <c r="Q45" s="252">
        <v>40817</v>
      </c>
      <c r="R45" s="80">
        <v>44013</v>
      </c>
      <c r="S45" s="229" t="s">
        <v>408</v>
      </c>
    </row>
    <row r="46" spans="2:19">
      <c r="B46" s="375" t="s">
        <v>308</v>
      </c>
      <c r="C46" s="46" t="s">
        <v>385</v>
      </c>
      <c r="D46" s="45" t="s">
        <v>359</v>
      </c>
      <c r="E46" s="45" t="s">
        <v>359</v>
      </c>
      <c r="F46" s="45" t="s">
        <v>346</v>
      </c>
      <c r="G46" s="338">
        <v>0.50200803212851408</v>
      </c>
      <c r="H46" s="244">
        <v>25000000</v>
      </c>
      <c r="I46" s="244">
        <v>25000000</v>
      </c>
      <c r="J46" s="244">
        <v>0</v>
      </c>
      <c r="K46" s="169" t="s">
        <v>395</v>
      </c>
      <c r="L46" s="199">
        <v>1.1999999999999999E-3</v>
      </c>
      <c r="M46" s="171" t="s">
        <v>353</v>
      </c>
      <c r="N46" s="171" t="s">
        <v>353</v>
      </c>
      <c r="O46" s="171" t="s">
        <v>353</v>
      </c>
      <c r="P46" s="171" t="s">
        <v>353</v>
      </c>
      <c r="Q46" s="252">
        <v>40817</v>
      </c>
      <c r="R46" s="80">
        <v>44013</v>
      </c>
      <c r="S46" s="229" t="s">
        <v>403</v>
      </c>
    </row>
    <row r="47" spans="2:19">
      <c r="B47" s="375" t="s">
        <v>289</v>
      </c>
      <c r="C47" s="372" t="s">
        <v>386</v>
      </c>
      <c r="D47" s="373" t="s">
        <v>359</v>
      </c>
      <c r="E47" s="45" t="s">
        <v>359</v>
      </c>
      <c r="F47" s="45" t="s">
        <v>348</v>
      </c>
      <c r="G47" s="338">
        <v>0.87168758716875872</v>
      </c>
      <c r="H47" s="256">
        <v>95000000</v>
      </c>
      <c r="I47" s="260">
        <v>95000000</v>
      </c>
      <c r="J47" s="260">
        <v>0</v>
      </c>
      <c r="K47" s="169" t="s">
        <v>352</v>
      </c>
      <c r="L47" s="255">
        <v>1.2999999999999999E-3</v>
      </c>
      <c r="M47" s="171" t="s">
        <v>353</v>
      </c>
      <c r="N47" s="171" t="s">
        <v>353</v>
      </c>
      <c r="O47" s="171" t="s">
        <v>353</v>
      </c>
      <c r="P47" s="171" t="s">
        <v>353</v>
      </c>
      <c r="Q47" s="252">
        <v>40817</v>
      </c>
      <c r="R47" s="80">
        <v>44013</v>
      </c>
      <c r="S47" s="45" t="s">
        <v>403</v>
      </c>
    </row>
    <row r="48" spans="2:19">
      <c r="B48" s="375" t="s">
        <v>309</v>
      </c>
      <c r="C48" s="374" t="s">
        <v>387</v>
      </c>
      <c r="D48" s="375" t="s">
        <v>359</v>
      </c>
      <c r="E48" s="45" t="s">
        <v>359</v>
      </c>
      <c r="F48" s="375" t="s">
        <v>347</v>
      </c>
      <c r="G48" s="376" t="s">
        <v>353</v>
      </c>
      <c r="H48" s="377">
        <v>50000000</v>
      </c>
      <c r="I48" s="378">
        <v>50000000</v>
      </c>
      <c r="J48" s="378">
        <v>0</v>
      </c>
      <c r="K48" s="379" t="s">
        <v>350</v>
      </c>
      <c r="L48" s="380">
        <v>1.4E-3</v>
      </c>
      <c r="M48" s="171" t="s">
        <v>353</v>
      </c>
      <c r="N48" s="171" t="s">
        <v>353</v>
      </c>
      <c r="O48" s="171" t="s">
        <v>353</v>
      </c>
      <c r="P48" s="171" t="s">
        <v>353</v>
      </c>
      <c r="Q48" s="252">
        <v>40817</v>
      </c>
      <c r="R48" s="80">
        <v>44013</v>
      </c>
      <c r="S48" s="375" t="s">
        <v>403</v>
      </c>
    </row>
    <row r="49" spans="2:19">
      <c r="B49" s="375" t="s">
        <v>310</v>
      </c>
      <c r="C49" s="374" t="s">
        <v>388</v>
      </c>
      <c r="D49" s="375" t="s">
        <v>364</v>
      </c>
      <c r="E49" s="375" t="s">
        <v>364</v>
      </c>
      <c r="F49" s="375" t="s">
        <v>346</v>
      </c>
      <c r="G49" s="376">
        <v>0.50200803212851408</v>
      </c>
      <c r="H49" s="377">
        <v>10000000</v>
      </c>
      <c r="I49" s="378">
        <v>10000000</v>
      </c>
      <c r="J49" s="378">
        <v>0</v>
      </c>
      <c r="K49" s="379" t="s">
        <v>395</v>
      </c>
      <c r="L49" s="380">
        <v>2.2000000000000001E-3</v>
      </c>
      <c r="M49" s="171" t="s">
        <v>353</v>
      </c>
      <c r="N49" s="171" t="s">
        <v>353</v>
      </c>
      <c r="O49" s="171" t="s">
        <v>353</v>
      </c>
      <c r="P49" s="171" t="s">
        <v>353</v>
      </c>
      <c r="Q49" s="252">
        <v>40817</v>
      </c>
      <c r="R49" s="80">
        <v>44013</v>
      </c>
      <c r="S49" s="375" t="s">
        <v>403</v>
      </c>
    </row>
    <row r="50" spans="2:19">
      <c r="B50" s="375" t="s">
        <v>293</v>
      </c>
      <c r="C50" s="374" t="s">
        <v>389</v>
      </c>
      <c r="D50" s="375" t="s">
        <v>364</v>
      </c>
      <c r="E50" s="375" t="s">
        <v>364</v>
      </c>
      <c r="F50" s="375" t="s">
        <v>348</v>
      </c>
      <c r="G50" s="376">
        <v>0.67934782608695654</v>
      </c>
      <c r="H50" s="377">
        <v>20000000</v>
      </c>
      <c r="I50" s="378">
        <v>20000000</v>
      </c>
      <c r="J50" s="378">
        <v>0</v>
      </c>
      <c r="K50" s="379" t="s">
        <v>352</v>
      </c>
      <c r="L50" s="380">
        <v>2.2000000000000001E-3</v>
      </c>
      <c r="M50" s="171" t="s">
        <v>353</v>
      </c>
      <c r="N50" s="171" t="s">
        <v>353</v>
      </c>
      <c r="O50" s="171" t="s">
        <v>353</v>
      </c>
      <c r="P50" s="171" t="s">
        <v>353</v>
      </c>
      <c r="Q50" s="252">
        <v>40817</v>
      </c>
      <c r="R50" s="80">
        <v>44013</v>
      </c>
      <c r="S50" s="375" t="s">
        <v>403</v>
      </c>
    </row>
    <row r="51" spans="2:19">
      <c r="B51" s="375" t="s">
        <v>294</v>
      </c>
      <c r="C51" s="374" t="s">
        <v>390</v>
      </c>
      <c r="D51" s="375" t="s">
        <v>364</v>
      </c>
      <c r="E51" s="375" t="s">
        <v>364</v>
      </c>
      <c r="F51" s="375" t="s">
        <v>347</v>
      </c>
      <c r="G51" s="376" t="s">
        <v>353</v>
      </c>
      <c r="H51" s="377">
        <v>38000000</v>
      </c>
      <c r="I51" s="378">
        <v>38000000</v>
      </c>
      <c r="J51" s="378">
        <v>0</v>
      </c>
      <c r="K51" s="379" t="s">
        <v>350</v>
      </c>
      <c r="L51" s="380">
        <v>2.3999999999999998E-3</v>
      </c>
      <c r="M51" s="171" t="s">
        <v>353</v>
      </c>
      <c r="N51" s="171" t="s">
        <v>353</v>
      </c>
      <c r="O51" s="171" t="s">
        <v>353</v>
      </c>
      <c r="P51" s="171" t="s">
        <v>353</v>
      </c>
      <c r="Q51" s="252">
        <v>40817</v>
      </c>
      <c r="R51" s="80">
        <v>44013</v>
      </c>
      <c r="S51" s="375" t="s">
        <v>403</v>
      </c>
    </row>
    <row r="52" spans="2:19">
      <c r="B52" s="375" t="s">
        <v>290</v>
      </c>
      <c r="C52" s="374" t="s">
        <v>392</v>
      </c>
      <c r="D52" s="375" t="s">
        <v>373</v>
      </c>
      <c r="E52" s="45" t="s">
        <v>373</v>
      </c>
      <c r="F52" s="375" t="s">
        <v>346</v>
      </c>
      <c r="G52" s="376">
        <v>0.50200803212851408</v>
      </c>
      <c r="H52" s="377">
        <v>34000000</v>
      </c>
      <c r="I52" s="378">
        <v>34000000</v>
      </c>
      <c r="J52" s="378">
        <v>0</v>
      </c>
      <c r="K52" s="379" t="s">
        <v>395</v>
      </c>
      <c r="L52" s="380">
        <v>4.1000000000000003E-3</v>
      </c>
      <c r="M52" s="171" t="s">
        <v>353</v>
      </c>
      <c r="N52" s="171" t="s">
        <v>353</v>
      </c>
      <c r="O52" s="171" t="s">
        <v>353</v>
      </c>
      <c r="P52" s="171" t="s">
        <v>353</v>
      </c>
      <c r="Q52" s="252">
        <v>40817</v>
      </c>
      <c r="R52" s="80">
        <v>44013</v>
      </c>
      <c r="S52" s="375" t="s">
        <v>403</v>
      </c>
    </row>
    <row r="53" spans="2:19">
      <c r="B53" s="375" t="s">
        <v>291</v>
      </c>
      <c r="C53" s="374" t="s">
        <v>393</v>
      </c>
      <c r="D53" s="375" t="s">
        <v>373</v>
      </c>
      <c r="E53" s="45" t="s">
        <v>373</v>
      </c>
      <c r="F53" s="375" t="s">
        <v>348</v>
      </c>
      <c r="G53" s="376">
        <v>0.67934782608695654</v>
      </c>
      <c r="H53" s="377">
        <v>106000000</v>
      </c>
      <c r="I53" s="378">
        <v>106000000</v>
      </c>
      <c r="J53" s="378">
        <v>0</v>
      </c>
      <c r="K53" s="379" t="s">
        <v>352</v>
      </c>
      <c r="L53" s="380">
        <v>4.1000000000000003E-3</v>
      </c>
      <c r="M53" s="171" t="s">
        <v>353</v>
      </c>
      <c r="N53" s="171" t="s">
        <v>353</v>
      </c>
      <c r="O53" s="171" t="s">
        <v>353</v>
      </c>
      <c r="P53" s="171" t="s">
        <v>353</v>
      </c>
      <c r="Q53" s="252">
        <v>40817</v>
      </c>
      <c r="R53" s="80">
        <v>44013</v>
      </c>
      <c r="S53" s="375" t="s">
        <v>403</v>
      </c>
    </row>
    <row r="54" spans="2:19">
      <c r="B54" s="375" t="s">
        <v>292</v>
      </c>
      <c r="C54" s="374" t="s">
        <v>394</v>
      </c>
      <c r="D54" s="375" t="s">
        <v>373</v>
      </c>
      <c r="E54" s="45" t="s">
        <v>373</v>
      </c>
      <c r="F54" s="375" t="s">
        <v>347</v>
      </c>
      <c r="G54" s="376" t="s">
        <v>353</v>
      </c>
      <c r="H54" s="377">
        <v>45000000</v>
      </c>
      <c r="I54" s="378">
        <v>45000000</v>
      </c>
      <c r="J54" s="378">
        <v>0</v>
      </c>
      <c r="K54" s="379" t="s">
        <v>350</v>
      </c>
      <c r="L54" s="380">
        <v>4.3E-3</v>
      </c>
      <c r="M54" s="171" t="s">
        <v>353</v>
      </c>
      <c r="N54" s="171" t="s">
        <v>353</v>
      </c>
      <c r="O54" s="171" t="s">
        <v>353</v>
      </c>
      <c r="P54" s="171" t="s">
        <v>353</v>
      </c>
      <c r="Q54" s="252">
        <v>40817</v>
      </c>
      <c r="R54" s="80">
        <v>44013</v>
      </c>
      <c r="S54" s="375" t="s">
        <v>403</v>
      </c>
    </row>
    <row r="55" spans="2:19">
      <c r="B55" s="375" t="s">
        <v>295</v>
      </c>
      <c r="C55" s="374" t="s">
        <v>378</v>
      </c>
      <c r="D55" s="375" t="s">
        <v>345</v>
      </c>
      <c r="E55" s="45" t="s">
        <v>345</v>
      </c>
      <c r="F55" s="375" t="s">
        <v>346</v>
      </c>
      <c r="G55" s="376">
        <v>0.67934782608695654</v>
      </c>
      <c r="H55" s="377">
        <v>1250000000</v>
      </c>
      <c r="I55" s="378">
        <v>1250000000</v>
      </c>
      <c r="J55" s="378">
        <v>0</v>
      </c>
      <c r="K55" s="379" t="s">
        <v>351</v>
      </c>
      <c r="L55" s="380">
        <v>8.0000000000000004E-4</v>
      </c>
      <c r="M55" s="171" t="s">
        <v>353</v>
      </c>
      <c r="N55" s="171" t="s">
        <v>353</v>
      </c>
      <c r="O55" s="171" t="s">
        <v>353</v>
      </c>
      <c r="P55" s="171" t="s">
        <v>353</v>
      </c>
      <c r="Q55" s="252">
        <v>40817</v>
      </c>
      <c r="R55" s="80">
        <v>44378</v>
      </c>
      <c r="S55" s="375" t="s">
        <v>404</v>
      </c>
    </row>
    <row r="56" spans="2:19">
      <c r="B56" s="375" t="s">
        <v>296</v>
      </c>
      <c r="C56" s="374" t="s">
        <v>379</v>
      </c>
      <c r="D56" s="375" t="s">
        <v>345</v>
      </c>
      <c r="E56" s="45" t="s">
        <v>345</v>
      </c>
      <c r="F56" s="375" t="s">
        <v>348</v>
      </c>
      <c r="G56" s="376">
        <v>0.67934782608695654</v>
      </c>
      <c r="H56" s="377">
        <v>1300000000</v>
      </c>
      <c r="I56" s="378">
        <v>1300000000</v>
      </c>
      <c r="J56" s="378">
        <v>0</v>
      </c>
      <c r="K56" s="379" t="s">
        <v>352</v>
      </c>
      <c r="L56" s="380">
        <v>8.9999999999999998E-4</v>
      </c>
      <c r="M56" s="171" t="s">
        <v>353</v>
      </c>
      <c r="N56" s="171" t="s">
        <v>353</v>
      </c>
      <c r="O56" s="171" t="s">
        <v>353</v>
      </c>
      <c r="P56" s="171" t="s">
        <v>353</v>
      </c>
      <c r="Q56" s="252">
        <v>40817</v>
      </c>
      <c r="R56" s="80">
        <v>44378</v>
      </c>
      <c r="S56" s="375" t="s">
        <v>404</v>
      </c>
    </row>
    <row r="57" spans="2:19">
      <c r="B57" s="375" t="s">
        <v>297</v>
      </c>
      <c r="C57" s="374" t="s">
        <v>380</v>
      </c>
      <c r="D57" s="375" t="s">
        <v>345</v>
      </c>
      <c r="E57" s="45" t="s">
        <v>345</v>
      </c>
      <c r="F57" s="375" t="s">
        <v>347</v>
      </c>
      <c r="G57" s="376" t="s">
        <v>353</v>
      </c>
      <c r="H57" s="377">
        <v>450000000</v>
      </c>
      <c r="I57" s="378">
        <v>450000000</v>
      </c>
      <c r="J57" s="378">
        <v>0</v>
      </c>
      <c r="K57" s="379" t="s">
        <v>350</v>
      </c>
      <c r="L57" s="380">
        <v>8.9999999999999998E-4</v>
      </c>
      <c r="M57" s="171" t="s">
        <v>353</v>
      </c>
      <c r="N57" s="171" t="s">
        <v>353</v>
      </c>
      <c r="O57" s="171" t="s">
        <v>353</v>
      </c>
      <c r="P57" s="171" t="s">
        <v>353</v>
      </c>
      <c r="Q57" s="252">
        <v>40817</v>
      </c>
      <c r="R57" s="80">
        <v>44378</v>
      </c>
      <c r="S57" s="375" t="s">
        <v>404</v>
      </c>
    </row>
    <row r="58" spans="2:19" ht="12.75" thickBot="1">
      <c r="B58" s="400" t="s">
        <v>304</v>
      </c>
      <c r="C58" s="401" t="s">
        <v>381</v>
      </c>
      <c r="D58" s="400" t="s">
        <v>345</v>
      </c>
      <c r="E58" s="270" t="s">
        <v>345</v>
      </c>
      <c r="F58" s="400" t="s">
        <v>346</v>
      </c>
      <c r="G58" s="402">
        <v>0.50200803212851408</v>
      </c>
      <c r="H58" s="403">
        <v>750000000</v>
      </c>
      <c r="I58" s="404">
        <v>750000000</v>
      </c>
      <c r="J58" s="404">
        <v>0</v>
      </c>
      <c r="K58" s="405" t="s">
        <v>351</v>
      </c>
      <c r="L58" s="406">
        <v>1E-3</v>
      </c>
      <c r="M58" s="122" t="s">
        <v>353</v>
      </c>
      <c r="N58" s="122" t="s">
        <v>353</v>
      </c>
      <c r="O58" s="122" t="s">
        <v>353</v>
      </c>
      <c r="P58" s="122" t="s">
        <v>353</v>
      </c>
      <c r="Q58" s="407">
        <v>41091</v>
      </c>
      <c r="R58" s="408">
        <v>44013</v>
      </c>
      <c r="S58" s="409" t="s">
        <v>408</v>
      </c>
    </row>
    <row r="59" spans="2:19">
      <c r="B59" s="397"/>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52" orientation="landscape" r:id="rId1"/>
  <headerFooter>
    <oddHeader>&amp;CHolmes Master Trust Investor Report - November 2012</oddHeader>
    <oddFooter>&amp;CPage 6</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2:S69"/>
  <sheetViews>
    <sheetView view="pageLayout" topLeftCell="A39" zoomScale="75" zoomScaleNormal="100" zoomScalePageLayoutView="75" workbookViewId="0">
      <selection activeCell="G68" sqref="G68"/>
    </sheetView>
  </sheetViews>
  <sheetFormatPr defaultRowHeight="12"/>
  <cols>
    <col min="1" max="1" width="9.140625" style="473"/>
    <col min="2" max="2" width="29.28515625" customWidth="1"/>
    <col min="3" max="3" width="15.140625" bestFit="1" customWidth="1"/>
    <col min="4" max="4" width="18.7109375" bestFit="1" customWidth="1"/>
    <col min="5" max="5" width="18.7109375" customWidth="1"/>
    <col min="6" max="6" width="17.7109375" bestFit="1" customWidth="1"/>
    <col min="7" max="7" width="17.7109375" style="277" customWidth="1"/>
    <col min="8" max="8" width="17.85546875" customWidth="1"/>
    <col min="9" max="9" width="15.42578125" customWidth="1"/>
    <col min="10" max="10" width="17.140625" style="245" customWidth="1"/>
    <col min="11" max="11" width="15.140625" bestFit="1" customWidth="1"/>
    <col min="12" max="12" width="14.42578125" bestFit="1" customWidth="1"/>
    <col min="13" max="13" width="15.7109375" bestFit="1" customWidth="1"/>
    <col min="14" max="14" width="17.42578125" customWidth="1"/>
    <col min="15" max="15" width="14.140625" bestFit="1" customWidth="1"/>
    <col min="16" max="16" width="14" customWidth="1"/>
    <col min="17" max="18" width="10.85546875" customWidth="1"/>
    <col min="19" max="19" width="10" customWidth="1"/>
  </cols>
  <sheetData>
    <row r="2" spans="2:19" ht="12.75" thickBot="1">
      <c r="B2" s="138" t="s">
        <v>103</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9" t="s">
        <v>104</v>
      </c>
      <c r="C4" s="143">
        <v>40494</v>
      </c>
      <c r="D4" s="143"/>
      <c r="E4" s="4"/>
      <c r="F4" s="141"/>
      <c r="G4" s="275"/>
      <c r="H4" s="4"/>
      <c r="I4" s="700" t="s">
        <v>124</v>
      </c>
      <c r="J4" s="700"/>
      <c r="K4" s="4"/>
      <c r="L4" s="4"/>
      <c r="M4" s="4"/>
      <c r="N4" s="4"/>
      <c r="O4" s="4"/>
      <c r="P4" s="4"/>
      <c r="Q4" s="4"/>
      <c r="R4" s="4"/>
      <c r="S4" s="4"/>
    </row>
    <row r="5" spans="2:19" ht="12.75" thickBot="1">
      <c r="B5" s="410"/>
      <c r="C5" s="410"/>
      <c r="D5" s="410"/>
      <c r="E5" s="410"/>
      <c r="F5" s="141"/>
      <c r="G5" s="411"/>
      <c r="H5" s="410"/>
      <c r="I5" s="410"/>
      <c r="J5" s="412"/>
      <c r="K5" s="410"/>
      <c r="L5" s="410"/>
      <c r="M5" s="410"/>
      <c r="N5" s="410"/>
      <c r="O5" s="410"/>
      <c r="P5" s="410"/>
      <c r="Q5" s="410"/>
      <c r="R5" s="410"/>
      <c r="S5" s="410"/>
    </row>
    <row r="6" spans="2:19" ht="54" customHeight="1" thickBot="1">
      <c r="B6" s="294" t="s">
        <v>125</v>
      </c>
      <c r="C6" s="367" t="s">
        <v>105</v>
      </c>
      <c r="D6" s="294" t="s">
        <v>420</v>
      </c>
      <c r="E6" s="294" t="s">
        <v>421</v>
      </c>
      <c r="F6" s="367" t="s">
        <v>106</v>
      </c>
      <c r="G6" s="413" t="s">
        <v>107</v>
      </c>
      <c r="H6" s="367" t="s">
        <v>108</v>
      </c>
      <c r="I6" s="367" t="s">
        <v>109</v>
      </c>
      <c r="J6" s="368" t="s">
        <v>110</v>
      </c>
      <c r="K6" s="367" t="s">
        <v>111</v>
      </c>
      <c r="L6" s="367" t="s">
        <v>112</v>
      </c>
      <c r="M6" s="367" t="s">
        <v>113</v>
      </c>
      <c r="N6" s="367" t="s">
        <v>114</v>
      </c>
      <c r="O6" s="367" t="s">
        <v>115</v>
      </c>
      <c r="P6" s="367" t="s">
        <v>116</v>
      </c>
      <c r="Q6" s="367" t="s">
        <v>117</v>
      </c>
      <c r="R6" s="367" t="s">
        <v>118</v>
      </c>
      <c r="S6" s="367" t="s">
        <v>152</v>
      </c>
    </row>
    <row r="7" spans="2:19">
      <c r="B7" s="144"/>
      <c r="C7" s="44"/>
      <c r="D7" s="44"/>
      <c r="E7" s="44"/>
      <c r="F7" s="44"/>
      <c r="G7" s="276"/>
      <c r="H7" s="146"/>
      <c r="I7" s="147"/>
      <c r="J7" s="243"/>
      <c r="K7" s="149"/>
      <c r="L7" s="414"/>
      <c r="M7" s="415"/>
      <c r="N7" s="415"/>
      <c r="O7" s="152"/>
      <c r="P7" s="416"/>
      <c r="Q7" s="154"/>
      <c r="R7" s="155"/>
      <c r="S7" s="156"/>
    </row>
    <row r="8" spans="2:19">
      <c r="B8" s="417" t="s">
        <v>119</v>
      </c>
      <c r="C8" s="45" t="s">
        <v>396</v>
      </c>
      <c r="D8" s="45" t="s">
        <v>419</v>
      </c>
      <c r="E8" s="45" t="s">
        <v>419</v>
      </c>
      <c r="F8" s="45" t="s">
        <v>346</v>
      </c>
      <c r="G8" s="382">
        <v>1.629</v>
      </c>
      <c r="H8" s="257">
        <v>500000000</v>
      </c>
      <c r="I8" s="418">
        <v>-500000000</v>
      </c>
      <c r="J8" s="244">
        <v>0</v>
      </c>
      <c r="K8" s="198" t="s">
        <v>349</v>
      </c>
      <c r="L8" s="419">
        <v>1.5E-3</v>
      </c>
      <c r="M8" s="171" t="s">
        <v>353</v>
      </c>
      <c r="N8" s="171" t="s">
        <v>353</v>
      </c>
      <c r="O8" s="171" t="s">
        <v>353</v>
      </c>
      <c r="P8" s="171" t="s">
        <v>353</v>
      </c>
      <c r="Q8" s="159" t="s">
        <v>401</v>
      </c>
      <c r="R8" s="80">
        <v>40817</v>
      </c>
      <c r="S8" s="160" t="s">
        <v>408</v>
      </c>
    </row>
    <row r="9" spans="2:19">
      <c r="B9" s="417" t="s">
        <v>120</v>
      </c>
      <c r="C9" s="45" t="s">
        <v>397</v>
      </c>
      <c r="D9" s="45" t="s">
        <v>345</v>
      </c>
      <c r="E9" s="45" t="s">
        <v>345</v>
      </c>
      <c r="F9" s="45" t="s">
        <v>346</v>
      </c>
      <c r="G9" s="382">
        <v>1.6279999999999999</v>
      </c>
      <c r="H9" s="257">
        <v>900000000</v>
      </c>
      <c r="I9" s="418">
        <v>-122081379.75</v>
      </c>
      <c r="J9" s="244">
        <v>777918620.25000012</v>
      </c>
      <c r="K9" s="198" t="s">
        <v>351</v>
      </c>
      <c r="L9" s="419">
        <v>1.4E-2</v>
      </c>
      <c r="M9" s="420">
        <v>1.7402500000000001E-2</v>
      </c>
      <c r="N9" s="373" t="s">
        <v>580</v>
      </c>
      <c r="O9" s="475">
        <v>41289</v>
      </c>
      <c r="P9" s="510">
        <v>3459641.8</v>
      </c>
      <c r="Q9" s="159">
        <v>41730</v>
      </c>
      <c r="R9" s="80">
        <v>56523</v>
      </c>
      <c r="S9" s="160" t="s">
        <v>404</v>
      </c>
    </row>
    <row r="10" spans="2:19">
      <c r="B10" s="417" t="s">
        <v>121</v>
      </c>
      <c r="C10" s="45" t="s">
        <v>398</v>
      </c>
      <c r="D10" s="45" t="s">
        <v>345</v>
      </c>
      <c r="E10" s="45" t="s">
        <v>345</v>
      </c>
      <c r="F10" s="45" t="s">
        <v>348</v>
      </c>
      <c r="G10" s="382">
        <v>0.87619999999999998</v>
      </c>
      <c r="H10" s="257">
        <v>500000000</v>
      </c>
      <c r="I10" s="418">
        <v>-67822988.749999896</v>
      </c>
      <c r="J10" s="244">
        <v>432177011.25000006</v>
      </c>
      <c r="K10" s="198" t="s">
        <v>352</v>
      </c>
      <c r="L10" s="419">
        <v>1.4E-2</v>
      </c>
      <c r="M10" s="420">
        <v>1.61E-2</v>
      </c>
      <c r="N10" s="373" t="s">
        <v>580</v>
      </c>
      <c r="O10" s="475">
        <v>41289</v>
      </c>
      <c r="P10" s="510">
        <v>1778168.3029541669</v>
      </c>
      <c r="Q10" s="159">
        <v>41730</v>
      </c>
      <c r="R10" s="80">
        <v>56523</v>
      </c>
      <c r="S10" s="160" t="s">
        <v>404</v>
      </c>
    </row>
    <row r="11" spans="2:19">
      <c r="B11" s="417" t="s">
        <v>122</v>
      </c>
      <c r="C11" s="45" t="s">
        <v>399</v>
      </c>
      <c r="D11" s="45" t="s">
        <v>345</v>
      </c>
      <c r="E11" s="45" t="s">
        <v>345</v>
      </c>
      <c r="F11" s="45" t="s">
        <v>348</v>
      </c>
      <c r="G11" s="382">
        <v>0.87619999999999998</v>
      </c>
      <c r="H11" s="257">
        <v>750000000</v>
      </c>
      <c r="I11" s="418">
        <v>0</v>
      </c>
      <c r="J11" s="244">
        <v>750000000</v>
      </c>
      <c r="K11" s="198" t="s">
        <v>352</v>
      </c>
      <c r="L11" s="419">
        <v>1.4999999999999999E-2</v>
      </c>
      <c r="M11" s="420">
        <v>1.7100000000000001E-2</v>
      </c>
      <c r="N11" s="373" t="s">
        <v>580</v>
      </c>
      <c r="O11" s="475">
        <v>41289</v>
      </c>
      <c r="P11" s="510">
        <v>3277500</v>
      </c>
      <c r="Q11" s="159">
        <v>42370</v>
      </c>
      <c r="R11" s="80">
        <v>56523</v>
      </c>
      <c r="S11" s="160" t="s">
        <v>404</v>
      </c>
    </row>
    <row r="12" spans="2:19">
      <c r="B12" s="417" t="s">
        <v>123</v>
      </c>
      <c r="C12" s="45" t="s">
        <v>422</v>
      </c>
      <c r="D12" s="45" t="s">
        <v>345</v>
      </c>
      <c r="E12" s="45" t="s">
        <v>345</v>
      </c>
      <c r="F12" s="45" t="s">
        <v>347</v>
      </c>
      <c r="G12" s="274" t="s">
        <v>353</v>
      </c>
      <c r="H12" s="257">
        <v>375000000</v>
      </c>
      <c r="I12" s="418">
        <v>0</v>
      </c>
      <c r="J12" s="244">
        <v>375000000</v>
      </c>
      <c r="K12" s="198" t="s">
        <v>402</v>
      </c>
      <c r="L12" s="419"/>
      <c r="M12" s="420">
        <v>4.0090000000000001E-2</v>
      </c>
      <c r="N12" s="421" t="s">
        <v>581</v>
      </c>
      <c r="O12" s="475">
        <v>41379</v>
      </c>
      <c r="P12" s="510">
        <v>7516875</v>
      </c>
      <c r="Q12" s="159">
        <v>43009</v>
      </c>
      <c r="R12" s="80">
        <v>56523</v>
      </c>
      <c r="S12" s="160" t="s">
        <v>408</v>
      </c>
    </row>
    <row r="13" spans="2:19">
      <c r="B13" s="417" t="s">
        <v>126</v>
      </c>
      <c r="C13" s="45" t="s">
        <v>400</v>
      </c>
      <c r="D13" s="45" t="s">
        <v>401</v>
      </c>
      <c r="E13" s="45" t="s">
        <v>401</v>
      </c>
      <c r="F13" s="45" t="s">
        <v>347</v>
      </c>
      <c r="G13" s="274" t="s">
        <v>353</v>
      </c>
      <c r="H13" s="257">
        <v>600000000</v>
      </c>
      <c r="I13" s="418">
        <v>0</v>
      </c>
      <c r="J13" s="244">
        <v>600000000</v>
      </c>
      <c r="K13" s="198" t="s">
        <v>350</v>
      </c>
      <c r="L13" s="419">
        <v>8.9999999999999993E-3</v>
      </c>
      <c r="M13" s="420">
        <v>1.4387499999999999E-2</v>
      </c>
      <c r="N13" s="373" t="s">
        <v>580</v>
      </c>
      <c r="O13" s="475">
        <v>41289</v>
      </c>
      <c r="P13" s="510">
        <v>2170822.7037951942</v>
      </c>
      <c r="Q13" s="159" t="s">
        <v>401</v>
      </c>
      <c r="R13" s="80">
        <v>56523</v>
      </c>
      <c r="S13" s="160" t="s">
        <v>403</v>
      </c>
    </row>
    <row r="14" spans="2:19" ht="12.75" thickBot="1">
      <c r="B14" s="422"/>
      <c r="C14" s="423"/>
      <c r="D14" s="423"/>
      <c r="E14" s="423"/>
      <c r="F14" s="423"/>
      <c r="G14" s="424"/>
      <c r="H14" s="423"/>
      <c r="I14" s="360"/>
      <c r="J14" s="425"/>
      <c r="K14" s="360"/>
      <c r="L14" s="422"/>
      <c r="M14" s="422"/>
      <c r="N14" s="422"/>
      <c r="O14" s="423"/>
      <c r="P14" s="426"/>
      <c r="Q14" s="360"/>
      <c r="R14" s="423"/>
      <c r="S14" s="427"/>
    </row>
    <row r="15" spans="2:19">
      <c r="B15" s="397"/>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9" t="s">
        <v>104</v>
      </c>
      <c r="C18" s="143">
        <v>40583</v>
      </c>
      <c r="D18" s="143"/>
      <c r="E18" s="4"/>
      <c r="F18" s="141"/>
      <c r="G18" s="275"/>
      <c r="H18" s="4"/>
      <c r="I18" s="700" t="s">
        <v>127</v>
      </c>
      <c r="J18" s="700"/>
      <c r="K18" s="4"/>
      <c r="L18" s="4"/>
      <c r="M18" s="4"/>
      <c r="N18" s="4"/>
      <c r="O18" s="4"/>
      <c r="P18" s="4"/>
      <c r="Q18" s="4"/>
      <c r="R18" s="4"/>
      <c r="S18" s="4"/>
    </row>
    <row r="19" spans="2:19" ht="12.75" thickBot="1">
      <c r="B19" s="410"/>
      <c r="C19" s="410"/>
      <c r="D19" s="410"/>
      <c r="E19" s="410"/>
      <c r="F19" s="141"/>
      <c r="G19" s="411"/>
      <c r="H19" s="410"/>
      <c r="I19" s="410"/>
      <c r="J19" s="412"/>
      <c r="K19" s="410"/>
      <c r="L19" s="410"/>
      <c r="M19" s="410"/>
      <c r="N19" s="410"/>
      <c r="O19" s="410"/>
      <c r="P19" s="410"/>
      <c r="Q19" s="410"/>
      <c r="R19" s="410"/>
      <c r="S19" s="410"/>
    </row>
    <row r="20" spans="2:19" ht="54.75" customHeight="1" thickBot="1">
      <c r="B20" s="294" t="s">
        <v>128</v>
      </c>
      <c r="C20" s="367" t="s">
        <v>105</v>
      </c>
      <c r="D20" s="294" t="s">
        <v>420</v>
      </c>
      <c r="E20" s="294" t="s">
        <v>421</v>
      </c>
      <c r="F20" s="367" t="s">
        <v>106</v>
      </c>
      <c r="G20" s="413" t="s">
        <v>107</v>
      </c>
      <c r="H20" s="367" t="s">
        <v>108</v>
      </c>
      <c r="I20" s="367" t="s">
        <v>109</v>
      </c>
      <c r="J20" s="368" t="s">
        <v>110</v>
      </c>
      <c r="K20" s="367" t="s">
        <v>111</v>
      </c>
      <c r="L20" s="367" t="s">
        <v>112</v>
      </c>
      <c r="M20" s="367" t="s">
        <v>113</v>
      </c>
      <c r="N20" s="367" t="s">
        <v>114</v>
      </c>
      <c r="O20" s="367" t="s">
        <v>115</v>
      </c>
      <c r="P20" s="367" t="s">
        <v>116</v>
      </c>
      <c r="Q20" s="367" t="s">
        <v>117</v>
      </c>
      <c r="R20" s="367" t="s">
        <v>118</v>
      </c>
      <c r="S20" s="367" t="s">
        <v>152</v>
      </c>
    </row>
    <row r="21" spans="2:19">
      <c r="B21" s="144"/>
      <c r="C21" s="44"/>
      <c r="D21" s="44"/>
      <c r="E21" s="145"/>
      <c r="F21" s="44"/>
      <c r="G21" s="276"/>
      <c r="H21" s="146"/>
      <c r="I21" s="147"/>
      <c r="J21" s="243"/>
      <c r="K21" s="149"/>
      <c r="L21" s="150"/>
      <c r="M21" s="151"/>
      <c r="N21" s="152"/>
      <c r="O21" s="151"/>
      <c r="P21" s="153"/>
      <c r="Q21" s="154"/>
      <c r="R21" s="155"/>
      <c r="S21" s="156"/>
    </row>
    <row r="22" spans="2:19">
      <c r="B22" s="417" t="s">
        <v>119</v>
      </c>
      <c r="C22" s="45" t="s">
        <v>405</v>
      </c>
      <c r="D22" s="45" t="s">
        <v>418</v>
      </c>
      <c r="E22" s="48" t="s">
        <v>418</v>
      </c>
      <c r="F22" s="45" t="s">
        <v>346</v>
      </c>
      <c r="G22" s="274">
        <v>1.6198999999999999</v>
      </c>
      <c r="H22" s="168">
        <v>500000000</v>
      </c>
      <c r="I22" s="418">
        <v>-500000000</v>
      </c>
      <c r="J22" s="244">
        <v>0</v>
      </c>
      <c r="K22" s="198" t="s">
        <v>349</v>
      </c>
      <c r="L22" s="199">
        <v>1.4E-3</v>
      </c>
      <c r="M22" s="171" t="s">
        <v>353</v>
      </c>
      <c r="N22" s="171" t="s">
        <v>353</v>
      </c>
      <c r="O22" s="171" t="s">
        <v>353</v>
      </c>
      <c r="P22" s="171" t="s">
        <v>353</v>
      </c>
      <c r="Q22" s="159" t="s">
        <v>401</v>
      </c>
      <c r="R22" s="80">
        <v>40909</v>
      </c>
      <c r="S22" s="160" t="s">
        <v>408</v>
      </c>
    </row>
    <row r="23" spans="2:19">
      <c r="B23" s="417" t="s">
        <v>120</v>
      </c>
      <c r="C23" s="45" t="s">
        <v>406</v>
      </c>
      <c r="D23" s="45" t="s">
        <v>345</v>
      </c>
      <c r="E23" s="48" t="s">
        <v>345</v>
      </c>
      <c r="F23" s="45" t="s">
        <v>346</v>
      </c>
      <c r="G23" s="274">
        <v>1.6198999999999999</v>
      </c>
      <c r="H23" s="168">
        <v>700000000</v>
      </c>
      <c r="I23" s="418">
        <v>0</v>
      </c>
      <c r="J23" s="244">
        <v>700000000</v>
      </c>
      <c r="K23" s="198" t="s">
        <v>351</v>
      </c>
      <c r="L23" s="199">
        <v>1.35E-2</v>
      </c>
      <c r="M23" s="420">
        <v>1.6902500000000001E-2</v>
      </c>
      <c r="N23" s="373" t="s">
        <v>580</v>
      </c>
      <c r="O23" s="475">
        <v>41289</v>
      </c>
      <c r="P23" s="510">
        <v>3023669.444444445</v>
      </c>
      <c r="Q23" s="159">
        <v>41821</v>
      </c>
      <c r="R23" s="80">
        <v>56523</v>
      </c>
      <c r="S23" s="160" t="s">
        <v>404</v>
      </c>
    </row>
    <row r="24" spans="2:19">
      <c r="B24" s="417" t="s">
        <v>121</v>
      </c>
      <c r="C24" s="45" t="s">
        <v>423</v>
      </c>
      <c r="D24" s="45" t="s">
        <v>345</v>
      </c>
      <c r="E24" s="48" t="s">
        <v>345</v>
      </c>
      <c r="F24" s="45" t="s">
        <v>348</v>
      </c>
      <c r="G24" s="274">
        <v>0.85299999999999998</v>
      </c>
      <c r="H24" s="168">
        <v>650000000</v>
      </c>
      <c r="I24" s="418">
        <v>0</v>
      </c>
      <c r="J24" s="244">
        <v>650000000</v>
      </c>
      <c r="K24" s="198" t="s">
        <v>352</v>
      </c>
      <c r="L24" s="199">
        <v>1.35E-2</v>
      </c>
      <c r="M24" s="420">
        <v>1.5599999999999999E-2</v>
      </c>
      <c r="N24" s="373" t="s">
        <v>580</v>
      </c>
      <c r="O24" s="475">
        <v>41289</v>
      </c>
      <c r="P24" s="510">
        <v>2591333.3333333335</v>
      </c>
      <c r="Q24" s="159">
        <v>41821</v>
      </c>
      <c r="R24" s="80">
        <v>56523</v>
      </c>
      <c r="S24" s="160" t="s">
        <v>404</v>
      </c>
    </row>
    <row r="25" spans="2:19">
      <c r="B25" s="417" t="s">
        <v>122</v>
      </c>
      <c r="C25" s="45" t="s">
        <v>424</v>
      </c>
      <c r="D25" s="45" t="s">
        <v>345</v>
      </c>
      <c r="E25" s="48" t="s">
        <v>345</v>
      </c>
      <c r="F25" s="45" t="s">
        <v>348</v>
      </c>
      <c r="G25" s="274">
        <v>0.85299999999999998</v>
      </c>
      <c r="H25" s="168">
        <v>500000000</v>
      </c>
      <c r="I25" s="418">
        <v>0</v>
      </c>
      <c r="J25" s="244">
        <v>500000000</v>
      </c>
      <c r="K25" s="198" t="s">
        <v>352</v>
      </c>
      <c r="L25" s="199">
        <v>1.4500000000000001E-2</v>
      </c>
      <c r="M25" s="420">
        <v>1.66E-2</v>
      </c>
      <c r="N25" s="373" t="s">
        <v>580</v>
      </c>
      <c r="O25" s="475">
        <v>41289</v>
      </c>
      <c r="P25" s="510">
        <v>2121111.111111111</v>
      </c>
      <c r="Q25" s="159">
        <v>42461</v>
      </c>
      <c r="R25" s="80">
        <v>56523</v>
      </c>
      <c r="S25" s="160" t="s">
        <v>404</v>
      </c>
    </row>
    <row r="26" spans="2:19">
      <c r="B26" s="417" t="s">
        <v>123</v>
      </c>
      <c r="C26" s="45" t="s">
        <v>425</v>
      </c>
      <c r="D26" s="45" t="s">
        <v>345</v>
      </c>
      <c r="E26" s="48" t="s">
        <v>345</v>
      </c>
      <c r="F26" s="45" t="s">
        <v>347</v>
      </c>
      <c r="G26" s="274" t="s">
        <v>353</v>
      </c>
      <c r="H26" s="168">
        <v>325000000</v>
      </c>
      <c r="I26" s="418">
        <v>0</v>
      </c>
      <c r="J26" s="244">
        <v>325000000</v>
      </c>
      <c r="K26" s="198" t="s">
        <v>350</v>
      </c>
      <c r="L26" s="199">
        <v>1.4500000000000001E-2</v>
      </c>
      <c r="M26" s="420">
        <v>1.9887499999999999E-2</v>
      </c>
      <c r="N26" s="373" t="s">
        <v>580</v>
      </c>
      <c r="O26" s="475">
        <v>41289</v>
      </c>
      <c r="P26" s="510">
        <v>1625366.5646754999</v>
      </c>
      <c r="Q26" s="159">
        <v>42461</v>
      </c>
      <c r="R26" s="80">
        <v>56523</v>
      </c>
      <c r="S26" s="160" t="s">
        <v>404</v>
      </c>
    </row>
    <row r="27" spans="2:19">
      <c r="B27" s="417" t="s">
        <v>126</v>
      </c>
      <c r="C27" s="45" t="s">
        <v>407</v>
      </c>
      <c r="D27" s="45" t="s">
        <v>401</v>
      </c>
      <c r="E27" s="48" t="s">
        <v>401</v>
      </c>
      <c r="F27" s="45" t="s">
        <v>347</v>
      </c>
      <c r="G27" s="274" t="s">
        <v>353</v>
      </c>
      <c r="H27" s="168">
        <v>450000000</v>
      </c>
      <c r="I27" s="418">
        <v>0</v>
      </c>
      <c r="J27" s="244">
        <v>450000000</v>
      </c>
      <c r="K27" s="198" t="s">
        <v>350</v>
      </c>
      <c r="L27" s="199">
        <v>8.9999999999999993E-3</v>
      </c>
      <c r="M27" s="420">
        <v>1.4387499999999999E-2</v>
      </c>
      <c r="N27" s="373" t="s">
        <v>580</v>
      </c>
      <c r="O27" s="475">
        <v>41289</v>
      </c>
      <c r="P27" s="510">
        <v>1628117.027846396</v>
      </c>
      <c r="Q27" s="159" t="s">
        <v>401</v>
      </c>
      <c r="R27" s="80">
        <v>56523</v>
      </c>
      <c r="S27" s="160" t="s">
        <v>403</v>
      </c>
    </row>
    <row r="28" spans="2:19" ht="12.75" thickBot="1">
      <c r="B28" s="422"/>
      <c r="C28" s="423"/>
      <c r="D28" s="423"/>
      <c r="E28" s="360"/>
      <c r="F28" s="423"/>
      <c r="G28" s="424"/>
      <c r="H28" s="423"/>
      <c r="I28" s="360"/>
      <c r="J28" s="425"/>
      <c r="K28" s="360"/>
      <c r="L28" s="423"/>
      <c r="M28" s="360"/>
      <c r="N28" s="423"/>
      <c r="O28" s="360"/>
      <c r="P28" s="428"/>
      <c r="Q28" s="360"/>
      <c r="R28" s="423"/>
      <c r="S28" s="427"/>
    </row>
    <row r="29" spans="2:19">
      <c r="B29" s="397"/>
      <c r="C29" s="4"/>
      <c r="D29" s="4"/>
      <c r="E29" s="4"/>
      <c r="F29" s="4"/>
      <c r="G29" s="275"/>
      <c r="H29" s="119"/>
      <c r="I29" s="48"/>
      <c r="J29" s="272"/>
      <c r="K29" s="48"/>
      <c r="L29" s="48"/>
      <c r="M29" s="48"/>
      <c r="N29" s="81"/>
      <c r="O29" s="81"/>
      <c r="P29" s="82"/>
      <c r="Q29" s="83"/>
      <c r="R29" s="4"/>
      <c r="S29" s="5"/>
    </row>
    <row r="32" spans="2:19">
      <c r="B32" s="359" t="s">
        <v>104</v>
      </c>
      <c r="C32" s="143">
        <v>40627</v>
      </c>
      <c r="D32" s="143"/>
      <c r="E32" s="4"/>
      <c r="F32" s="141"/>
      <c r="G32" s="275"/>
      <c r="H32" s="4"/>
      <c r="I32" s="700" t="s">
        <v>172</v>
      </c>
      <c r="J32" s="700"/>
      <c r="K32" s="4"/>
      <c r="L32" s="4"/>
      <c r="M32" s="4"/>
      <c r="N32" s="4"/>
      <c r="O32" s="4"/>
      <c r="P32" s="4"/>
      <c r="Q32" s="4"/>
      <c r="R32" s="4"/>
      <c r="S32" s="4"/>
    </row>
    <row r="33" spans="2:19" ht="12.75" thickBot="1">
      <c r="B33" s="410"/>
      <c r="C33" s="410"/>
      <c r="D33" s="410"/>
      <c r="E33" s="410"/>
      <c r="F33" s="141"/>
      <c r="G33" s="411"/>
      <c r="H33" s="410"/>
      <c r="I33" s="410"/>
      <c r="J33" s="412"/>
      <c r="K33" s="410"/>
      <c r="L33" s="410"/>
      <c r="M33" s="410"/>
      <c r="N33" s="410"/>
      <c r="O33" s="410"/>
      <c r="P33" s="410"/>
      <c r="Q33" s="410"/>
      <c r="R33" s="410"/>
      <c r="S33" s="410"/>
    </row>
    <row r="34" spans="2:19" ht="54" customHeight="1" thickBot="1">
      <c r="B34" s="294" t="s">
        <v>173</v>
      </c>
      <c r="C34" s="367" t="s">
        <v>105</v>
      </c>
      <c r="D34" s="294" t="s">
        <v>420</v>
      </c>
      <c r="E34" s="294" t="s">
        <v>421</v>
      </c>
      <c r="F34" s="367" t="s">
        <v>106</v>
      </c>
      <c r="G34" s="413" t="s">
        <v>107</v>
      </c>
      <c r="H34" s="367" t="s">
        <v>108</v>
      </c>
      <c r="I34" s="367" t="s">
        <v>109</v>
      </c>
      <c r="J34" s="368" t="s">
        <v>110</v>
      </c>
      <c r="K34" s="367" t="s">
        <v>111</v>
      </c>
      <c r="L34" s="367" t="s">
        <v>112</v>
      </c>
      <c r="M34" s="367" t="s">
        <v>113</v>
      </c>
      <c r="N34" s="367" t="s">
        <v>114</v>
      </c>
      <c r="O34" s="367" t="s">
        <v>115</v>
      </c>
      <c r="P34" s="367" t="s">
        <v>116</v>
      </c>
      <c r="Q34" s="367" t="s">
        <v>117</v>
      </c>
      <c r="R34" s="367" t="s">
        <v>118</v>
      </c>
      <c r="S34" s="367" t="s">
        <v>152</v>
      </c>
    </row>
    <row r="35" spans="2:19">
      <c r="B35" s="144"/>
      <c r="C35" s="44"/>
      <c r="D35" s="44"/>
      <c r="E35" s="145"/>
      <c r="F35" s="44"/>
      <c r="G35" s="276"/>
      <c r="H35" s="146"/>
      <c r="I35" s="147"/>
      <c r="J35" s="243"/>
      <c r="K35" s="149"/>
      <c r="L35" s="150"/>
      <c r="M35" s="151"/>
      <c r="N35" s="152"/>
      <c r="O35" s="151"/>
      <c r="P35" s="153"/>
      <c r="Q35" s="154"/>
      <c r="R35" s="155"/>
      <c r="S35" s="156"/>
    </row>
    <row r="36" spans="2:19">
      <c r="B36" s="429" t="s">
        <v>119</v>
      </c>
      <c r="C36" s="45" t="s">
        <v>409</v>
      </c>
      <c r="D36" s="45" t="s">
        <v>345</v>
      </c>
      <c r="E36" s="48" t="s">
        <v>345</v>
      </c>
      <c r="F36" s="45" t="s">
        <v>347</v>
      </c>
      <c r="G36" s="274" t="s">
        <v>353</v>
      </c>
      <c r="H36" s="168">
        <v>250000000</v>
      </c>
      <c r="I36" s="418">
        <v>0</v>
      </c>
      <c r="J36" s="244">
        <v>250000000</v>
      </c>
      <c r="K36" s="198" t="s">
        <v>350</v>
      </c>
      <c r="L36" s="199">
        <v>1.1599999999999999E-2</v>
      </c>
      <c r="M36" s="420">
        <v>1.6987499999999999E-2</v>
      </c>
      <c r="N36" s="373" t="s">
        <v>580</v>
      </c>
      <c r="O36" s="475">
        <v>41289</v>
      </c>
      <c r="P36" s="510">
        <v>1067965.56</v>
      </c>
      <c r="Q36" s="159">
        <v>41821</v>
      </c>
      <c r="R36" s="80">
        <v>56523</v>
      </c>
      <c r="S36" s="160" t="s">
        <v>404</v>
      </c>
    </row>
    <row r="37" spans="2:19" ht="12.75" thickBot="1">
      <c r="B37" s="422"/>
      <c r="C37" s="423"/>
      <c r="D37" s="423"/>
      <c r="E37" s="360"/>
      <c r="F37" s="423"/>
      <c r="G37" s="424"/>
      <c r="H37" s="423"/>
      <c r="I37" s="360"/>
      <c r="J37" s="425"/>
      <c r="K37" s="360"/>
      <c r="L37" s="423"/>
      <c r="M37" s="360"/>
      <c r="N37" s="423"/>
      <c r="O37" s="360"/>
      <c r="P37" s="428"/>
      <c r="Q37" s="360"/>
      <c r="R37" s="423"/>
      <c r="S37" s="427"/>
    </row>
    <row r="38" spans="2:19">
      <c r="B38" s="397"/>
      <c r="C38" s="4"/>
      <c r="D38" s="4"/>
      <c r="E38" s="4"/>
      <c r="F38" s="4"/>
      <c r="G38" s="275"/>
      <c r="H38" s="119"/>
      <c r="I38" s="48"/>
      <c r="J38" s="272"/>
      <c r="K38" s="48"/>
      <c r="L38" s="48"/>
      <c r="M38" s="48"/>
      <c r="N38" s="81"/>
      <c r="O38" s="81"/>
      <c r="P38" s="82"/>
      <c r="Q38" s="83"/>
      <c r="R38" s="4"/>
      <c r="S38" s="5"/>
    </row>
    <row r="41" spans="2:19">
      <c r="B41" s="359" t="s">
        <v>104</v>
      </c>
      <c r="C41" s="143">
        <v>40807</v>
      </c>
      <c r="D41" s="143"/>
      <c r="E41" s="4"/>
      <c r="F41" s="141"/>
      <c r="G41" s="275"/>
      <c r="H41" s="4"/>
      <c r="I41" s="700" t="s">
        <v>271</v>
      </c>
      <c r="J41" s="700"/>
      <c r="K41" s="4"/>
      <c r="L41" s="4"/>
      <c r="M41" s="4"/>
      <c r="N41" s="4"/>
      <c r="O41" s="4"/>
      <c r="P41" s="4"/>
      <c r="Q41" s="4"/>
      <c r="R41" s="4"/>
      <c r="S41" s="4"/>
    </row>
    <row r="42" spans="2:19" ht="10.5" customHeight="1" thickBot="1">
      <c r="B42" s="410"/>
      <c r="C42" s="410"/>
      <c r="D42" s="410"/>
      <c r="E42" s="410"/>
      <c r="F42" s="141"/>
      <c r="G42" s="411"/>
      <c r="H42" s="410"/>
      <c r="I42" s="410"/>
      <c r="J42" s="412"/>
      <c r="K42" s="410"/>
      <c r="L42" s="410"/>
      <c r="M42" s="410"/>
      <c r="N42" s="410"/>
      <c r="O42" s="410"/>
      <c r="P42" s="410"/>
      <c r="Q42" s="410"/>
      <c r="R42" s="410"/>
      <c r="S42" s="410"/>
    </row>
    <row r="43" spans="2:19" ht="54" customHeight="1" thickBot="1">
      <c r="B43" s="294" t="s">
        <v>272</v>
      </c>
      <c r="C43" s="367" t="s">
        <v>105</v>
      </c>
      <c r="D43" s="294" t="s">
        <v>420</v>
      </c>
      <c r="E43" s="294" t="s">
        <v>421</v>
      </c>
      <c r="F43" s="367" t="s">
        <v>106</v>
      </c>
      <c r="G43" s="413" t="s">
        <v>107</v>
      </c>
      <c r="H43" s="367" t="s">
        <v>108</v>
      </c>
      <c r="I43" s="367" t="s">
        <v>109</v>
      </c>
      <c r="J43" s="368" t="s">
        <v>110</v>
      </c>
      <c r="K43" s="367" t="s">
        <v>111</v>
      </c>
      <c r="L43" s="367" t="s">
        <v>112</v>
      </c>
      <c r="M43" s="367" t="s">
        <v>113</v>
      </c>
      <c r="N43" s="367" t="s">
        <v>114</v>
      </c>
      <c r="O43" s="367" t="s">
        <v>115</v>
      </c>
      <c r="P43" s="367" t="s">
        <v>116</v>
      </c>
      <c r="Q43" s="367" t="s">
        <v>117</v>
      </c>
      <c r="R43" s="367" t="s">
        <v>118</v>
      </c>
      <c r="S43" s="367" t="s">
        <v>152</v>
      </c>
    </row>
    <row r="44" spans="2:19">
      <c r="B44" s="144"/>
      <c r="C44" s="44"/>
      <c r="D44" s="44"/>
      <c r="E44" s="145"/>
      <c r="F44" s="44"/>
      <c r="G44" s="276"/>
      <c r="H44" s="146"/>
      <c r="I44" s="147"/>
      <c r="J44" s="243"/>
      <c r="K44" s="149"/>
      <c r="L44" s="150"/>
      <c r="M44" s="151"/>
      <c r="N44" s="152"/>
      <c r="O44" s="151"/>
      <c r="P44" s="153"/>
      <c r="Q44" s="154"/>
      <c r="R44" s="155"/>
      <c r="S44" s="156"/>
    </row>
    <row r="45" spans="2:19">
      <c r="B45" s="417" t="s">
        <v>119</v>
      </c>
      <c r="C45" s="45" t="s">
        <v>410</v>
      </c>
      <c r="D45" s="45" t="s">
        <v>418</v>
      </c>
      <c r="E45" s="48" t="s">
        <v>418</v>
      </c>
      <c r="F45" s="45" t="s">
        <v>346</v>
      </c>
      <c r="G45" s="274">
        <v>1.5793999999999999</v>
      </c>
      <c r="H45" s="168">
        <v>500000000</v>
      </c>
      <c r="I45" s="418">
        <v>500000000</v>
      </c>
      <c r="J45" s="244">
        <v>0</v>
      </c>
      <c r="K45" s="198" t="s">
        <v>349</v>
      </c>
      <c r="L45" s="199">
        <v>1.2999999999999999E-3</v>
      </c>
      <c r="M45" s="171" t="s">
        <v>353</v>
      </c>
      <c r="N45" s="171" t="s">
        <v>353</v>
      </c>
      <c r="O45" s="171" t="s">
        <v>353</v>
      </c>
      <c r="P45" s="510"/>
      <c r="Q45" s="159" t="s">
        <v>401</v>
      </c>
      <c r="R45" s="80">
        <v>41091</v>
      </c>
      <c r="S45" s="160" t="s">
        <v>408</v>
      </c>
    </row>
    <row r="46" spans="2:19">
      <c r="B46" s="417" t="s">
        <v>120</v>
      </c>
      <c r="C46" s="45" t="s">
        <v>411</v>
      </c>
      <c r="D46" s="45" t="s">
        <v>345</v>
      </c>
      <c r="E46" s="48" t="s">
        <v>345</v>
      </c>
      <c r="F46" s="45" t="s">
        <v>346</v>
      </c>
      <c r="G46" s="274">
        <v>1.5767500000000001</v>
      </c>
      <c r="H46" s="168">
        <v>2000000000</v>
      </c>
      <c r="I46" s="418">
        <v>0</v>
      </c>
      <c r="J46" s="244">
        <v>2000000000</v>
      </c>
      <c r="K46" s="198" t="s">
        <v>351</v>
      </c>
      <c r="L46" s="199">
        <v>1.55E-2</v>
      </c>
      <c r="M46" s="420">
        <v>1.8902499999999999E-2</v>
      </c>
      <c r="N46" s="373" t="s">
        <v>580</v>
      </c>
      <c r="O46" s="475">
        <v>41289</v>
      </c>
      <c r="P46" s="510">
        <v>9661277.7799999993</v>
      </c>
      <c r="Q46" s="159">
        <v>42005</v>
      </c>
      <c r="R46" s="80">
        <v>56523</v>
      </c>
      <c r="S46" s="160" t="s">
        <v>404</v>
      </c>
    </row>
    <row r="47" spans="2:19">
      <c r="B47" s="417" t="s">
        <v>121</v>
      </c>
      <c r="C47" s="45" t="s">
        <v>412</v>
      </c>
      <c r="D47" s="45" t="s">
        <v>345</v>
      </c>
      <c r="E47" s="48" t="s">
        <v>345</v>
      </c>
      <c r="F47" s="45" t="s">
        <v>348</v>
      </c>
      <c r="G47" s="274">
        <v>0.87270000000000003</v>
      </c>
      <c r="H47" s="168">
        <v>200000000</v>
      </c>
      <c r="I47" s="418">
        <v>0</v>
      </c>
      <c r="J47" s="244">
        <v>200000000</v>
      </c>
      <c r="K47" s="198" t="s">
        <v>352</v>
      </c>
      <c r="L47" s="199">
        <v>1.4E-2</v>
      </c>
      <c r="M47" s="420">
        <v>1.61E-2</v>
      </c>
      <c r="N47" s="373" t="s">
        <v>580</v>
      </c>
      <c r="O47" s="475">
        <v>41289</v>
      </c>
      <c r="P47" s="510">
        <v>822888.89</v>
      </c>
      <c r="Q47" s="159">
        <v>42005</v>
      </c>
      <c r="R47" s="80">
        <v>56523</v>
      </c>
      <c r="S47" s="160" t="s">
        <v>404</v>
      </c>
    </row>
    <row r="48" spans="2:19">
      <c r="B48" s="417" t="s">
        <v>122</v>
      </c>
      <c r="C48" s="45" t="s">
        <v>413</v>
      </c>
      <c r="D48" s="45" t="s">
        <v>345</v>
      </c>
      <c r="E48" s="48" t="s">
        <v>345</v>
      </c>
      <c r="F48" s="45" t="s">
        <v>347</v>
      </c>
      <c r="G48" s="274" t="s">
        <v>353</v>
      </c>
      <c r="H48" s="168">
        <v>165000000</v>
      </c>
      <c r="I48" s="418">
        <v>0</v>
      </c>
      <c r="J48" s="244">
        <v>165000000</v>
      </c>
      <c r="K48" s="198" t="s">
        <v>350</v>
      </c>
      <c r="L48" s="199">
        <v>1.6500000000000001E-2</v>
      </c>
      <c r="M48" s="420">
        <v>2.1887500000000001E-2</v>
      </c>
      <c r="N48" s="373" t="s">
        <v>580</v>
      </c>
      <c r="O48" s="475">
        <v>41289</v>
      </c>
      <c r="P48" s="510">
        <v>908171.51</v>
      </c>
      <c r="Q48" s="159">
        <v>42644</v>
      </c>
      <c r="R48" s="80">
        <v>56523</v>
      </c>
      <c r="S48" s="160" t="s">
        <v>404</v>
      </c>
    </row>
    <row r="49" spans="2:19">
      <c r="B49" s="417" t="s">
        <v>123</v>
      </c>
      <c r="C49" s="45" t="s">
        <v>414</v>
      </c>
      <c r="D49" s="45" t="s">
        <v>345</v>
      </c>
      <c r="E49" s="48" t="s">
        <v>345</v>
      </c>
      <c r="F49" s="45" t="s">
        <v>346</v>
      </c>
      <c r="G49" s="274">
        <v>1.58</v>
      </c>
      <c r="H49" s="168">
        <v>500000000</v>
      </c>
      <c r="I49" s="418">
        <v>0</v>
      </c>
      <c r="J49" s="244">
        <v>500000000</v>
      </c>
      <c r="K49" s="198" t="s">
        <v>351</v>
      </c>
      <c r="L49" s="199">
        <v>1.7500000000000002E-2</v>
      </c>
      <c r="M49" s="420">
        <v>2.0902500000000001E-2</v>
      </c>
      <c r="N49" s="373" t="s">
        <v>580</v>
      </c>
      <c r="O49" s="475">
        <v>41289</v>
      </c>
      <c r="P49" s="510">
        <v>2670875</v>
      </c>
      <c r="Q49" s="159">
        <v>43466</v>
      </c>
      <c r="R49" s="80">
        <v>56523</v>
      </c>
      <c r="S49" s="160" t="s">
        <v>404</v>
      </c>
    </row>
    <row r="50" spans="2:19">
      <c r="B50" s="417" t="s">
        <v>129</v>
      </c>
      <c r="C50" s="45" t="s">
        <v>415</v>
      </c>
      <c r="D50" s="45" t="s">
        <v>345</v>
      </c>
      <c r="E50" s="48" t="s">
        <v>345</v>
      </c>
      <c r="F50" s="45" t="s">
        <v>346</v>
      </c>
      <c r="G50" s="274">
        <v>1.58</v>
      </c>
      <c r="H50" s="168">
        <v>250000000</v>
      </c>
      <c r="I50" s="418">
        <v>0</v>
      </c>
      <c r="J50" s="244">
        <v>250000000</v>
      </c>
      <c r="K50" s="198" t="s">
        <v>351</v>
      </c>
      <c r="L50" s="199">
        <v>1.7500000000000002E-2</v>
      </c>
      <c r="M50" s="420">
        <v>2.0902500000000001E-2</v>
      </c>
      <c r="N50" s="373" t="s">
        <v>580</v>
      </c>
      <c r="O50" s="475">
        <v>41289</v>
      </c>
      <c r="P50" s="510">
        <v>1335437.5</v>
      </c>
      <c r="Q50" s="159">
        <v>43466</v>
      </c>
      <c r="R50" s="80">
        <v>56523</v>
      </c>
      <c r="S50" s="160" t="s">
        <v>404</v>
      </c>
    </row>
    <row r="51" spans="2:19" ht="12.75" thickBot="1">
      <c r="B51" s="422"/>
      <c r="C51" s="423"/>
      <c r="D51" s="423"/>
      <c r="E51" s="360"/>
      <c r="F51" s="423"/>
      <c r="G51" s="424"/>
      <c r="H51" s="423"/>
      <c r="I51" s="360"/>
      <c r="J51" s="425"/>
      <c r="K51" s="360"/>
      <c r="L51" s="423"/>
      <c r="M51" s="360"/>
      <c r="N51" s="423"/>
      <c r="O51" s="360"/>
      <c r="P51" s="428"/>
      <c r="Q51" s="360"/>
      <c r="R51" s="423"/>
      <c r="S51" s="427"/>
    </row>
    <row r="52" spans="2:19">
      <c r="B52" s="397"/>
      <c r="C52" s="4"/>
      <c r="D52" s="4"/>
      <c r="E52" s="4"/>
      <c r="F52" s="4"/>
      <c r="G52" s="275"/>
      <c r="H52" s="119"/>
      <c r="I52" s="48"/>
      <c r="J52" s="272"/>
      <c r="K52" s="48"/>
      <c r="L52" s="48"/>
      <c r="M52" s="48"/>
      <c r="N52" s="81"/>
      <c r="O52" s="81"/>
      <c r="P52" s="82"/>
      <c r="Q52" s="83"/>
      <c r="R52" s="4"/>
      <c r="S52" s="5"/>
    </row>
    <row r="55" spans="2:19">
      <c r="B55" s="359" t="s">
        <v>104</v>
      </c>
      <c r="C55" s="143">
        <v>40933</v>
      </c>
      <c r="D55" s="143"/>
      <c r="E55" s="4"/>
      <c r="F55" s="141"/>
      <c r="G55" s="275"/>
      <c r="H55" s="4"/>
      <c r="I55" s="700" t="s">
        <v>504</v>
      </c>
      <c r="J55" s="700"/>
      <c r="K55" s="4"/>
      <c r="L55" s="4"/>
      <c r="M55" s="4"/>
      <c r="N55" s="4"/>
      <c r="O55" s="4"/>
      <c r="P55" s="4"/>
      <c r="Q55" s="4"/>
      <c r="R55" s="4"/>
      <c r="S55" s="4"/>
    </row>
    <row r="56" spans="2:19" ht="12.75" thickBot="1">
      <c r="B56" s="410"/>
      <c r="C56" s="410"/>
      <c r="D56" s="410"/>
      <c r="E56" s="410"/>
      <c r="F56" s="141"/>
      <c r="G56" s="411"/>
      <c r="H56" s="410"/>
      <c r="I56" s="410"/>
      <c r="J56" s="412"/>
      <c r="K56" s="410"/>
      <c r="L56" s="410"/>
      <c r="M56" s="410"/>
      <c r="N56" s="410"/>
      <c r="O56" s="410"/>
      <c r="P56" s="410"/>
      <c r="Q56" s="410"/>
      <c r="R56" s="410"/>
      <c r="S56" s="410"/>
    </row>
    <row r="57" spans="2:19" ht="54" customHeight="1" thickBot="1">
      <c r="B57" s="294" t="s">
        <v>505</v>
      </c>
      <c r="C57" s="367" t="s">
        <v>105</v>
      </c>
      <c r="D57" s="294" t="s">
        <v>420</v>
      </c>
      <c r="E57" s="294" t="s">
        <v>421</v>
      </c>
      <c r="F57" s="367" t="s">
        <v>106</v>
      </c>
      <c r="G57" s="413" t="s">
        <v>107</v>
      </c>
      <c r="H57" s="367" t="s">
        <v>108</v>
      </c>
      <c r="I57" s="367" t="s">
        <v>109</v>
      </c>
      <c r="J57" s="368" t="s">
        <v>110</v>
      </c>
      <c r="K57" s="367" t="s">
        <v>111</v>
      </c>
      <c r="L57" s="367" t="s">
        <v>112</v>
      </c>
      <c r="M57" s="367" t="s">
        <v>113</v>
      </c>
      <c r="N57" s="367" t="s">
        <v>114</v>
      </c>
      <c r="O57" s="367" t="s">
        <v>115</v>
      </c>
      <c r="P57" s="367" t="s">
        <v>116</v>
      </c>
      <c r="Q57" s="367" t="s">
        <v>117</v>
      </c>
      <c r="R57" s="367" t="s">
        <v>118</v>
      </c>
      <c r="S57" s="367" t="s">
        <v>152</v>
      </c>
    </row>
    <row r="58" spans="2:19">
      <c r="B58" s="144"/>
      <c r="C58" s="44"/>
      <c r="D58" s="44"/>
      <c r="E58" s="145"/>
      <c r="F58" s="44"/>
      <c r="G58" s="276"/>
      <c r="H58" s="146"/>
      <c r="I58" s="147"/>
      <c r="J58" s="243"/>
      <c r="K58" s="149"/>
      <c r="L58" s="150"/>
      <c r="M58" s="151"/>
      <c r="N58" s="152"/>
      <c r="O58" s="151"/>
      <c r="P58" s="153"/>
      <c r="Q58" s="154"/>
      <c r="R58" s="155"/>
      <c r="S58" s="156"/>
    </row>
    <row r="59" spans="2:19">
      <c r="B59" s="417" t="s">
        <v>119</v>
      </c>
      <c r="C59" s="45" t="s">
        <v>506</v>
      </c>
      <c r="D59" s="45" t="s">
        <v>418</v>
      </c>
      <c r="E59" s="48" t="s">
        <v>418</v>
      </c>
      <c r="F59" s="45" t="s">
        <v>346</v>
      </c>
      <c r="G59" s="274">
        <v>1.54</v>
      </c>
      <c r="H59" s="168">
        <v>500000000</v>
      </c>
      <c r="I59" s="418">
        <v>0</v>
      </c>
      <c r="J59" s="244">
        <v>500000000</v>
      </c>
      <c r="K59" s="198" t="s">
        <v>349</v>
      </c>
      <c r="L59" s="199">
        <v>2E-3</v>
      </c>
      <c r="M59" s="420">
        <v>4.0800000000000003E-3</v>
      </c>
      <c r="N59" s="375" t="s">
        <v>615</v>
      </c>
      <c r="O59" s="475">
        <v>41260</v>
      </c>
      <c r="P59" s="510">
        <v>181333.33</v>
      </c>
      <c r="Q59" s="159" t="s">
        <v>401</v>
      </c>
      <c r="R59" s="80">
        <v>41275</v>
      </c>
      <c r="S59" s="160" t="s">
        <v>408</v>
      </c>
    </row>
    <row r="60" spans="2:19">
      <c r="B60" s="417" t="s">
        <v>120</v>
      </c>
      <c r="C60" s="45" t="s">
        <v>507</v>
      </c>
      <c r="D60" s="45" t="s">
        <v>345</v>
      </c>
      <c r="E60" s="48" t="s">
        <v>345</v>
      </c>
      <c r="F60" s="45" t="s">
        <v>346</v>
      </c>
      <c r="G60" s="274">
        <v>1.54</v>
      </c>
      <c r="H60" s="168">
        <v>500000000</v>
      </c>
      <c r="I60" s="418">
        <v>0</v>
      </c>
      <c r="J60" s="244">
        <v>500000000</v>
      </c>
      <c r="K60" s="198" t="s">
        <v>351</v>
      </c>
      <c r="L60" s="199">
        <v>1.6500000000000001E-2</v>
      </c>
      <c r="M60" s="420">
        <v>1.99025E-2</v>
      </c>
      <c r="N60" s="373" t="s">
        <v>580</v>
      </c>
      <c r="O60" s="475">
        <v>41289</v>
      </c>
      <c r="P60" s="510">
        <v>2543097.2200000002</v>
      </c>
      <c r="Q60" s="159">
        <v>42095</v>
      </c>
      <c r="R60" s="80">
        <v>56523</v>
      </c>
      <c r="S60" s="160" t="s">
        <v>404</v>
      </c>
    </row>
    <row r="61" spans="2:19">
      <c r="B61" s="417" t="s">
        <v>121</v>
      </c>
      <c r="C61" s="45" t="s">
        <v>508</v>
      </c>
      <c r="D61" s="45" t="s">
        <v>345</v>
      </c>
      <c r="E61" s="48" t="s">
        <v>345</v>
      </c>
      <c r="F61" s="45" t="s">
        <v>348</v>
      </c>
      <c r="G61" s="274">
        <v>0.83</v>
      </c>
      <c r="H61" s="168">
        <v>1200000000</v>
      </c>
      <c r="I61" s="418">
        <v>0</v>
      </c>
      <c r="J61" s="244">
        <v>1200000000</v>
      </c>
      <c r="K61" s="198" t="s">
        <v>352</v>
      </c>
      <c r="L61" s="199">
        <v>1.55E-2</v>
      </c>
      <c r="M61" s="420">
        <v>1.7600000000000001E-2</v>
      </c>
      <c r="N61" s="373" t="s">
        <v>580</v>
      </c>
      <c r="O61" s="475">
        <v>41289</v>
      </c>
      <c r="P61" s="510">
        <v>5397333.3300000001</v>
      </c>
      <c r="Q61" s="159">
        <v>42095</v>
      </c>
      <c r="R61" s="80">
        <v>56523</v>
      </c>
      <c r="S61" s="160" t="s">
        <v>404</v>
      </c>
    </row>
    <row r="62" spans="2:19">
      <c r="B62" s="417" t="s">
        <v>122</v>
      </c>
      <c r="C62" s="45" t="s">
        <v>509</v>
      </c>
      <c r="D62" s="45" t="s">
        <v>345</v>
      </c>
      <c r="E62" s="48" t="s">
        <v>345</v>
      </c>
      <c r="F62" s="45" t="s">
        <v>347</v>
      </c>
      <c r="G62" s="274" t="s">
        <v>353</v>
      </c>
      <c r="H62" s="168">
        <v>175000000</v>
      </c>
      <c r="I62" s="418">
        <v>0</v>
      </c>
      <c r="J62" s="244">
        <v>175000000</v>
      </c>
      <c r="K62" s="198" t="s">
        <v>350</v>
      </c>
      <c r="L62" s="199">
        <v>1.7500000000000002E-2</v>
      </c>
      <c r="M62" s="420">
        <v>2.2887500000000002E-2</v>
      </c>
      <c r="N62" s="373" t="s">
        <v>580</v>
      </c>
      <c r="O62" s="475">
        <v>41289</v>
      </c>
      <c r="P62" s="510">
        <v>1007219.61</v>
      </c>
      <c r="Q62" s="159">
        <v>42095</v>
      </c>
      <c r="R62" s="80">
        <v>56523</v>
      </c>
      <c r="S62" s="160" t="s">
        <v>404</v>
      </c>
    </row>
    <row r="63" spans="2:19">
      <c r="B63" s="417" t="s">
        <v>123</v>
      </c>
      <c r="C63" s="45" t="s">
        <v>510</v>
      </c>
      <c r="D63" s="45" t="s">
        <v>345</v>
      </c>
      <c r="E63" s="48" t="s">
        <v>345</v>
      </c>
      <c r="F63" s="45" t="s">
        <v>511</v>
      </c>
      <c r="G63" s="274">
        <v>118</v>
      </c>
      <c r="H63" s="168">
        <v>20000000000</v>
      </c>
      <c r="I63" s="418">
        <v>0</v>
      </c>
      <c r="J63" s="244">
        <v>20000000000</v>
      </c>
      <c r="K63" s="198" t="s">
        <v>512</v>
      </c>
      <c r="L63" s="199">
        <v>1.2500000000000001E-2</v>
      </c>
      <c r="M63" s="420">
        <v>1.43857E-2</v>
      </c>
      <c r="N63" s="373" t="s">
        <v>580</v>
      </c>
      <c r="O63" s="475">
        <v>41289</v>
      </c>
      <c r="P63" s="510">
        <v>73526911.109999999</v>
      </c>
      <c r="Q63" s="159">
        <v>42095</v>
      </c>
      <c r="R63" s="80">
        <v>56523</v>
      </c>
      <c r="S63" s="160" t="s">
        <v>404</v>
      </c>
    </row>
    <row r="64" spans="2:19">
      <c r="B64" s="417" t="s">
        <v>129</v>
      </c>
      <c r="C64" s="45" t="s">
        <v>513</v>
      </c>
      <c r="D64" s="45" t="s">
        <v>345</v>
      </c>
      <c r="E64" s="48" t="s">
        <v>345</v>
      </c>
      <c r="F64" s="45" t="s">
        <v>347</v>
      </c>
      <c r="G64" s="274" t="s">
        <v>353</v>
      </c>
      <c r="H64" s="168">
        <v>215000000</v>
      </c>
      <c r="I64" s="418">
        <v>0</v>
      </c>
      <c r="J64" s="244">
        <v>215000000</v>
      </c>
      <c r="K64" s="198" t="s">
        <v>350</v>
      </c>
      <c r="L64" s="199">
        <v>1.8499999999999999E-2</v>
      </c>
      <c r="M64" s="420">
        <v>2.3887499999999999E-2</v>
      </c>
      <c r="N64" s="373" t="s">
        <v>580</v>
      </c>
      <c r="O64" s="475">
        <v>41289</v>
      </c>
      <c r="P64" s="510">
        <v>1291507.49</v>
      </c>
      <c r="Q64" s="159">
        <v>42917</v>
      </c>
      <c r="R64" s="80">
        <v>56523</v>
      </c>
      <c r="S64" s="160" t="s">
        <v>404</v>
      </c>
    </row>
    <row r="65" spans="2:19">
      <c r="B65" s="417" t="s">
        <v>126</v>
      </c>
      <c r="C65" s="45" t="s">
        <v>514</v>
      </c>
      <c r="D65" s="45" t="s">
        <v>401</v>
      </c>
      <c r="E65" s="48" t="s">
        <v>401</v>
      </c>
      <c r="F65" s="45" t="s">
        <v>347</v>
      </c>
      <c r="G65" s="274" t="s">
        <v>353</v>
      </c>
      <c r="H65" s="168">
        <v>610000000</v>
      </c>
      <c r="I65" s="418">
        <v>0</v>
      </c>
      <c r="J65" s="244">
        <v>610000000</v>
      </c>
      <c r="K65" s="198" t="s">
        <v>350</v>
      </c>
      <c r="L65" s="199">
        <v>8.9999999999999993E-3</v>
      </c>
      <c r="M65" s="420">
        <v>1.4387499999999999E-2</v>
      </c>
      <c r="N65" s="373" t="s">
        <v>580</v>
      </c>
      <c r="O65" s="475">
        <v>41289</v>
      </c>
      <c r="P65" s="510">
        <v>2207003.08</v>
      </c>
      <c r="Q65" s="159" t="s">
        <v>401</v>
      </c>
      <c r="R65" s="80">
        <v>56523</v>
      </c>
      <c r="S65" s="160" t="s">
        <v>403</v>
      </c>
    </row>
    <row r="66" spans="2:19" ht="12.75" thickBot="1">
      <c r="B66" s="422"/>
      <c r="C66" s="423"/>
      <c r="D66" s="423"/>
      <c r="E66" s="360"/>
      <c r="F66" s="423"/>
      <c r="G66" s="424"/>
      <c r="H66" s="423"/>
      <c r="I66" s="360"/>
      <c r="J66" s="425"/>
      <c r="K66" s="360"/>
      <c r="L66" s="423"/>
      <c r="M66" s="360"/>
      <c r="N66" s="423"/>
      <c r="O66" s="360"/>
      <c r="P66" s="428"/>
      <c r="Q66" s="360"/>
      <c r="R66" s="423"/>
      <c r="S66" s="427"/>
    </row>
    <row r="67" spans="2:19">
      <c r="B67" s="397"/>
      <c r="C67" s="4"/>
      <c r="D67" s="4"/>
      <c r="E67" s="4"/>
      <c r="F67" s="4"/>
      <c r="G67" s="275"/>
      <c r="H67" s="119"/>
      <c r="I67" s="48"/>
      <c r="J67" s="272"/>
      <c r="K67" s="48"/>
      <c r="L67" s="659"/>
      <c r="M67" s="48"/>
      <c r="N67" s="81"/>
      <c r="O67" s="81"/>
      <c r="P67" s="82"/>
      <c r="Q67" s="83"/>
      <c r="R67" s="4"/>
      <c r="S67" s="5"/>
    </row>
    <row r="68" spans="2:19">
      <c r="L68" s="660"/>
      <c r="M68" s="706"/>
      <c r="N68" s="706"/>
    </row>
    <row r="69" spans="2:19">
      <c r="O69" s="470"/>
      <c r="P69" s="707"/>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8" orientation="landscape" r:id="rId1"/>
  <headerFooter>
    <oddHeader>&amp;CHolmes Master Trust Investor Report - November 2012</oddHeader>
    <oddFooter>&amp;CPage 7</oddFooter>
  </headerFooter>
</worksheet>
</file>

<file path=xl/worksheets/sheet8.xml><?xml version="1.0" encoding="utf-8"?>
<worksheet xmlns="http://schemas.openxmlformats.org/spreadsheetml/2006/main" xmlns:r="http://schemas.openxmlformats.org/officeDocument/2006/relationships">
  <sheetPr codeName="Sheet8"/>
  <dimension ref="A2:S38"/>
  <sheetViews>
    <sheetView view="pageLayout" topLeftCell="B1" zoomScale="75" zoomScaleNormal="100" zoomScalePageLayoutView="75" workbookViewId="0">
      <selection activeCell="P5" sqref="P5"/>
    </sheetView>
  </sheetViews>
  <sheetFormatPr defaultRowHeight="12"/>
  <cols>
    <col min="2" max="2" width="29.28515625" customWidth="1"/>
    <col min="3" max="3" width="15.42578125" bestFit="1" customWidth="1"/>
    <col min="4" max="4" width="18.7109375" bestFit="1" customWidth="1"/>
    <col min="5" max="5" width="17.5703125" customWidth="1"/>
    <col min="6" max="6" width="17.7109375" bestFit="1" customWidth="1"/>
    <col min="7" max="7" width="17.7109375" style="277" customWidth="1"/>
    <col min="8" max="8" width="16.140625" customWidth="1"/>
    <col min="9" max="9" width="15" customWidth="1"/>
    <col min="10" max="10" width="16.42578125" style="245" customWidth="1"/>
    <col min="11" max="11" width="15.140625" bestFit="1" customWidth="1"/>
    <col min="12" max="12" width="9.7109375" bestFit="1" customWidth="1"/>
    <col min="13" max="13" width="11.28515625" bestFit="1" customWidth="1"/>
    <col min="14" max="14" width="18.140625" customWidth="1"/>
    <col min="15" max="15" width="11" customWidth="1"/>
    <col min="16" max="16" width="15.42578125" bestFit="1" customWidth="1"/>
    <col min="17" max="17" width="10.42578125" bestFit="1" customWidth="1"/>
    <col min="18" max="18" width="10.85546875" bestFit="1" customWidth="1"/>
    <col min="19" max="19" width="10" customWidth="1"/>
  </cols>
  <sheetData>
    <row r="2" spans="1:19" ht="12.75" thickBot="1">
      <c r="B2" s="138" t="s">
        <v>103</v>
      </c>
      <c r="C2" s="42"/>
      <c r="D2" s="42"/>
      <c r="E2" s="139"/>
      <c r="F2" s="78"/>
      <c r="G2" s="273"/>
      <c r="H2" s="78"/>
      <c r="I2" s="78"/>
      <c r="J2" s="241"/>
      <c r="K2" s="78"/>
      <c r="L2" s="78"/>
      <c r="M2" s="78"/>
      <c r="N2" s="78"/>
      <c r="O2" s="78"/>
      <c r="P2" s="78"/>
      <c r="Q2" s="78"/>
      <c r="R2" s="78"/>
      <c r="S2" s="140"/>
    </row>
    <row r="3" spans="1:19">
      <c r="A3" s="473"/>
    </row>
    <row r="4" spans="1:19">
      <c r="A4" s="473"/>
    </row>
    <row r="5" spans="1:19">
      <c r="A5" s="473"/>
      <c r="B5" s="359" t="s">
        <v>104</v>
      </c>
      <c r="C5" s="143">
        <v>41018</v>
      </c>
      <c r="D5" s="143"/>
      <c r="E5" s="4"/>
      <c r="F5" s="141"/>
      <c r="G5" s="275"/>
      <c r="H5" s="4"/>
      <c r="I5" s="700" t="s">
        <v>538</v>
      </c>
      <c r="J5" s="700"/>
      <c r="K5" s="4"/>
      <c r="L5" s="4"/>
      <c r="M5" s="4"/>
      <c r="N5" s="4"/>
      <c r="O5" s="4"/>
      <c r="P5" s="4"/>
      <c r="Q5" s="4"/>
      <c r="R5" s="4"/>
      <c r="S5" s="4"/>
    </row>
    <row r="6" spans="1:19" ht="12.75" thickBot="1">
      <c r="A6" s="473"/>
      <c r="B6" s="410"/>
      <c r="C6" s="410"/>
      <c r="D6" s="410"/>
      <c r="E6" s="410"/>
      <c r="F6" s="141"/>
      <c r="G6" s="411"/>
      <c r="H6" s="410"/>
      <c r="I6" s="410"/>
      <c r="J6" s="412"/>
      <c r="K6" s="410"/>
      <c r="L6" s="410"/>
      <c r="M6" s="410"/>
      <c r="N6" s="410"/>
      <c r="O6" s="410"/>
      <c r="P6" s="410"/>
      <c r="Q6" s="410"/>
      <c r="R6" s="410"/>
      <c r="S6" s="410"/>
    </row>
    <row r="7" spans="1:19" ht="54" customHeight="1" thickBot="1">
      <c r="A7" s="473"/>
      <c r="B7" s="294" t="s">
        <v>535</v>
      </c>
      <c r="C7" s="367" t="s">
        <v>105</v>
      </c>
      <c r="D7" s="294" t="s">
        <v>420</v>
      </c>
      <c r="E7" s="294" t="s">
        <v>421</v>
      </c>
      <c r="F7" s="367" t="s">
        <v>106</v>
      </c>
      <c r="G7" s="413" t="s">
        <v>107</v>
      </c>
      <c r="H7" s="367" t="s">
        <v>108</v>
      </c>
      <c r="I7" s="367" t="s">
        <v>109</v>
      </c>
      <c r="J7" s="368" t="s">
        <v>110</v>
      </c>
      <c r="K7" s="367" t="s">
        <v>111</v>
      </c>
      <c r="L7" s="367" t="s">
        <v>112</v>
      </c>
      <c r="M7" s="367" t="s">
        <v>113</v>
      </c>
      <c r="N7" s="367" t="s">
        <v>114</v>
      </c>
      <c r="O7" s="367" t="s">
        <v>115</v>
      </c>
      <c r="P7" s="367" t="s">
        <v>116</v>
      </c>
      <c r="Q7" s="367" t="s">
        <v>117</v>
      </c>
      <c r="R7" s="367" t="s">
        <v>118</v>
      </c>
      <c r="S7" s="367" t="s">
        <v>152</v>
      </c>
    </row>
    <row r="8" spans="1:19">
      <c r="A8" s="473"/>
      <c r="B8" s="144"/>
      <c r="C8" s="44"/>
      <c r="D8" s="44"/>
      <c r="E8" s="145"/>
      <c r="F8" s="44"/>
      <c r="G8" s="276"/>
      <c r="H8" s="146"/>
      <c r="I8" s="147"/>
      <c r="J8" s="243"/>
      <c r="K8" s="149"/>
      <c r="L8" s="150"/>
      <c r="M8" s="151"/>
      <c r="N8" s="152"/>
      <c r="O8" s="151"/>
      <c r="P8" s="153"/>
      <c r="Q8" s="154"/>
      <c r="R8" s="155"/>
      <c r="S8" s="156"/>
    </row>
    <row r="9" spans="1:19">
      <c r="A9" s="473"/>
      <c r="B9" s="417" t="s">
        <v>119</v>
      </c>
      <c r="C9" s="45" t="s">
        <v>536</v>
      </c>
      <c r="D9" s="45" t="s">
        <v>345</v>
      </c>
      <c r="E9" s="48" t="s">
        <v>345</v>
      </c>
      <c r="F9" s="45" t="s">
        <v>346</v>
      </c>
      <c r="G9" s="274">
        <v>1.5920000000000001</v>
      </c>
      <c r="H9" s="168">
        <v>1250000000</v>
      </c>
      <c r="I9" s="418">
        <v>0</v>
      </c>
      <c r="J9" s="244">
        <v>1250000000</v>
      </c>
      <c r="K9" s="198" t="s">
        <v>351</v>
      </c>
      <c r="L9" s="199">
        <v>1.55E-2</v>
      </c>
      <c r="M9" s="420">
        <v>1.8902499999999999E-2</v>
      </c>
      <c r="N9" s="373" t="s">
        <v>580</v>
      </c>
      <c r="O9" s="475">
        <v>41289</v>
      </c>
      <c r="P9" s="510">
        <v>6038298.6100000003</v>
      </c>
      <c r="Q9" s="159">
        <v>43023</v>
      </c>
      <c r="R9" s="80">
        <v>56523</v>
      </c>
      <c r="S9" s="160" t="s">
        <v>404</v>
      </c>
    </row>
    <row r="10" spans="1:19">
      <c r="A10" s="473"/>
      <c r="B10" s="417" t="s">
        <v>126</v>
      </c>
      <c r="C10" s="45" t="s">
        <v>537</v>
      </c>
      <c r="D10" s="45" t="s">
        <v>401</v>
      </c>
      <c r="E10" s="48" t="s">
        <v>401</v>
      </c>
      <c r="F10" s="45" t="s">
        <v>347</v>
      </c>
      <c r="G10" s="274" t="s">
        <v>353</v>
      </c>
      <c r="H10" s="168">
        <v>175000000</v>
      </c>
      <c r="I10" s="418">
        <v>0</v>
      </c>
      <c r="J10" s="168">
        <v>175000000</v>
      </c>
      <c r="K10" s="198" t="s">
        <v>350</v>
      </c>
      <c r="L10" s="199">
        <v>8.9999999999999993E-3</v>
      </c>
      <c r="M10" s="420">
        <v>1.4387499999999999E-2</v>
      </c>
      <c r="N10" s="373" t="s">
        <v>580</v>
      </c>
      <c r="O10" s="475">
        <v>41289</v>
      </c>
      <c r="P10" s="510">
        <v>633156.62</v>
      </c>
      <c r="Q10" s="159" t="s">
        <v>401</v>
      </c>
      <c r="R10" s="80">
        <v>56523</v>
      </c>
      <c r="S10" s="160" t="s">
        <v>403</v>
      </c>
    </row>
    <row r="11" spans="1:19" ht="12.75" thickBot="1">
      <c r="A11" s="473"/>
      <c r="B11" s="422"/>
      <c r="C11" s="423"/>
      <c r="D11" s="423"/>
      <c r="E11" s="360"/>
      <c r="F11" s="423"/>
      <c r="G11" s="424"/>
      <c r="H11" s="423"/>
      <c r="I11" s="360"/>
      <c r="J11" s="425"/>
      <c r="K11" s="360"/>
      <c r="L11" s="423"/>
      <c r="M11" s="360"/>
      <c r="N11" s="423"/>
      <c r="O11" s="360"/>
      <c r="P11" s="428"/>
      <c r="Q11" s="360"/>
      <c r="R11" s="423"/>
      <c r="S11" s="427"/>
    </row>
    <row r="12" spans="1:19">
      <c r="B12" s="397"/>
      <c r="C12" s="4"/>
      <c r="D12" s="4"/>
      <c r="E12" s="4"/>
      <c r="F12" s="4"/>
      <c r="G12" s="275"/>
      <c r="H12" s="119"/>
      <c r="I12" s="48"/>
      <c r="J12" s="272"/>
      <c r="K12" s="48"/>
      <c r="L12" s="48"/>
      <c r="M12" s="48"/>
      <c r="N12" s="81"/>
      <c r="O12" s="81"/>
      <c r="P12" s="82"/>
      <c r="Q12" s="83"/>
      <c r="R12" s="4"/>
      <c r="S12" s="5"/>
    </row>
    <row r="13" spans="1:19">
      <c r="M13" s="493"/>
    </row>
    <row r="15" spans="1:19">
      <c r="B15" s="359" t="s">
        <v>104</v>
      </c>
      <c r="C15" s="143">
        <v>41068</v>
      </c>
      <c r="D15" s="143"/>
      <c r="E15" s="4"/>
      <c r="F15" s="141"/>
      <c r="G15" s="275"/>
      <c r="H15" s="4"/>
      <c r="I15" s="700" t="s">
        <v>548</v>
      </c>
      <c r="J15" s="700"/>
      <c r="K15" s="4"/>
      <c r="L15" s="4"/>
      <c r="M15" s="4"/>
      <c r="N15" s="4"/>
      <c r="O15" s="4"/>
      <c r="P15" s="4"/>
      <c r="Q15" s="4"/>
      <c r="R15" s="4"/>
      <c r="S15" s="4"/>
    </row>
    <row r="16" spans="1:19" ht="12.75" thickBot="1">
      <c r="B16" s="410"/>
      <c r="C16" s="410"/>
      <c r="D16" s="410"/>
      <c r="E16" s="410"/>
      <c r="F16" s="141"/>
      <c r="G16" s="411"/>
      <c r="H16" s="410"/>
      <c r="I16" s="410"/>
      <c r="J16" s="412"/>
      <c r="K16" s="410"/>
      <c r="L16" s="410"/>
      <c r="M16" s="410"/>
      <c r="N16" s="410"/>
      <c r="O16" s="410"/>
      <c r="P16" s="410"/>
      <c r="Q16" s="410"/>
      <c r="R16" s="410"/>
      <c r="S16" s="410"/>
    </row>
    <row r="17" spans="1:19" ht="54" customHeight="1" thickBot="1">
      <c r="A17" s="473"/>
      <c r="B17" s="294" t="s">
        <v>543</v>
      </c>
      <c r="C17" s="367" t="s">
        <v>105</v>
      </c>
      <c r="D17" s="294" t="s">
        <v>420</v>
      </c>
      <c r="E17" s="294" t="s">
        <v>421</v>
      </c>
      <c r="F17" s="367" t="s">
        <v>106</v>
      </c>
      <c r="G17" s="413" t="s">
        <v>107</v>
      </c>
      <c r="H17" s="367" t="s">
        <v>108</v>
      </c>
      <c r="I17" s="367" t="s">
        <v>109</v>
      </c>
      <c r="J17" s="368" t="s">
        <v>110</v>
      </c>
      <c r="K17" s="367" t="s">
        <v>111</v>
      </c>
      <c r="L17" s="367" t="s">
        <v>112</v>
      </c>
      <c r="M17" s="367" t="s">
        <v>113</v>
      </c>
      <c r="N17" s="367" t="s">
        <v>114</v>
      </c>
      <c r="O17" s="367" t="s">
        <v>115</v>
      </c>
      <c r="P17" s="367" t="s">
        <v>116</v>
      </c>
      <c r="Q17" s="367" t="s">
        <v>117</v>
      </c>
      <c r="R17" s="367" t="s">
        <v>118</v>
      </c>
      <c r="S17" s="367" t="s">
        <v>152</v>
      </c>
    </row>
    <row r="18" spans="1:19">
      <c r="B18" s="144"/>
      <c r="C18" s="44"/>
      <c r="D18" s="44"/>
      <c r="E18" s="145"/>
      <c r="F18" s="44"/>
      <c r="G18" s="276"/>
      <c r="H18" s="146"/>
      <c r="I18" s="147"/>
      <c r="J18" s="243"/>
      <c r="K18" s="149"/>
      <c r="L18" s="150"/>
      <c r="M18" s="151"/>
      <c r="N18" s="152"/>
      <c r="O18" s="151"/>
      <c r="P18" s="153"/>
      <c r="Q18" s="154"/>
      <c r="R18" s="155"/>
      <c r="S18" s="156"/>
    </row>
    <row r="19" spans="1:19">
      <c r="B19" s="417" t="s">
        <v>119</v>
      </c>
      <c r="C19" s="45" t="s">
        <v>546</v>
      </c>
      <c r="D19" s="45" t="s">
        <v>345</v>
      </c>
      <c r="E19" s="48" t="s">
        <v>345</v>
      </c>
      <c r="F19" s="45" t="s">
        <v>347</v>
      </c>
      <c r="G19" s="274" t="s">
        <v>353</v>
      </c>
      <c r="H19" s="168">
        <v>515000000</v>
      </c>
      <c r="I19" s="418">
        <v>0</v>
      </c>
      <c r="J19" s="168">
        <v>515000000</v>
      </c>
      <c r="K19" s="198" t="s">
        <v>350</v>
      </c>
      <c r="L19" s="199">
        <v>1.55E-2</v>
      </c>
      <c r="M19" s="420">
        <v>2.08875E-2</v>
      </c>
      <c r="N19" s="373" t="s">
        <v>580</v>
      </c>
      <c r="O19" s="475">
        <v>41289</v>
      </c>
      <c r="P19" s="510">
        <v>2705088.39</v>
      </c>
      <c r="Q19" s="159">
        <v>43023</v>
      </c>
      <c r="R19" s="80">
        <v>56523</v>
      </c>
      <c r="S19" s="160" t="s">
        <v>404</v>
      </c>
    </row>
    <row r="20" spans="1:19">
      <c r="B20" s="417" t="s">
        <v>544</v>
      </c>
      <c r="C20" s="45" t="s">
        <v>547</v>
      </c>
      <c r="D20" s="45" t="s">
        <v>359</v>
      </c>
      <c r="E20" s="45" t="s">
        <v>359</v>
      </c>
      <c r="F20" s="45" t="s">
        <v>346</v>
      </c>
      <c r="G20" s="274">
        <v>1.5525</v>
      </c>
      <c r="H20" s="168">
        <v>140000000</v>
      </c>
      <c r="I20" s="418">
        <v>0</v>
      </c>
      <c r="J20" s="168">
        <v>140000000</v>
      </c>
      <c r="K20" s="198" t="s">
        <v>351</v>
      </c>
      <c r="L20" s="199">
        <v>2.1999999999999999E-2</v>
      </c>
      <c r="M20" s="420">
        <v>2.5402500000000001E-2</v>
      </c>
      <c r="N20" s="373" t="s">
        <v>580</v>
      </c>
      <c r="O20" s="475">
        <v>41289</v>
      </c>
      <c r="P20" s="510">
        <v>908845</v>
      </c>
      <c r="Q20" s="159">
        <v>43023</v>
      </c>
      <c r="R20" s="80">
        <v>56523</v>
      </c>
      <c r="S20" s="160" t="s">
        <v>404</v>
      </c>
    </row>
    <row r="21" spans="1:19">
      <c r="B21" s="417" t="s">
        <v>545</v>
      </c>
      <c r="C21" s="45" t="s">
        <v>552</v>
      </c>
      <c r="D21" s="45" t="s">
        <v>359</v>
      </c>
      <c r="E21" s="45" t="s">
        <v>359</v>
      </c>
      <c r="F21" s="45" t="s">
        <v>347</v>
      </c>
      <c r="G21" s="274" t="s">
        <v>353</v>
      </c>
      <c r="H21" s="168">
        <v>33000000</v>
      </c>
      <c r="I21" s="418">
        <v>0</v>
      </c>
      <c r="J21" s="168">
        <v>33000000</v>
      </c>
      <c r="K21" s="198" t="s">
        <v>350</v>
      </c>
      <c r="L21" s="199">
        <v>2.35E-2</v>
      </c>
      <c r="M21" s="420">
        <v>2.88875E-2</v>
      </c>
      <c r="N21" s="373" t="s">
        <v>580</v>
      </c>
      <c r="O21" s="475">
        <v>41289</v>
      </c>
      <c r="P21" s="510">
        <v>239724.08</v>
      </c>
      <c r="Q21" s="159">
        <v>43023</v>
      </c>
      <c r="R21" s="80">
        <v>56523</v>
      </c>
      <c r="S21" s="160" t="s">
        <v>404</v>
      </c>
    </row>
    <row r="22" spans="1:19" ht="12.75" thickBot="1">
      <c r="B22" s="422"/>
      <c r="C22" s="506"/>
      <c r="D22" s="423"/>
      <c r="E22" s="360"/>
      <c r="F22" s="423"/>
      <c r="G22" s="424"/>
      <c r="H22" s="423"/>
      <c r="I22" s="360"/>
      <c r="J22" s="425"/>
      <c r="K22" s="360"/>
      <c r="L22" s="423"/>
      <c r="M22" s="360"/>
      <c r="N22" s="423"/>
      <c r="O22" s="360"/>
      <c r="P22" s="428"/>
      <c r="Q22" s="360"/>
      <c r="R22" s="423"/>
      <c r="S22" s="427"/>
    </row>
    <row r="23" spans="1:19">
      <c r="B23" s="397"/>
      <c r="C23" s="4"/>
      <c r="D23" s="4"/>
      <c r="E23" s="4"/>
      <c r="F23" s="4"/>
      <c r="G23" s="275"/>
      <c r="H23" s="119"/>
      <c r="I23" s="48"/>
      <c r="J23" s="272"/>
      <c r="K23" s="48"/>
      <c r="L23" s="48"/>
      <c r="M23" s="48"/>
      <c r="N23" s="81"/>
      <c r="O23" s="81"/>
      <c r="P23" s="82"/>
      <c r="Q23" s="83"/>
      <c r="R23" s="4"/>
      <c r="S23" s="5"/>
    </row>
    <row r="26" spans="1:19">
      <c r="B26" s="359" t="s">
        <v>104</v>
      </c>
      <c r="C26" s="143">
        <v>41149</v>
      </c>
      <c r="D26" s="143"/>
      <c r="E26" s="4"/>
      <c r="F26" s="141"/>
      <c r="G26" s="275"/>
      <c r="H26" s="4"/>
      <c r="I26" s="700" t="s">
        <v>570</v>
      </c>
      <c r="J26" s="700"/>
      <c r="K26" s="4"/>
      <c r="L26" s="4"/>
      <c r="M26" s="4"/>
      <c r="N26" s="4"/>
      <c r="O26" s="4"/>
      <c r="P26" s="4"/>
      <c r="Q26" s="4"/>
      <c r="R26" s="4"/>
      <c r="S26" s="4"/>
    </row>
    <row r="27" spans="1:19" ht="12.75" thickBot="1">
      <c r="B27" s="410"/>
      <c r="C27" s="410"/>
      <c r="D27" s="410"/>
      <c r="E27" s="410"/>
      <c r="F27" s="141"/>
      <c r="G27" s="411"/>
      <c r="H27" s="410"/>
      <c r="I27" s="410"/>
      <c r="J27" s="412"/>
      <c r="K27" s="410"/>
      <c r="L27" s="410"/>
      <c r="M27" s="410"/>
      <c r="N27" s="410"/>
      <c r="O27" s="410"/>
      <c r="P27" s="410"/>
      <c r="Q27" s="410"/>
      <c r="R27" s="410"/>
      <c r="S27" s="410"/>
    </row>
    <row r="28" spans="1:19" ht="54" customHeight="1" thickBot="1">
      <c r="A28" s="473"/>
      <c r="B28" s="294" t="s">
        <v>568</v>
      </c>
      <c r="C28" s="367" t="s">
        <v>105</v>
      </c>
      <c r="D28" s="294" t="s">
        <v>420</v>
      </c>
      <c r="E28" s="294" t="s">
        <v>421</v>
      </c>
      <c r="F28" s="367" t="s">
        <v>106</v>
      </c>
      <c r="G28" s="413" t="s">
        <v>107</v>
      </c>
      <c r="H28" s="367" t="s">
        <v>108</v>
      </c>
      <c r="I28" s="367" t="s">
        <v>109</v>
      </c>
      <c r="J28" s="368" t="s">
        <v>110</v>
      </c>
      <c r="K28" s="367" t="s">
        <v>111</v>
      </c>
      <c r="L28" s="367" t="s">
        <v>112</v>
      </c>
      <c r="M28" s="367" t="s">
        <v>113</v>
      </c>
      <c r="N28" s="367" t="s">
        <v>114</v>
      </c>
      <c r="O28" s="367" t="s">
        <v>115</v>
      </c>
      <c r="P28" s="367" t="s">
        <v>116</v>
      </c>
      <c r="Q28" s="367" t="s">
        <v>117</v>
      </c>
      <c r="R28" s="367" t="s">
        <v>118</v>
      </c>
      <c r="S28" s="367" t="s">
        <v>152</v>
      </c>
    </row>
    <row r="29" spans="1:19">
      <c r="B29" s="144"/>
      <c r="C29" s="44"/>
      <c r="D29" s="44"/>
      <c r="E29" s="145"/>
      <c r="F29" s="44"/>
      <c r="G29" s="276"/>
      <c r="H29" s="146"/>
      <c r="I29" s="147"/>
      <c r="J29" s="243"/>
      <c r="K29" s="149"/>
      <c r="L29" s="150"/>
      <c r="M29" s="151"/>
      <c r="N29" s="152"/>
      <c r="O29" s="151"/>
      <c r="P29" s="153"/>
      <c r="Q29" s="154"/>
      <c r="R29" s="155"/>
      <c r="S29" s="156"/>
    </row>
    <row r="30" spans="1:19">
      <c r="B30" s="417" t="s">
        <v>119</v>
      </c>
      <c r="C30" s="45" t="s">
        <v>571</v>
      </c>
      <c r="D30" s="45" t="s">
        <v>345</v>
      </c>
      <c r="E30" s="48" t="s">
        <v>345</v>
      </c>
      <c r="F30" s="45" t="s">
        <v>348</v>
      </c>
      <c r="G30" s="274">
        <v>1.2731901911440009</v>
      </c>
      <c r="H30" s="168">
        <v>650000000</v>
      </c>
      <c r="I30" s="418">
        <v>0</v>
      </c>
      <c r="J30" s="168">
        <v>650000000</v>
      </c>
      <c r="K30" s="198" t="s">
        <v>352</v>
      </c>
      <c r="L30" s="199">
        <v>7.4999999999999997E-3</v>
      </c>
      <c r="M30" s="420">
        <v>9.5999999999999992E-3</v>
      </c>
      <c r="N30" s="373" t="s">
        <v>580</v>
      </c>
      <c r="O30" s="475">
        <v>41289</v>
      </c>
      <c r="P30" s="534">
        <v>1594666.67</v>
      </c>
      <c r="Q30" s="159">
        <v>42200</v>
      </c>
      <c r="R30" s="80">
        <v>56523</v>
      </c>
      <c r="S30" s="160" t="s">
        <v>404</v>
      </c>
    </row>
    <row r="31" spans="1:19">
      <c r="B31" s="417" t="s">
        <v>126</v>
      </c>
      <c r="C31" s="45" t="s">
        <v>572</v>
      </c>
      <c r="D31" s="45" t="s">
        <v>401</v>
      </c>
      <c r="E31" s="48" t="s">
        <v>401</v>
      </c>
      <c r="F31" s="45" t="s">
        <v>347</v>
      </c>
      <c r="G31" s="274" t="s">
        <v>353</v>
      </c>
      <c r="H31" s="168">
        <v>180000000</v>
      </c>
      <c r="I31" s="418">
        <v>0</v>
      </c>
      <c r="J31" s="168">
        <v>180000000</v>
      </c>
      <c r="K31" s="198" t="s">
        <v>350</v>
      </c>
      <c r="L31" s="199">
        <v>8.9999999999999993E-3</v>
      </c>
      <c r="M31" s="420">
        <v>1.4387499999999999E-2</v>
      </c>
      <c r="N31" s="373" t="s">
        <v>580</v>
      </c>
      <c r="O31" s="475">
        <v>41289</v>
      </c>
      <c r="P31" s="534">
        <v>651246.81000000006</v>
      </c>
      <c r="Q31" s="159" t="s">
        <v>401</v>
      </c>
      <c r="R31" s="80">
        <v>56523</v>
      </c>
      <c r="S31" s="160" t="s">
        <v>403</v>
      </c>
    </row>
    <row r="32" spans="1:19" ht="12.75" thickBot="1">
      <c r="B32" s="422"/>
      <c r="C32" s="506"/>
      <c r="D32" s="423"/>
      <c r="E32" s="360"/>
      <c r="F32" s="423"/>
      <c r="G32" s="424"/>
      <c r="H32" s="423"/>
      <c r="I32" s="360"/>
      <c r="J32" s="425"/>
      <c r="K32" s="360"/>
      <c r="L32" s="423"/>
      <c r="M32" s="360"/>
      <c r="N32" s="423"/>
      <c r="O32" s="360"/>
      <c r="P32" s="428"/>
      <c r="Q32" s="360"/>
      <c r="R32" s="423"/>
      <c r="S32" s="427"/>
    </row>
    <row r="34" spans="2:13">
      <c r="B34" s="508" t="s">
        <v>559</v>
      </c>
    </row>
    <row r="37" spans="2:13">
      <c r="H37" s="532"/>
    </row>
    <row r="38" spans="2:13" ht="14.25">
      <c r="M38" s="533"/>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November 2012</oddHeader>
    <oddFooter>&amp;CPage 8</oddFooter>
  </headerFooter>
</worksheet>
</file>

<file path=xl/worksheets/sheet9.xml><?xml version="1.0" encoding="utf-8"?>
<worksheet xmlns="http://schemas.openxmlformats.org/spreadsheetml/2006/main" xmlns:r="http://schemas.openxmlformats.org/officeDocument/2006/relationships">
  <sheetPr codeName="Sheet9"/>
  <dimension ref="B1:H43"/>
  <sheetViews>
    <sheetView view="pageLayout" zoomScale="75" zoomScaleNormal="100" zoomScalePageLayoutView="75" workbookViewId="0">
      <selection activeCell="D40" sqref="D40"/>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311</v>
      </c>
      <c r="C2" s="114" t="s">
        <v>19</v>
      </c>
      <c r="D2" s="231" t="s">
        <v>130</v>
      </c>
      <c r="E2" s="218" t="s">
        <v>131</v>
      </c>
      <c r="F2" s="114" t="s">
        <v>132</v>
      </c>
      <c r="G2" s="114" t="s">
        <v>312</v>
      </c>
    </row>
    <row r="3" spans="2:8" ht="12.75" thickBot="1">
      <c r="B3" s="115"/>
      <c r="C3" s="115" t="s">
        <v>15</v>
      </c>
      <c r="D3" s="115"/>
      <c r="E3" s="219" t="s">
        <v>133</v>
      </c>
      <c r="F3" s="232" t="s">
        <v>134</v>
      </c>
      <c r="G3" s="115"/>
    </row>
    <row r="4" spans="2:8">
      <c r="B4" s="84"/>
      <c r="C4" s="227"/>
      <c r="D4" s="227"/>
      <c r="E4" s="227"/>
      <c r="F4" s="85"/>
      <c r="G4" s="227"/>
    </row>
    <row r="5" spans="2:8">
      <c r="B5" s="60" t="s">
        <v>313</v>
      </c>
      <c r="C5" s="497">
        <v>9976845282</v>
      </c>
      <c r="D5" s="73">
        <f>C5/$C$8</f>
        <v>0.82351026184019571</v>
      </c>
      <c r="E5" s="73">
        <f>(C6+C7)/C8</f>
        <v>0.17648973815980432</v>
      </c>
      <c r="F5" s="73">
        <f>(C7+C6+C11)/C8</f>
        <v>0.21487183800519019</v>
      </c>
      <c r="G5" s="73">
        <v>8.3000000000000004E-2</v>
      </c>
      <c r="H5" s="473"/>
    </row>
    <row r="6" spans="2:8">
      <c r="B6" s="496" t="s">
        <v>549</v>
      </c>
      <c r="C6" s="497">
        <v>123177134</v>
      </c>
      <c r="D6" s="73">
        <f>C6/$C$8</f>
        <v>1.0167305496465539E-2</v>
      </c>
      <c r="E6" s="73">
        <f>C7/C8</f>
        <v>0.16632243266333879</v>
      </c>
      <c r="F6" s="73">
        <f>(C7+C11)/C8</f>
        <v>0.20470453250872467</v>
      </c>
      <c r="G6" s="73">
        <v>5.7000000000000002E-2</v>
      </c>
      <c r="H6" s="473"/>
    </row>
    <row r="7" spans="2:8" ht="12.75" thickBot="1">
      <c r="B7" s="60" t="s">
        <v>135</v>
      </c>
      <c r="C7" s="497">
        <v>2015000000</v>
      </c>
      <c r="D7" s="73">
        <f>C7/$C$8</f>
        <v>0.16632243266333879</v>
      </c>
      <c r="E7" s="73">
        <v>0</v>
      </c>
      <c r="F7" s="73">
        <v>0</v>
      </c>
      <c r="G7" s="73">
        <v>0</v>
      </c>
      <c r="H7" s="473"/>
    </row>
    <row r="8" spans="2:8">
      <c r="B8" s="60"/>
      <c r="C8" s="498">
        <f>SUM(C5:C7)</f>
        <v>12115022416</v>
      </c>
      <c r="D8" s="499">
        <v>1</v>
      </c>
      <c r="E8" s="73"/>
      <c r="F8" s="500"/>
      <c r="G8" s="501"/>
      <c r="H8" s="473"/>
    </row>
    <row r="9" spans="2:8" ht="12.75" thickBot="1">
      <c r="B9" s="60"/>
      <c r="C9" s="86"/>
      <c r="D9" s="73"/>
      <c r="E9" s="73"/>
      <c r="F9" s="500"/>
      <c r="G9" s="501"/>
      <c r="H9" s="473"/>
    </row>
    <row r="10" spans="2:8">
      <c r="B10" s="59"/>
      <c r="C10" s="502"/>
      <c r="D10" s="499"/>
      <c r="E10" s="499"/>
      <c r="F10" s="503"/>
      <c r="G10" s="504"/>
      <c r="H10" s="473"/>
    </row>
    <row r="11" spans="2:8">
      <c r="B11" s="60" t="s">
        <v>314</v>
      </c>
      <c r="C11" s="86">
        <v>465000000</v>
      </c>
      <c r="D11" s="73">
        <f>C11/C8</f>
        <v>3.8382099845385875E-2</v>
      </c>
      <c r="E11" s="73"/>
      <c r="F11" s="500"/>
      <c r="G11" s="501"/>
      <c r="H11" s="473"/>
    </row>
    <row r="12" spans="2:8" ht="12.75" thickBot="1">
      <c r="B12" s="62"/>
      <c r="C12" s="87"/>
      <c r="D12" s="87"/>
      <c r="E12" s="88"/>
      <c r="F12" s="233"/>
      <c r="G12" s="88"/>
      <c r="H12" s="473"/>
    </row>
    <row r="13" spans="2:8" ht="12.75" customHeight="1">
      <c r="B13" s="51"/>
      <c r="C13" s="89"/>
      <c r="D13" s="89"/>
      <c r="E13" s="74"/>
      <c r="F13" s="90"/>
      <c r="G13" s="74"/>
    </row>
    <row r="14" spans="2:8" ht="12.75" thickBot="1">
      <c r="B14" s="90"/>
      <c r="C14" s="90"/>
      <c r="D14" s="89"/>
      <c r="E14" s="74"/>
      <c r="F14" s="90"/>
      <c r="G14" s="74"/>
    </row>
    <row r="15" spans="2:8">
      <c r="B15" s="59" t="s">
        <v>136</v>
      </c>
      <c r="C15" s="349">
        <v>0</v>
      </c>
      <c r="D15" s="48"/>
      <c r="E15" s="48"/>
      <c r="F15" s="48"/>
      <c r="G15" s="48"/>
    </row>
    <row r="16" spans="2:8">
      <c r="B16" s="60" t="s">
        <v>137</v>
      </c>
      <c r="C16" s="350">
        <v>0</v>
      </c>
      <c r="D16" s="89"/>
      <c r="E16" s="91"/>
      <c r="F16" s="48"/>
      <c r="G16" s="48"/>
    </row>
    <row r="17" spans="2:7">
      <c r="B17" s="60" t="s">
        <v>138</v>
      </c>
      <c r="C17" s="350">
        <v>0</v>
      </c>
      <c r="D17" s="89"/>
      <c r="E17" s="82"/>
      <c r="F17" s="4"/>
      <c r="G17" s="4"/>
    </row>
    <row r="18" spans="2:7">
      <c r="B18" s="60" t="s">
        <v>139</v>
      </c>
      <c r="C18" s="350">
        <v>0</v>
      </c>
      <c r="D18" s="89"/>
      <c r="E18" s="4"/>
      <c r="F18" s="4"/>
      <c r="G18" s="4"/>
    </row>
    <row r="19" spans="2:7">
      <c r="B19" s="60" t="s">
        <v>140</v>
      </c>
      <c r="C19" s="350">
        <v>0</v>
      </c>
      <c r="D19" s="89"/>
      <c r="E19" s="91"/>
      <c r="F19" s="48"/>
      <c r="G19" s="48"/>
    </row>
    <row r="20" spans="2:7" ht="12.75" thickBot="1">
      <c r="B20" s="92" t="s">
        <v>141</v>
      </c>
      <c r="C20" s="351">
        <v>0</v>
      </c>
      <c r="D20" s="89"/>
      <c r="E20" s="91"/>
      <c r="F20" s="48"/>
      <c r="G20" s="48"/>
    </row>
    <row r="21" spans="2:7">
      <c r="B21" s="13"/>
      <c r="C21" s="13"/>
      <c r="D21" s="93"/>
      <c r="E21" s="94"/>
      <c r="F21" s="48"/>
      <c r="G21" s="48"/>
    </row>
    <row r="22" spans="2:7" ht="12.75" thickBot="1">
      <c r="B22" s="90"/>
      <c r="C22" s="90"/>
      <c r="D22" s="89"/>
      <c r="E22" s="74"/>
      <c r="F22" s="90"/>
      <c r="G22" s="74"/>
    </row>
    <row r="23" spans="2:7">
      <c r="B23" s="113" t="s">
        <v>315</v>
      </c>
      <c r="C23" s="116"/>
      <c r="D23" s="4"/>
    </row>
    <row r="24" spans="2:7" ht="12.75" thickBot="1">
      <c r="B24" s="117"/>
      <c r="C24" s="118"/>
      <c r="D24" s="4"/>
    </row>
    <row r="25" spans="2:7">
      <c r="B25" s="60" t="s">
        <v>142</v>
      </c>
      <c r="C25" s="86">
        <v>465000000</v>
      </c>
      <c r="D25" s="4"/>
    </row>
    <row r="26" spans="2:7">
      <c r="B26" s="60" t="s">
        <v>143</v>
      </c>
      <c r="C26" s="86">
        <v>0</v>
      </c>
      <c r="D26" s="4"/>
    </row>
    <row r="27" spans="2:7">
      <c r="B27" s="60" t="s">
        <v>144</v>
      </c>
      <c r="C27" s="86">
        <v>0</v>
      </c>
      <c r="D27" s="4"/>
    </row>
    <row r="28" spans="2:7" ht="12.75" thickBot="1">
      <c r="B28" s="62" t="s">
        <v>145</v>
      </c>
      <c r="C28" s="87">
        <v>465000000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316</v>
      </c>
      <c r="C32" s="234"/>
      <c r="D32" s="8"/>
      <c r="E32" s="8"/>
      <c r="F32" s="8"/>
      <c r="G32" s="4"/>
    </row>
    <row r="33" spans="2:7" ht="12.75" thickBot="1">
      <c r="B33" s="117"/>
      <c r="C33" s="235"/>
      <c r="D33" s="8"/>
      <c r="E33" s="8"/>
      <c r="F33" s="8"/>
      <c r="G33" s="4"/>
    </row>
    <row r="34" spans="2:7">
      <c r="B34" s="236" t="s">
        <v>584</v>
      </c>
      <c r="C34" s="352">
        <v>1.158107969666498E-2</v>
      </c>
      <c r="D34" s="8"/>
      <c r="E34" s="95"/>
      <c r="F34" s="95"/>
      <c r="G34" s="13"/>
    </row>
    <row r="35" spans="2:7" ht="12.75" thickBot="1">
      <c r="B35" s="92" t="s">
        <v>317</v>
      </c>
      <c r="C35" s="353">
        <v>1.6038547070000728E-2</v>
      </c>
      <c r="D35" s="8"/>
      <c r="E35" s="95"/>
      <c r="F35" s="95"/>
      <c r="G35" s="13"/>
    </row>
    <row r="36" spans="2:7">
      <c r="B36" s="8" t="s">
        <v>318</v>
      </c>
      <c r="C36" s="48"/>
      <c r="D36" s="8"/>
      <c r="E36" s="91"/>
      <c r="F36" s="91"/>
      <c r="G36" s="91"/>
    </row>
    <row r="37" spans="2:7">
      <c r="B37" s="8"/>
      <c r="C37" s="48"/>
      <c r="D37" s="8"/>
      <c r="E37" s="91"/>
      <c r="F37" s="91"/>
      <c r="G37" s="91"/>
    </row>
    <row r="38" spans="2:7" ht="12.75" thickBot="1"/>
    <row r="39" spans="2:7">
      <c r="B39" s="59" t="s">
        <v>319</v>
      </c>
      <c r="C39" s="433">
        <v>530925451.24000144</v>
      </c>
    </row>
    <row r="40" spans="2:7">
      <c r="B40" s="85" t="s">
        <v>320</v>
      </c>
      <c r="C40" s="434">
        <v>0</v>
      </c>
    </row>
    <row r="41" spans="2:7">
      <c r="B41" s="85" t="s">
        <v>321</v>
      </c>
      <c r="C41" s="434">
        <v>0</v>
      </c>
    </row>
    <row r="42" spans="2:7" ht="12.75" thickBot="1">
      <c r="B42" s="237" t="s">
        <v>322</v>
      </c>
      <c r="C42" s="435">
        <v>0</v>
      </c>
    </row>
    <row r="43" spans="2:7" ht="12.75" thickBot="1">
      <c r="B43" s="62" t="s">
        <v>498</v>
      </c>
      <c r="C43" s="435">
        <v>530925451.24000144</v>
      </c>
    </row>
  </sheetData>
  <pageMargins left="0.70866141732283472" right="0.70866141732283472" top="0.74803149606299213" bottom="0.74803149606299213" header="0.31496062992125984" footer="0.31496062992125984"/>
  <pageSetup paperSize="9" scale="53" orientation="landscape" r:id="rId1"/>
  <headerFooter>
    <oddHeader>&amp;CHolmes Master Trust Investor Report - November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2'!Print_Area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2013-01-09T18:16:00Z</cp:lastPrinted>
  <dcterms:created xsi:type="dcterms:W3CDTF">2011-08-15T10:47:16Z</dcterms:created>
  <dcterms:modified xsi:type="dcterms:W3CDTF">2013-01-10T13:11:23Z</dcterms:modified>
</cp:coreProperties>
</file>