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855" yWindow="300"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4"/>
  </externalReferences>
  <definedNames>
    <definedName name="_xlnm.Print_Area" localSheetId="1">'Page 2'!$B$1:$G$34</definedName>
    <definedName name="_xlnm.Print_Area" localSheetId="8">'Page 9'!$A$1:$M$77</definedName>
    <definedName name="CPRMonthly">'[1]CPRfrom TrustCalcs'!$C$10</definedName>
  </definedNames>
  <calcPr fullCalcOnLoad="1"/>
</workbook>
</file>

<file path=xl/sharedStrings.xml><?xml version="1.0" encoding="utf-8"?>
<sst xmlns="http://schemas.openxmlformats.org/spreadsheetml/2006/main" count="1365" uniqueCount="574">
  <si>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</si>
  <si>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</si>
  <si>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</si>
  <si>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</si>
  <si>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</si>
  <si>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</si>
  <si>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</si>
  <si>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The timing of publication of further disclosures will be as referenced in the Market Notice.</t>
    </r>
  </si>
  <si>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</si>
  <si>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</si>
  <si>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</si>
  <si>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</si>
  <si>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</si>
  <si>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</si>
  <si>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</si>
  <si>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</si>
  <si>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</si>
  <si>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</si>
  <si>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</si>
  <si>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</si>
  <si>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</si>
  <si>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</si>
  <si>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</si>
  <si>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</si>
  <si>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</si>
  <si>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</si>
  <si>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</si>
  <si>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</si>
  <si>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</si>
  <si>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</si>
  <si>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</si>
  <si>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</si>
  <si>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</si>
  <si>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</si>
  <si>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</si>
  <si>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</si>
  <si>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</si>
  <si>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</si>
  <si>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</si>
  <si>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</si>
  <si>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</si>
  <si>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</si>
  <si>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</si>
  <si>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</si>
  <si>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</si>
  <si>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</si>
  <si>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</si>
  <si>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</si>
  <si>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</si>
  <si>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</si>
  <si>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</si>
  <si>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</si>
  <si>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</si>
  <si>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</si>
  <si>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</si>
  <si>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</si>
  <si>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</si>
  <si>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</si>
  <si>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</si>
  <si>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</si>
  <si>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</si>
  <si>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</si>
  <si>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</si>
  <si>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</si>
  <si>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</si>
  <si>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</si>
  <si>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</si>
  <si>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</si>
  <si>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</si>
  <si>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</si>
  <si>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</si>
  <si>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</si>
  <si>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</si>
  <si>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</si>
  <si>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</si>
  <si>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</si>
  <si>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</si>
  <si>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</si>
  <si>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</si>
  <si>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</si>
  <si>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</si>
  <si>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</si>
  <si>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</si>
  <si>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</si>
  <si>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</si>
  <si>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</si>
  <si>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</si>
  <si>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</si>
  <si>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</si>
  <si>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</si>
  <si>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</si>
  <si>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</si>
  <si>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</si>
  <si>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</si>
  <si>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</si>
  <si>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</si>
  <si>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</si>
  <si>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</si>
  <si>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</si>
  <si>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</si>
  <si>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</si>
  <si>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</si>
  <si>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</si>
  <si>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</si>
  <si>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</si>
  <si>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</si>
  <si>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</si>
  <si>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</si>
  <si>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</si>
  <si>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</si>
  <si>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</si>
  <si>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</si>
  <si>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</si>
  <si>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</si>
  <si>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</si>
  <si>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</si>
  <si>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</si>
  <si>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</si>
  <si>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</si>
  <si>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</si>
  <si>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</si>
  <si>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</si>
  <si>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</si>
  <si>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</si>
  <si>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</si>
  <si>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</si>
  <si>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</si>
  <si>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</si>
  <si>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</si>
  <si>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</si>
  <si>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</si>
  <si>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</si>
  <si>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</si>
  <si>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</si>
  <si>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</si>
  <si>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</si>
  <si>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</si>
  <si>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</si>
  <si>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</si>
  <si>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</si>
  <si>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</si>
  <si>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</si>
  <si>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</si>
  <si>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</si>
  <si>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</si>
  <si>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</si>
  <si>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</si>
  <si>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</si>
  <si>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</si>
  <si>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</si>
  <si>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</si>
  <si>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</si>
  <si>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</si>
  <si>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</si>
  <si>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</si>
  <si>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</si>
  <si>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</si>
  <si>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</si>
  <si>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</si>
  <si>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</si>
  <si>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</si>
  <si>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</si>
  <si>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</si>
  <si>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</si>
  <si>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</si>
  <si>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</si>
  <si>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</si>
  <si>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</si>
  <si>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</si>
  <si>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</si>
  <si>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</si>
  <si>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</si>
  <si>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</si>
  <si>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</si>
  <si>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</si>
  <si>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</si>
  <si>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</si>
  <si>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</si>
  <si>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</si>
  <si>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</si>
  <si>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</si>
  <si>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</si>
  <si>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</si>
  <si>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</si>
  <si>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</si>
  <si>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</si>
  <si>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</si>
  <si>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</si>
  <si>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</si>
  <si>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</si>
  <si>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</si>
  <si>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</si>
  <si>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</si>
  <si>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</si>
  <si>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</si>
  <si>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</si>
  <si>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</si>
  <si>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</si>
  <si>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</si>
  <si>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</si>
  <si>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</si>
  <si>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</si>
  <si>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</si>
  <si>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</si>
  <si>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</si>
  <si>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</si>
  <si>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</si>
  <si>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</si>
  <si>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</si>
  <si>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</si>
  <si>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</si>
  <si>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</si>
  <si>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</si>
  <si>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</si>
  <si>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</si>
  <si>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</si>
  <si>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</si>
  <si>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</si>
  <si>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</si>
  <si>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</si>
  <si>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</si>
  <si>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</si>
  <si>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</si>
  <si>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</si>
  <si>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</si>
  <si>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</si>
  <si>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</si>
  <si>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</si>
  <si>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</si>
  <si>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</si>
  <si>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</si>
  <si>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</si>
  <si>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</si>
  <si>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</si>
  <si>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</si>
  <si>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</si>
  <si>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</si>
  <si>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</si>
  <si>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</si>
  <si>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</si>
  <si>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</si>
  <si>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</si>
  <si>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</si>
  <si>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</si>
  <si>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</si>
  <si>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</si>
  <si>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</si>
  <si>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</si>
  <si>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</si>
  <si>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</si>
  <si>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</si>
  <si>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</si>
  <si>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</si>
  <si>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</si>
  <si>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F1+ / P-1 / A-1+</t>
  </si>
  <si>
    <t>Servicer</t>
  </si>
  <si>
    <t>Cash Manager</t>
  </si>
  <si>
    <t>Funding Swap Provider</t>
  </si>
  <si>
    <t>Abbey National Treasury Services plc</t>
  </si>
  <si>
    <t>Arrears Capitalised</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</si>
  <si>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</si>
  <si>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</si>
  <si>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</si>
  <si>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</si>
  <si>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</si>
  <si>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</si>
  <si>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</si>
  <si>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</si>
  <si>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</si>
  <si>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</si>
  <si>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</si>
  <si>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</si>
  <si>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</si>
  <si>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</si>
  <si>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</si>
  <si>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</si>
  <si>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</si>
  <si>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</si>
  <si>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</si>
  <si>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</si>
  <si>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</si>
  <si>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</si>
  <si>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</si>
  <si>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</si>
  <si>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</si>
  <si>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</si>
  <si>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</si>
  <si>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</si>
  <si>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</si>
  <si>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</si>
  <si>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</si>
  <si>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</si>
  <si>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</si>
  <si>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</si>
  <si>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</si>
  <si>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</si>
  <si>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</si>
  <si>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</si>
  <si>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</si>
  <si>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</si>
  <si>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</si>
  <si>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</si>
  <si>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</si>
  <si>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</si>
  <si>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</si>
  <si>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</si>
  <si>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</si>
  <si>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</si>
  <si>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</si>
  <si>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</si>
  <si>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</si>
  <si>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</si>
  <si>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</si>
  <si>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</si>
  <si>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</si>
  <si>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</si>
  <si>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</si>
  <si>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</si>
  <si>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</si>
  <si>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</si>
  <si>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</si>
  <si>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</si>
  <si>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</si>
  <si>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</si>
  <si>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</si>
  <si>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</si>
  <si>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</si>
  <si>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</si>
  <si>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</si>
  <si>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</si>
  <si>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</si>
  <si>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</si>
  <si>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</si>
  <si>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</si>
  <si>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</si>
  <si>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</si>
  <si>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</si>
  <si>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This Month Annualised</t>
  </si>
  <si>
    <t>Excess Spread Rolling 12 Month Average</t>
  </si>
  <si>
    <t>*Excess spread is calculated at each quarterly interest payment date</t>
  </si>
  <si>
    <t>Funding Principal Ledger-AAA</t>
  </si>
  <si>
    <t>Funding Principal Ledger-AA</t>
  </si>
  <si>
    <t>Funding Principal Ledger-A</t>
  </si>
  <si>
    <t>Funding Principal Ledger-BBB</t>
  </si>
  <si>
    <t>Total Funding Principal Ledger</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</si>
  <si>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</si>
  <si>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</si>
  <si>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</si>
  <si>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</si>
  <si>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</si>
  <si>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</si>
  <si>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</si>
  <si>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</si>
  <si>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</si>
  <si>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</si>
  <si>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</si>
  <si>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</si>
  <si>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</si>
  <si>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</si>
  <si>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</si>
  <si>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</si>
  <si>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</si>
  <si>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</si>
  <si>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</si>
  <si>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</si>
  <si>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</si>
  <si>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</si>
  <si>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</si>
  <si>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</si>
  <si>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</si>
  <si>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</si>
  <si>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</si>
  <si>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</si>
  <si>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</si>
  <si>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</si>
  <si>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</si>
  <si>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</si>
  <si>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</si>
  <si>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</si>
  <si>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</si>
  <si>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</si>
  <si>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</si>
  <si>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</si>
  <si>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</si>
  <si>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</si>
  <si>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</si>
  <si>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</si>
  <si>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</si>
  <si>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</si>
  <si>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</si>
  <si>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</si>
  <si>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</si>
  <si>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</si>
  <si>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</si>
  <si>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</si>
  <si>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</si>
  <si>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</si>
  <si>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</si>
  <si>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</si>
  <si>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</si>
  <si>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</si>
  <si>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</si>
  <si>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</si>
  <si>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</si>
  <si>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</si>
  <si>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</si>
  <si>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</si>
  <si>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</si>
  <si>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</si>
  <si>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</si>
  <si>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</si>
  <si>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</si>
  <si>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</si>
  <si>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</si>
  <si>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</si>
  <si>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</si>
  <si>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</si>
  <si>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</si>
  <si>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</si>
  <si>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3M GBP LINOR</t>
  </si>
  <si>
    <t>XS0557834545</t>
  </si>
  <si>
    <t>XS0557834628</t>
  </si>
  <si>
    <t>XS0557834891</t>
  </si>
  <si>
    <t>XS0557835195</t>
  </si>
  <si>
    <t>XS0557835518</t>
  </si>
  <si>
    <t>n/a</t>
  </si>
  <si>
    <t>GBP FIXED</t>
  </si>
  <si>
    <t>P-Through</t>
  </si>
  <si>
    <t>Sched AM</t>
  </si>
  <si>
    <t>XS0590150362</t>
  </si>
  <si>
    <t>XS0590150529</t>
  </si>
  <si>
    <t>XS0590163696</t>
  </si>
  <si>
    <t>0..90%</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</si>
  <si>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</si>
  <si>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</si>
  <si>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</si>
  <si>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</si>
  <si>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</si>
  <si>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</si>
  <si>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</si>
  <si>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</si>
  <si>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</si>
  <si>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</si>
  <si>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</si>
  <si>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</si>
  <si>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15/07/11 - 15/10/11</t>
  </si>
  <si>
    <t>Current Ratings
S&amp;P/Moody's/Fitch</t>
  </si>
  <si>
    <t>Original Ratings
S&amp;P/Moody's/Fitch</t>
  </si>
  <si>
    <t>XS0557835351</t>
  </si>
  <si>
    <t>XS0590150446</t>
  </si>
  <si>
    <t>XS0590150792</t>
  </si>
  <si>
    <t>XS0590150875</t>
  </si>
  <si>
    <t>15/08/11 - 15/09/11</t>
  </si>
  <si>
    <t>15/07/11 - 17/10/11</t>
  </si>
  <si>
    <t>21/09/11 - 17/10/11</t>
  </si>
  <si>
    <t>21/09/11 - 17/01/12</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</si>
  <si>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</si>
  <si>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</si>
  <si>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</si>
  <si>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(ii) the issuing entity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</si>
  <si>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</si>
  <si>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</si>
  <si>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</si>
  <si>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</si>
  <si>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</si>
  <si>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</si>
  <si>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</si>
  <si>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</si>
  <si>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</si>
  <si>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</si>
  <si>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</si>
  <si>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</si>
  <si>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</si>
  <si>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</si>
  <si>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</si>
  <si>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</si>
  <si>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</si>
  <si>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</si>
  <si>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</si>
  <si>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</si>
  <si>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</si>
  <si>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As at the report date, the maximum remaining term for a loan was 444.00 months, the minimum remaining term was -12.00 months and the weighted average remaining term was 194.45 months.</t>
  </si>
  <si>
    <t>Redeemed this period</t>
  </si>
  <si>
    <t>The weighted average Indexed loan to value was approximately 69.05% and the maximum Indexed loan to value was 140.87%. The minimum indexed loan to value was 0.01%.</t>
  </si>
  <si>
    <t>2010-1 A1</t>
  </si>
  <si>
    <t>ANTS</t>
  </si>
  <si>
    <t>2011-1 A1</t>
  </si>
  <si>
    <t>Swap Counterparty</t>
  </si>
  <si>
    <t xml:space="preserve">There were no collateral posted during the Reporting Period 01-Sep-11 to 30-Sep-11 </t>
  </si>
  <si>
    <t>Weighted Average Indexed LTV (Halifax HPI)</t>
  </si>
  <si>
    <t>These figures have been calculated on a new and improved valuation basis as per the Special Schedule issued along with the February, 2009 report. The latest AVM update was run in Q2 2011.</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</si>
  <si>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</si>
  <si>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</si>
  <si>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Following the occurrence of an arrears trigger event (i), on the 27th May 2011 Santander UK fully funded the £50mm increase in the Funding Reserve Fund Required Amount.</t>
  </si>
  <si>
    <t>Role</t>
  </si>
  <si>
    <t>AA- / A1 / AA-</t>
  </si>
  <si>
    <t>Establish a liquidity reserve - see page 217 of the prospectus for more detail</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</si>
  <si>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</si>
  <si>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</si>
  <si>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</si>
  <si>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</si>
  <si>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</si>
  <si>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</si>
  <si>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</si>
  <si>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</si>
  <si>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</si>
  <si>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</si>
  <si>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</si>
  <si>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</si>
  <si>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</si>
  <si>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</si>
  <si>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A+/A2/A+</t>
  </si>
  <si>
    <t xml:space="preserve">F1+/P-1/A-1 </t>
  </si>
  <si>
    <t>As above</t>
  </si>
  <si>
    <t>HSBC US Inc.</t>
  </si>
  <si>
    <t>AA/Aa2/AA-</t>
  </si>
  <si>
    <t>F1+/P-1/A-1+</t>
  </si>
  <si>
    <t>Paying Agent and related roles</t>
  </si>
  <si>
    <t>AA- / Aaa / AA</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</si>
  <si>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</si>
  <si>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</si>
  <si>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</si>
  <si>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</si>
  <si>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</si>
  <si>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</si>
  <si>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</si>
  <si>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</si>
  <si>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</si>
  <si>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</si>
  <si>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</si>
  <si>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</si>
  <si>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</si>
  <si>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</si>
  <si>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</si>
  <si>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</si>
  <si>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</si>
  <si>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</si>
  <si>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</si>
  <si>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</si>
  <si>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</si>
  <si>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</si>
  <si>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</si>
  <si>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</si>
  <si>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</si>
  <si>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</si>
  <si>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</si>
  <si>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</si>
  <si>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</si>
  <si>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</si>
  <si>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</si>
  <si>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 To be read in conjunction with rules on pgs 197 - 199 of the base prospectus</t>
  </si>
  <si>
    <t>Balance as at 30 September 2011</t>
  </si>
  <si>
    <t>Holmes Master Issuer</t>
  </si>
  <si>
    <t>01-Sep-11 to 30-Sep-11</t>
  </si>
  <si>
    <t>08-Sep-11 and 21-Sep-11</t>
  </si>
  <si>
    <t>Reporting Period:</t>
  </si>
  <si>
    <t>‘The figure above omits a small portion of the pool, roughly 1.63% of the portfolio, which is recorded on separate data system for which this information is presently unavailable’</t>
  </si>
  <si>
    <t>As at the report date, the maximum loan size was £ 752,343.75, the minimum loan size was £100.02 and the average loan size was £ 99,084.75.</t>
  </si>
  <si>
    <t>As at the report date, the maximum seasoning for a loan was 193.00 months, the minimum seasoning was 24.00 months and the weighted average seasoning was 64.46 months.</t>
  </si>
  <si>
    <t>The weighted average loan to value was approximately 64.39% and the maximum loan to value was 243.17%. The minimum loan to value was 0.01%.</t>
  </si>
  <si>
    <t>*All bonds are listed on the London Stock Exchange</t>
  </si>
  <si>
    <t>Current value of Mortgage Loans in Pool at 21 September 2011</t>
  </si>
  <si>
    <t>Last months Closing Trust Assets at 09 August 2011</t>
  </si>
  <si>
    <t>Mortgage collections - Interest on 21 September 2011</t>
  </si>
  <si>
    <t>Mortgage collections - Principal (Scheduled) on 21 September 2011</t>
  </si>
  <si>
    <t>Mortgage collections - Principal (Unscheduled) on 21 September 2011</t>
  </si>
  <si>
    <t>Principal Ledger as calculated on 21 September 2011</t>
  </si>
  <si>
    <t>Funding Share as calculated on 21 September 2011</t>
  </si>
  <si>
    <t>Funding Share % as calculated on 21 September 2011</t>
  </si>
  <si>
    <t>Seller Share as calculated on 21 September 2011</t>
  </si>
  <si>
    <t>Seller Share % as calculated on 21 September 2011</t>
  </si>
  <si>
    <t>Minimum Seller Share (Amount) on 21 September 2011</t>
  </si>
  <si>
    <t>Minimum Seller Share (% of Total) on 21 September 2011</t>
  </si>
  <si>
    <t>Note: This version of the monthly report replaces the previous one published on 02/11/11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</si>
</sst>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0.0000%"/>
    <numFmt numFmtId="176" formatCode="[$-F800]dddd\,\ mmmm\ dd\,\ yyyy"/>
    <numFmt numFmtId="177" formatCode="0.000%"/>
    <numFmt numFmtId="178" formatCode="#,##0.00_ ;\-#,##0.00\ "/>
  </numFmts>
  <fonts count="73">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style="medium"/>
      <right style="medium"/>
      <top style="medium"/>
      <bottom style="medium"/>
    </border>
    <border>
      <left/>
      <right/>
      <top/>
      <bottom style="double"/>
    </border>
    <border>
      <left/>
      <right style="thin"/>
      <top style="thin"/>
      <bottom/>
    </border>
    <border>
      <left/>
      <right style="thin"/>
      <top/>
      <bottom/>
    </border>
    <border>
      <left/>
      <right/>
      <top/>
      <bottom style="thin"/>
    </border>
    <border>
      <left/>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65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59"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59"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7" applyFont="1" applyFill="1" applyBorder="1" applyAlignment="1" applyProtection="1">
      <alignment/>
      <protection/>
    </xf>
    <xf numFmtId="0" fontId="7" fillId="0" borderId="0" xfId="57"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5" applyFont="1" applyFill="1" applyBorder="1" applyAlignment="1">
      <alignment horizontal="left"/>
      <protection/>
    </xf>
    <xf numFmtId="0" fontId="14" fillId="0" borderId="11" xfId="65"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5" applyFont="1" applyFill="1" applyBorder="1" applyAlignment="1">
      <alignment horizontal="left"/>
      <protection/>
    </xf>
    <xf numFmtId="0" fontId="14" fillId="0" borderId="0" xfId="65" applyFont="1" applyFill="1" applyBorder="1" applyAlignment="1">
      <alignment horizontal="left"/>
      <protection/>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57" applyFont="1" applyFill="1" applyBorder="1" applyAlignment="1" applyProtection="1">
      <alignment/>
      <protection/>
    </xf>
    <xf numFmtId="0" fontId="4" fillId="0" borderId="0" xfId="57"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69" applyFont="1" applyBorder="1" applyAlignment="1">
      <alignment/>
      <protection/>
    </xf>
    <xf numFmtId="0" fontId="6" fillId="0" borderId="0" xfId="69"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86"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59" applyNumberFormat="1" applyFont="1" applyFill="1" applyBorder="1" applyAlignment="1" quotePrefix="1">
      <alignment horizontal="left"/>
    </xf>
    <xf numFmtId="165" fontId="5" fillId="0" borderId="16" xfId="59"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59"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8" fontId="6" fillId="0" borderId="0" xfId="59" applyNumberFormat="1" applyFont="1" applyFill="1" applyBorder="1" applyAlignment="1">
      <alignment horizontal="left"/>
    </xf>
    <xf numFmtId="167" fontId="5" fillId="0" borderId="0" xfId="59" applyNumberFormat="1" applyFont="1" applyFill="1" applyBorder="1" applyAlignment="1">
      <alignment horizontal="right"/>
    </xf>
    <xf numFmtId="171" fontId="6" fillId="0" borderId="0" xfId="59" applyNumberFormat="1" applyFont="1" applyFill="1" applyBorder="1" applyAlignment="1">
      <alignment/>
    </xf>
    <xf numFmtId="167" fontId="6" fillId="0" borderId="0" xfId="59"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6" fillId="0" borderId="22" xfId="0" applyFont="1" applyFill="1" applyBorder="1" applyAlignment="1">
      <alignment horizontal="left"/>
    </xf>
    <xf numFmtId="0" fontId="5" fillId="0" borderId="19" xfId="0" applyFont="1" applyBorder="1" applyAlignment="1">
      <alignment wrapText="1"/>
    </xf>
    <xf numFmtId="0" fontId="5" fillId="0" borderId="23" xfId="0" applyFont="1" applyBorder="1" applyAlignment="1">
      <alignment wrapText="1"/>
    </xf>
    <xf numFmtId="10" fontId="6" fillId="0" borderId="15" xfId="86" applyNumberFormat="1" applyFont="1" applyFill="1" applyBorder="1" applyAlignment="1">
      <alignment horizontal="right"/>
    </xf>
    <xf numFmtId="0" fontId="6" fillId="0" borderId="24" xfId="0" applyFont="1" applyFill="1" applyBorder="1" applyAlignment="1">
      <alignment horizontal="left"/>
    </xf>
    <xf numFmtId="10" fontId="6" fillId="0" borderId="0" xfId="86"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6" fillId="0" borderId="22"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3" fontId="6" fillId="0" borderId="15" xfId="0" applyNumberFormat="1" applyFont="1" applyFill="1" applyBorder="1" applyAlignment="1">
      <alignment horizontal="center"/>
    </xf>
    <xf numFmtId="170" fontId="5" fillId="0" borderId="0" xfId="0" applyNumberFormat="1" applyFont="1" applyFill="1" applyBorder="1" applyAlignment="1">
      <alignment/>
    </xf>
    <xf numFmtId="10" fontId="5" fillId="0" borderId="0" xfId="0" applyNumberFormat="1" applyFont="1" applyFill="1" applyBorder="1" applyAlignment="1">
      <alignment/>
    </xf>
    <xf numFmtId="174"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86"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86"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86" applyNumberFormat="1" applyFont="1" applyFill="1" applyBorder="1" applyAlignment="1">
      <alignment/>
    </xf>
    <xf numFmtId="170" fontId="6" fillId="0" borderId="0" xfId="86"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0" fontId="6" fillId="0" borderId="0" xfId="86"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0" fontId="6" fillId="0" borderId="0" xfId="81" applyNumberFormat="1" applyFont="1" applyFill="1" applyBorder="1" applyAlignment="1">
      <alignment horizontal="right"/>
    </xf>
    <xf numFmtId="168" fontId="5" fillId="0" borderId="0" xfId="59"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1" xfId="69" applyFont="1" applyFill="1" applyBorder="1" applyAlignment="1">
      <alignment horizontal="left"/>
      <protection/>
    </xf>
    <xf numFmtId="0" fontId="6" fillId="0" borderId="18" xfId="69" applyFont="1" applyFill="1" applyBorder="1" applyAlignment="1">
      <alignment horizontal="left"/>
      <protection/>
    </xf>
    <xf numFmtId="0" fontId="6" fillId="0" borderId="25" xfId="69" applyFont="1" applyBorder="1" applyAlignment="1">
      <alignment/>
      <protection/>
    </xf>
    <xf numFmtId="0" fontId="6" fillId="0" borderId="17" xfId="69" applyFont="1" applyBorder="1" applyAlignment="1">
      <alignment/>
      <protection/>
    </xf>
    <xf numFmtId="0" fontId="6" fillId="0" borderId="22" xfId="69" applyFont="1" applyBorder="1" applyAlignment="1">
      <alignment/>
      <protection/>
    </xf>
    <xf numFmtId="0" fontId="6" fillId="0" borderId="23" xfId="69" applyFont="1" applyFill="1" applyBorder="1" applyAlignment="1">
      <alignment/>
      <protection/>
    </xf>
    <xf numFmtId="0" fontId="6" fillId="0" borderId="13" xfId="69" applyFont="1" applyBorder="1" applyAlignment="1">
      <alignment/>
      <protection/>
    </xf>
    <xf numFmtId="0" fontId="6" fillId="0" borderId="19" xfId="69" applyFont="1" applyBorder="1" applyAlignment="1">
      <alignment/>
      <protection/>
    </xf>
    <xf numFmtId="0" fontId="6" fillId="0" borderId="21" xfId="69" applyFont="1" applyFill="1" applyBorder="1" applyAlignment="1">
      <alignment/>
      <protection/>
    </xf>
    <xf numFmtId="0" fontId="6" fillId="0" borderId="13" xfId="69" applyFont="1" applyFill="1" applyBorder="1" applyAlignment="1">
      <alignment/>
      <protection/>
    </xf>
    <xf numFmtId="0" fontId="64" fillId="0" borderId="0" xfId="0" applyFont="1" applyFill="1" applyBorder="1" applyAlignment="1">
      <alignment/>
    </xf>
    <xf numFmtId="167" fontId="5" fillId="0" borderId="0" xfId="59" applyNumberFormat="1" applyFont="1" applyFill="1" applyBorder="1" applyAlignment="1">
      <alignment/>
    </xf>
    <xf numFmtId="0" fontId="0" fillId="0" borderId="0" xfId="0" applyFont="1" applyFill="1" applyAlignment="1">
      <alignment/>
    </xf>
    <xf numFmtId="0" fontId="65"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12" fillId="0" borderId="0" xfId="0" applyFont="1" applyFill="1" applyAlignment="1">
      <alignment/>
    </xf>
    <xf numFmtId="0" fontId="68" fillId="33" borderId="18" xfId="0" applyFont="1" applyFill="1" applyBorder="1" applyAlignment="1">
      <alignment horizontal="left"/>
    </xf>
    <xf numFmtId="0" fontId="68" fillId="33" borderId="14" xfId="0" applyFont="1" applyFill="1" applyBorder="1" applyAlignment="1">
      <alignment horizontal="center"/>
    </xf>
    <xf numFmtId="0" fontId="68" fillId="33" borderId="14" xfId="0" applyFont="1" applyFill="1" applyBorder="1" applyAlignment="1">
      <alignment horizontal="center" wrapText="1"/>
    </xf>
    <xf numFmtId="0" fontId="68" fillId="33" borderId="16" xfId="0" applyFont="1" applyFill="1" applyBorder="1" applyAlignment="1">
      <alignment horizontal="center"/>
    </xf>
    <xf numFmtId="164" fontId="68" fillId="33" borderId="14" xfId="0" applyNumberFormat="1" applyFont="1" applyFill="1" applyBorder="1" applyAlignment="1">
      <alignment horizontal="right"/>
    </xf>
    <xf numFmtId="0" fontId="68" fillId="33" borderId="23" xfId="0" applyFont="1" applyFill="1" applyBorder="1" applyAlignment="1">
      <alignment horizontal="left"/>
    </xf>
    <xf numFmtId="164" fontId="68" fillId="33" borderId="16" xfId="0" applyNumberFormat="1" applyFont="1" applyFill="1" applyBorder="1" applyAlignment="1">
      <alignment horizontal="right"/>
    </xf>
    <xf numFmtId="0" fontId="68" fillId="33" borderId="24" xfId="0" applyFont="1" applyFill="1" applyBorder="1" applyAlignment="1">
      <alignment/>
    </xf>
    <xf numFmtId="170" fontId="68" fillId="33" borderId="26" xfId="81" applyNumberFormat="1" applyFont="1" applyFill="1" applyBorder="1" applyAlignment="1">
      <alignment horizontal="right"/>
    </xf>
    <xf numFmtId="2" fontId="5" fillId="0" borderId="0" xfId="0" applyNumberFormat="1" applyFont="1" applyFill="1" applyBorder="1" applyAlignment="1">
      <alignment/>
    </xf>
    <xf numFmtId="0" fontId="17" fillId="0" borderId="0" xfId="0" applyFont="1" applyAlignment="1">
      <alignment/>
    </xf>
    <xf numFmtId="167" fontId="0" fillId="0" borderId="0" xfId="0" applyNumberFormat="1" applyAlignment="1">
      <alignment/>
    </xf>
    <xf numFmtId="0" fontId="4" fillId="0" borderId="0" xfId="57" applyFill="1" applyBorder="1" applyAlignment="1" applyProtection="1">
      <alignment/>
      <protection/>
    </xf>
    <xf numFmtId="0" fontId="0" fillId="0" borderId="16" xfId="0" applyBorder="1" applyAlignment="1">
      <alignment horizontal="center"/>
    </xf>
    <xf numFmtId="10" fontId="16" fillId="0" borderId="0" xfId="94" applyNumberFormat="1" applyFont="1" applyFill="1" applyBorder="1" applyAlignment="1">
      <alignment/>
    </xf>
    <xf numFmtId="168" fontId="6" fillId="0" borderId="0" xfId="59" applyNumberFormat="1" applyFont="1" applyFill="1" applyBorder="1" applyAlignment="1" quotePrefix="1">
      <alignment horizontal="right"/>
    </xf>
    <xf numFmtId="0" fontId="0" fillId="0" borderId="0" xfId="0" applyFont="1" applyBorder="1" applyAlignment="1">
      <alignment/>
    </xf>
    <xf numFmtId="167" fontId="5" fillId="0" borderId="0" xfId="59"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2" fontId="6" fillId="0" borderId="25" xfId="59" applyNumberFormat="1" applyFont="1" applyFill="1" applyBorder="1" applyAlignment="1">
      <alignment horizontal="left"/>
    </xf>
    <xf numFmtId="9" fontId="6" fillId="0" borderId="25" xfId="86" applyNumberFormat="1" applyFont="1" applyFill="1" applyBorder="1" applyAlignment="1" quotePrefix="1">
      <alignment horizontal="right"/>
    </xf>
    <xf numFmtId="0" fontId="0" fillId="0" borderId="0" xfId="0" applyBorder="1" applyAlignment="1">
      <alignment/>
    </xf>
    <xf numFmtId="172" fontId="6" fillId="0" borderId="0" xfId="0" applyNumberFormat="1" applyFont="1" applyFill="1" applyBorder="1" applyAlignment="1">
      <alignment horizontal="left"/>
    </xf>
    <xf numFmtId="9" fontId="6" fillId="0" borderId="0" xfId="86" applyNumberFormat="1" applyFont="1" applyFill="1" applyBorder="1" applyAlignment="1">
      <alignment horizontal="right"/>
    </xf>
    <xf numFmtId="0" fontId="6" fillId="0" borderId="18" xfId="73" applyFont="1" applyFill="1" applyBorder="1">
      <alignment/>
      <protection/>
    </xf>
    <xf numFmtId="0" fontId="0" fillId="0" borderId="17" xfId="0" applyFont="1" applyFill="1" applyBorder="1" applyAlignment="1">
      <alignment/>
    </xf>
    <xf numFmtId="0" fontId="6" fillId="0" borderId="21" xfId="73" applyFont="1" applyFill="1" applyBorder="1">
      <alignment/>
      <protection/>
    </xf>
    <xf numFmtId="0" fontId="0" fillId="0" borderId="22" xfId="0" applyFont="1" applyFill="1" applyBorder="1" applyAlignment="1">
      <alignment/>
    </xf>
    <xf numFmtId="0" fontId="6" fillId="0" borderId="23" xfId="73" applyFont="1" applyFill="1" applyBorder="1">
      <alignment/>
      <protection/>
    </xf>
    <xf numFmtId="0" fontId="0" fillId="0" borderId="19" xfId="0" applyFont="1" applyFill="1" applyBorder="1" applyAlignment="1">
      <alignment/>
    </xf>
    <xf numFmtId="10" fontId="6" fillId="0" borderId="0" xfId="86" applyNumberFormat="1" applyFont="1" applyFill="1" applyBorder="1" applyAlignment="1" quotePrefix="1">
      <alignment/>
    </xf>
    <xf numFmtId="167" fontId="6" fillId="0" borderId="0" xfId="59" applyNumberFormat="1" applyFont="1" applyFill="1" applyBorder="1" applyAlignment="1">
      <alignment horizontal="center"/>
    </xf>
    <xf numFmtId="166"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0" fontId="69" fillId="0" borderId="0" xfId="0" applyFont="1" applyFill="1" applyBorder="1" applyAlignment="1">
      <alignment/>
    </xf>
    <xf numFmtId="14" fontId="6" fillId="0" borderId="0" xfId="0" applyNumberFormat="1" applyFont="1" applyFill="1" applyBorder="1" applyAlignment="1">
      <alignment horizontal="right"/>
    </xf>
    <xf numFmtId="0" fontId="68" fillId="0" borderId="0" xfId="0" applyFont="1" applyFill="1" applyBorder="1" applyAlignment="1" quotePrefix="1">
      <alignment horizontal="center" wrapText="1"/>
    </xf>
    <xf numFmtId="0" fontId="68" fillId="33" borderId="14" xfId="0" applyFont="1" applyFill="1" applyBorder="1" applyAlignment="1" quotePrefix="1">
      <alignment horizontal="center" wrapText="1"/>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5"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3" fontId="6" fillId="0" borderId="25" xfId="0" applyNumberFormat="1" applyFont="1" applyFill="1" applyBorder="1" applyAlignment="1">
      <alignment horizontal="center"/>
    </xf>
    <xf numFmtId="173" fontId="6" fillId="0" borderId="14" xfId="0" applyNumberFormat="1" applyFont="1" applyFill="1" applyBorder="1" applyAlignment="1">
      <alignment horizontal="center"/>
    </xf>
    <xf numFmtId="176"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3" fontId="6" fillId="0" borderId="0" xfId="59" applyNumberFormat="1" applyFont="1" applyFill="1" applyBorder="1" applyAlignment="1">
      <alignment horizontal="center"/>
    </xf>
    <xf numFmtId="176" fontId="6" fillId="0" borderId="22" xfId="0" applyNumberFormat="1" applyFont="1" applyFill="1" applyBorder="1" applyAlignment="1">
      <alignment horizontal="center"/>
    </xf>
    <xf numFmtId="0" fontId="68" fillId="0" borderId="23" xfId="0" applyFont="1" applyFill="1" applyBorder="1" applyAlignment="1" quotePrefix="1">
      <alignment horizontal="center" wrapText="1"/>
    </xf>
    <xf numFmtId="0" fontId="68" fillId="0" borderId="16" xfId="0" applyFont="1" applyFill="1" applyBorder="1" applyAlignment="1" quotePrefix="1">
      <alignment horizontal="center" wrapText="1"/>
    </xf>
    <xf numFmtId="0" fontId="68" fillId="0" borderId="13" xfId="0" applyFont="1" applyFill="1" applyBorder="1" applyAlignment="1" quotePrefix="1">
      <alignment horizontal="center" wrapText="1"/>
    </xf>
    <xf numFmtId="168" fontId="68" fillId="0" borderId="16" xfId="59" applyNumberFormat="1" applyFont="1" applyFill="1" applyBorder="1" applyAlignment="1" quotePrefix="1">
      <alignment horizontal="center" wrapText="1"/>
    </xf>
    <xf numFmtId="0" fontId="68" fillId="0" borderId="19" xfId="0" applyFont="1" applyFill="1" applyBorder="1" applyAlignment="1" quotePrefix="1">
      <alignment horizontal="center" wrapText="1"/>
    </xf>
    <xf numFmtId="0" fontId="69" fillId="0" borderId="25" xfId="0" applyFont="1" applyFill="1" applyBorder="1" applyAlignment="1">
      <alignment/>
    </xf>
    <xf numFmtId="1" fontId="5" fillId="0" borderId="0" xfId="0" applyNumberFormat="1" applyFont="1" applyFill="1" applyBorder="1" applyAlignment="1">
      <alignment horizontal="right"/>
    </xf>
    <xf numFmtId="175" fontId="5" fillId="0" borderId="0" xfId="59" applyNumberFormat="1" applyFont="1" applyFill="1" applyBorder="1" applyAlignment="1">
      <alignment horizontal="right"/>
    </xf>
    <xf numFmtId="170" fontId="5" fillId="0" borderId="0" xfId="86" applyNumberFormat="1" applyFont="1" applyFill="1" applyBorder="1" applyAlignment="1">
      <alignment horizontal="right"/>
    </xf>
    <xf numFmtId="17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76" fontId="6" fillId="0" borderId="0" xfId="0" applyNumberFormat="1" applyFont="1" applyFill="1" applyBorder="1" applyAlignment="1">
      <alignment horizontal="center"/>
    </xf>
    <xf numFmtId="168" fontId="6" fillId="0" borderId="15" xfId="59"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0" applyFont="1" applyFill="1" applyBorder="1" applyAlignment="1">
      <alignment wrapText="1"/>
      <protection/>
    </xf>
    <xf numFmtId="0" fontId="68"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7" xfId="0" applyFont="1" applyBorder="1" applyAlignment="1">
      <alignment/>
    </xf>
    <xf numFmtId="4" fontId="2" fillId="0" borderId="27"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7" fillId="0" borderId="0" xfId="0" applyNumberFormat="1" applyFont="1" applyAlignment="1">
      <alignment/>
    </xf>
    <xf numFmtId="0" fontId="0" fillId="0" borderId="0" xfId="0" applyFont="1" applyAlignment="1">
      <alignment horizontal="center"/>
    </xf>
    <xf numFmtId="0" fontId="70" fillId="0" borderId="0" xfId="0" applyFont="1" applyAlignment="1">
      <alignment/>
    </xf>
    <xf numFmtId="0" fontId="69"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0" borderId="0" xfId="66" applyFont="1" applyFill="1" applyBorder="1">
      <alignment/>
      <protection/>
    </xf>
    <xf numFmtId="0" fontId="5" fillId="0" borderId="0" xfId="66" applyFont="1">
      <alignment/>
      <protection/>
    </xf>
    <xf numFmtId="0" fontId="5" fillId="0" borderId="0" xfId="66" applyFont="1" applyAlignment="1">
      <alignment horizontal="center"/>
      <protection/>
    </xf>
    <xf numFmtId="0" fontId="5" fillId="0" borderId="0" xfId="66" applyFont="1" applyFill="1" applyBorder="1" applyAlignment="1">
      <alignment horizontal="center"/>
      <protection/>
    </xf>
    <xf numFmtId="0" fontId="5" fillId="0" borderId="0" xfId="66" applyFont="1" applyFill="1" applyBorder="1">
      <alignment/>
      <protection/>
    </xf>
    <xf numFmtId="0" fontId="5" fillId="0" borderId="0" xfId="66" applyFont="1" applyBorder="1">
      <alignment/>
      <protection/>
    </xf>
    <xf numFmtId="0" fontId="5" fillId="0" borderId="0" xfId="66" applyFont="1" applyBorder="1" applyAlignment="1">
      <alignment horizontal="center"/>
      <protection/>
    </xf>
    <xf numFmtId="0" fontId="68" fillId="33" borderId="18" xfId="66" applyFont="1" applyFill="1" applyBorder="1" applyAlignment="1">
      <alignment horizontal="center"/>
      <protection/>
    </xf>
    <xf numFmtId="0" fontId="68" fillId="33" borderId="18" xfId="66" applyFont="1" applyFill="1" applyBorder="1" applyAlignment="1">
      <alignment horizontal="center" vertical="center" wrapText="1"/>
      <protection/>
    </xf>
    <xf numFmtId="0" fontId="68" fillId="33" borderId="14" xfId="66" applyFont="1" applyFill="1" applyBorder="1" applyAlignment="1">
      <alignment horizontal="center" vertical="center" wrapText="1"/>
      <protection/>
    </xf>
    <xf numFmtId="165" fontId="5" fillId="0" borderId="17" xfId="59" applyNumberFormat="1" applyFont="1" applyFill="1" applyBorder="1" applyAlignment="1" quotePrefix="1">
      <alignment horizontal="left"/>
    </xf>
    <xf numFmtId="165" fontId="5" fillId="0" borderId="14" xfId="59" applyNumberFormat="1" applyFont="1" applyFill="1" applyBorder="1" applyAlignment="1" quotePrefix="1">
      <alignment horizontal="left"/>
    </xf>
    <xf numFmtId="167" fontId="5" fillId="0" borderId="19" xfId="59" applyNumberFormat="1" applyFont="1" applyFill="1" applyBorder="1" applyAlignment="1" quotePrefix="1">
      <alignment horizontal="left"/>
    </xf>
    <xf numFmtId="167" fontId="5" fillId="0" borderId="16" xfId="59" applyNumberFormat="1" applyFont="1" applyFill="1" applyBorder="1" applyAlignment="1" quotePrefix="1">
      <alignment horizontal="left"/>
    </xf>
    <xf numFmtId="173" fontId="6" fillId="0" borderId="15" xfId="0" applyNumberFormat="1" applyFont="1" applyFill="1" applyBorder="1" applyAlignment="1">
      <alignment horizontal="right"/>
    </xf>
    <xf numFmtId="173"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59" applyNumberFormat="1" applyFont="1" applyFill="1" applyBorder="1" applyAlignment="1">
      <alignment horizontal="right"/>
    </xf>
    <xf numFmtId="177" fontId="6" fillId="0" borderId="0" xfId="86" applyNumberFormat="1" applyFont="1" applyFill="1" applyBorder="1" applyAlignment="1">
      <alignment horizontal="right"/>
    </xf>
    <xf numFmtId="170"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8" fontId="6" fillId="0" borderId="15" xfId="59" applyNumberFormat="1" applyFont="1" applyFill="1" applyBorder="1" applyAlignment="1">
      <alignment horizontal="center"/>
    </xf>
    <xf numFmtId="0" fontId="6" fillId="0" borderId="21" xfId="0" applyFont="1" applyFill="1" applyBorder="1" applyAlignment="1">
      <alignment horizontal="center"/>
    </xf>
    <xf numFmtId="10" fontId="6" fillId="0" borderId="21" xfId="86" applyNumberFormat="1" applyFont="1" applyFill="1" applyBorder="1" applyAlignment="1">
      <alignment horizontal="right"/>
    </xf>
    <xf numFmtId="10" fontId="6" fillId="0" borderId="0" xfId="88" applyNumberFormat="1" applyFont="1" applyFill="1" applyBorder="1" applyAlignment="1">
      <alignment horizontal="right"/>
    </xf>
    <xf numFmtId="10" fontId="6" fillId="0" borderId="0" xfId="90" applyNumberFormat="1" applyFont="1" applyFill="1" applyBorder="1" applyAlignment="1">
      <alignment horizontal="right"/>
    </xf>
    <xf numFmtId="0" fontId="0" fillId="0" borderId="13" xfId="0" applyBorder="1" applyAlignment="1">
      <alignment/>
    </xf>
    <xf numFmtId="4" fontId="68" fillId="33" borderId="20" xfId="67" applyNumberFormat="1" applyFont="1" applyFill="1" applyBorder="1" applyAlignment="1">
      <alignment horizontal="center"/>
      <protection/>
    </xf>
    <xf numFmtId="4" fontId="68" fillId="33" borderId="26" xfId="67" applyNumberFormat="1" applyFont="1" applyFill="1" applyBorder="1" applyAlignment="1">
      <alignment horizontal="center"/>
      <protection/>
    </xf>
    <xf numFmtId="0" fontId="68" fillId="33" borderId="26" xfId="67" applyFont="1" applyFill="1" applyBorder="1" applyAlignment="1">
      <alignment horizontal="center"/>
      <protection/>
    </xf>
    <xf numFmtId="0" fontId="69" fillId="0" borderId="13" xfId="0" applyFont="1" applyBorder="1" applyAlignment="1">
      <alignment/>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9"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9" fillId="0" borderId="15" xfId="0" applyFont="1" applyBorder="1" applyAlignment="1">
      <alignment horizontal="center"/>
    </xf>
    <xf numFmtId="0" fontId="0" fillId="0" borderId="15" xfId="0" applyBorder="1" applyAlignment="1">
      <alignment horizontal="left" vertical="center" wrapText="1"/>
    </xf>
    <xf numFmtId="0" fontId="0" fillId="35" borderId="15" xfId="0" applyFill="1" applyBorder="1" applyAlignment="1">
      <alignment horizontal="center" vertical="center"/>
    </xf>
    <xf numFmtId="0" fontId="0" fillId="0" borderId="15" xfId="0" applyBorder="1" applyAlignment="1">
      <alignment horizontal="center" vertical="center"/>
    </xf>
    <xf numFmtId="0" fontId="69"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8" fillId="33" borderId="18" xfId="0" applyFont="1" applyFill="1" applyBorder="1" applyAlignment="1">
      <alignment horizontal="center"/>
    </xf>
    <xf numFmtId="0" fontId="68"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5" fillId="34" borderId="0" xfId="0" applyNumberFormat="1" applyFont="1" applyFill="1" applyBorder="1" applyAlignment="1">
      <alignment/>
    </xf>
    <xf numFmtId="2" fontId="2" fillId="0" borderId="27" xfId="0" applyNumberFormat="1" applyFont="1" applyBorder="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70" fillId="33" borderId="0" xfId="0" applyNumberFormat="1" applyFont="1" applyFill="1" applyAlignment="1">
      <alignment/>
    </xf>
    <xf numFmtId="4" fontId="0" fillId="0" borderId="0" xfId="0" applyNumberFormat="1" applyAlignment="1">
      <alignment/>
    </xf>
    <xf numFmtId="2" fontId="68" fillId="33" borderId="0" xfId="0" applyNumberFormat="1" applyFont="1" applyFill="1" applyBorder="1" applyAlignment="1">
      <alignment/>
    </xf>
    <xf numFmtId="2" fontId="2" fillId="34" borderId="0" xfId="59" applyNumberFormat="1" applyFont="1" applyFill="1" applyAlignment="1">
      <alignment/>
    </xf>
    <xf numFmtId="173" fontId="6" fillId="0" borderId="0" xfId="0" applyNumberFormat="1" applyFont="1" applyFill="1" applyBorder="1" applyAlignment="1">
      <alignment horizontal="right"/>
    </xf>
    <xf numFmtId="178" fontId="5" fillId="34" borderId="0" xfId="59" applyNumberFormat="1" applyFont="1" applyFill="1" applyBorder="1" applyAlignment="1">
      <alignment/>
    </xf>
    <xf numFmtId="4" fontId="2" fillId="0" borderId="27" xfId="0" applyNumberFormat="1" applyFont="1" applyFill="1" applyBorder="1" applyAlignment="1">
      <alignment/>
    </xf>
    <xf numFmtId="0" fontId="5" fillId="0" borderId="14" xfId="0" applyFont="1" applyFill="1" applyBorder="1" applyAlignment="1">
      <alignment/>
    </xf>
    <xf numFmtId="176" fontId="6" fillId="0" borderId="14" xfId="0" applyNumberFormat="1" applyFont="1" applyFill="1" applyBorder="1" applyAlignment="1">
      <alignment horizontal="center"/>
    </xf>
    <xf numFmtId="176" fontId="6" fillId="0" borderId="15" xfId="0" applyNumberFormat="1" applyFont="1" applyFill="1" applyBorder="1" applyAlignment="1">
      <alignment horizontal="center"/>
    </xf>
    <xf numFmtId="0" fontId="0" fillId="0" borderId="14" xfId="0" applyFill="1" applyBorder="1" applyAlignment="1">
      <alignment/>
    </xf>
    <xf numFmtId="0" fontId="68" fillId="33" borderId="14" xfId="0" applyFont="1" applyFill="1" applyBorder="1" applyAlignment="1" quotePrefix="1">
      <alignment horizontal="center"/>
    </xf>
    <xf numFmtId="0" fontId="68" fillId="33" borderId="16" xfId="0" applyFont="1" applyFill="1" applyBorder="1" applyAlignment="1" quotePrefix="1">
      <alignment horizontal="center"/>
    </xf>
    <xf numFmtId="166" fontId="6" fillId="0" borderId="14" xfId="0" applyNumberFormat="1" applyFont="1" applyFill="1" applyBorder="1" applyAlignment="1">
      <alignment horizontal="right"/>
    </xf>
    <xf numFmtId="10" fontId="6" fillId="0" borderId="21" xfId="86" applyNumberFormat="1" applyFont="1" applyFill="1" applyBorder="1" applyAlignment="1">
      <alignment/>
    </xf>
    <xf numFmtId="10" fontId="5" fillId="0" borderId="15" xfId="86" applyNumberFormat="1" applyFont="1" applyFill="1" applyBorder="1" applyAlignment="1">
      <alignment/>
    </xf>
    <xf numFmtId="10" fontId="6" fillId="0" borderId="18" xfId="86" applyNumberFormat="1" applyFont="1" applyFill="1" applyBorder="1" applyAlignment="1">
      <alignment/>
    </xf>
    <xf numFmtId="10" fontId="5" fillId="0" borderId="14" xfId="86" applyNumberFormat="1" applyFont="1" applyFill="1" applyBorder="1" applyAlignment="1">
      <alignment/>
    </xf>
    <xf numFmtId="10" fontId="6" fillId="0" borderId="23" xfId="86" applyNumberFormat="1" applyFont="1" applyFill="1" applyBorder="1" applyAlignment="1">
      <alignment/>
    </xf>
    <xf numFmtId="10" fontId="68" fillId="33" borderId="14" xfId="86" applyNumberFormat="1" applyFont="1" applyFill="1" applyBorder="1" applyAlignment="1">
      <alignment horizontal="right"/>
    </xf>
    <xf numFmtId="10" fontId="68" fillId="33" borderId="16" xfId="86"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8" fillId="0" borderId="24" xfId="67" applyFont="1" applyFill="1" applyBorder="1" applyAlignment="1">
      <alignment horizontal="center"/>
      <protection/>
    </xf>
    <xf numFmtId="4" fontId="68" fillId="0" borderId="26" xfId="67" applyNumberFormat="1" applyFont="1" applyFill="1" applyBorder="1" applyAlignment="1">
      <alignment horizontal="center"/>
      <protection/>
    </xf>
    <xf numFmtId="4" fontId="68" fillId="0" borderId="20" xfId="67" applyNumberFormat="1" applyFont="1" applyFill="1" applyBorder="1" applyAlignment="1">
      <alignment horizontal="center"/>
      <protection/>
    </xf>
    <xf numFmtId="0" fontId="68" fillId="33" borderId="26" xfId="67" applyFont="1" applyFill="1" applyBorder="1" applyAlignment="1">
      <alignment horizontal="left"/>
      <protection/>
    </xf>
    <xf numFmtId="0" fontId="18" fillId="0" borderId="24" xfId="67" applyFont="1" applyFill="1" applyBorder="1" applyAlignment="1">
      <alignment horizontal="left"/>
      <protection/>
    </xf>
    <xf numFmtId="14" fontId="6" fillId="0" borderId="0" xfId="0" applyNumberFormat="1" applyFont="1" applyFill="1" applyBorder="1" applyAlignment="1">
      <alignment horizontal="left"/>
    </xf>
    <xf numFmtId="0" fontId="68" fillId="0" borderId="13" xfId="0" applyFont="1" applyFill="1" applyBorder="1" applyAlignment="1" quotePrefix="1">
      <alignment horizontal="left" wrapText="1"/>
    </xf>
    <xf numFmtId="0" fontId="68" fillId="33" borderId="14" xfId="0" applyFont="1" applyFill="1" applyBorder="1" applyAlignment="1" quotePrefix="1">
      <alignment horizontal="left" wrapText="1"/>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68" fillId="0" borderId="13" xfId="0" applyNumberFormat="1" applyFont="1" applyFill="1" applyBorder="1" applyAlignment="1" quotePrefix="1">
      <alignment horizontal="center" wrapText="1"/>
    </xf>
    <xf numFmtId="3" fontId="68" fillId="33" borderId="14" xfId="0" applyNumberFormat="1" applyFont="1" applyFill="1" applyBorder="1" applyAlignment="1" quotePrefix="1">
      <alignment horizontal="center" wrapText="1"/>
    </xf>
    <xf numFmtId="3" fontId="5" fillId="0" borderId="14" xfId="0" applyNumberFormat="1" applyFont="1" applyFill="1" applyBorder="1" applyAlignment="1">
      <alignment horizontal="right"/>
    </xf>
    <xf numFmtId="3" fontId="6" fillId="0" borderId="15" xfId="59"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68" fillId="0" borderId="13" xfId="0" applyFont="1" applyFill="1" applyBorder="1" applyAlignment="1" quotePrefix="1">
      <alignment horizontal="right" wrapText="1"/>
    </xf>
    <xf numFmtId="0" fontId="68" fillId="33" borderId="14" xfId="0" applyFont="1" applyFill="1" applyBorder="1" applyAlignment="1" quotePrefix="1">
      <alignment horizontal="right" wrapText="1"/>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3" fontId="6" fillId="0" borderId="14" xfId="0" applyNumberFormat="1" applyFont="1" applyFill="1" applyBorder="1" applyAlignment="1">
      <alignment horizontal="right"/>
    </xf>
    <xf numFmtId="173" fontId="6" fillId="0" borderId="15" xfId="59" applyNumberFormat="1" applyFont="1" applyFill="1" applyBorder="1" applyAlignment="1">
      <alignment horizontal="right"/>
    </xf>
    <xf numFmtId="0" fontId="69" fillId="0" borderId="15" xfId="0" applyFont="1" applyFill="1" applyBorder="1" applyAlignment="1">
      <alignment horizontal="left"/>
    </xf>
    <xf numFmtId="0" fontId="69" fillId="0" borderId="15" xfId="0" applyFont="1" applyBorder="1" applyAlignment="1">
      <alignment horizontal="left"/>
    </xf>
    <xf numFmtId="0" fontId="69" fillId="0" borderId="15" xfId="0" applyFont="1" applyFill="1" applyBorder="1" applyAlignment="1">
      <alignment horizontal="center"/>
    </xf>
    <xf numFmtId="0" fontId="69" fillId="0" borderId="16" xfId="0" applyFont="1" applyBorder="1" applyAlignment="1">
      <alignment horizontal="center"/>
    </xf>
    <xf numFmtId="0" fontId="69" fillId="0" borderId="16" xfId="0" applyFont="1" applyBorder="1" applyAlignment="1">
      <alignment horizontal="left"/>
    </xf>
    <xf numFmtId="0" fontId="0" fillId="0" borderId="0" xfId="0" applyFill="1" applyBorder="1" applyAlignment="1">
      <alignment horizontal="center"/>
    </xf>
    <xf numFmtId="0" fontId="0" fillId="0" borderId="13" xfId="0" applyFill="1" applyBorder="1" applyAlignment="1">
      <alignment horizontal="center"/>
    </xf>
    <xf numFmtId="3" fontId="69" fillId="0" borderId="15" xfId="0" applyNumberFormat="1" applyFont="1" applyFill="1" applyBorder="1" applyAlignment="1">
      <alignment/>
    </xf>
    <xf numFmtId="3" fontId="69" fillId="0" borderId="15" xfId="0" applyNumberFormat="1" applyFont="1" applyBorder="1" applyAlignment="1">
      <alignment/>
    </xf>
    <xf numFmtId="3" fontId="69" fillId="0" borderId="16" xfId="0" applyNumberFormat="1" applyFont="1" applyBorder="1" applyAlignment="1">
      <alignment/>
    </xf>
    <xf numFmtId="0" fontId="69" fillId="0" borderId="15" xfId="0" applyFont="1" applyFill="1" applyBorder="1" applyAlignment="1">
      <alignment horizontal="right"/>
    </xf>
    <xf numFmtId="0" fontId="69" fillId="0" borderId="15" xfId="0" applyFont="1" applyBorder="1" applyAlignment="1">
      <alignment horizontal="right"/>
    </xf>
    <xf numFmtId="0" fontId="69" fillId="0" borderId="16" xfId="0" applyFont="1" applyBorder="1" applyAlignment="1">
      <alignment horizontal="right"/>
    </xf>
    <xf numFmtId="10" fontId="69" fillId="0" borderId="15" xfId="0" applyNumberFormat="1" applyFont="1" applyFill="1" applyBorder="1" applyAlignment="1">
      <alignment/>
    </xf>
    <xf numFmtId="10" fontId="69" fillId="0" borderId="16" xfId="0" applyNumberFormat="1" applyFont="1" applyBorder="1" applyAlignment="1">
      <alignment/>
    </xf>
    <xf numFmtId="10" fontId="6" fillId="0" borderId="15" xfId="0" applyNumberFormat="1" applyFont="1" applyFill="1" applyBorder="1" applyAlignment="1">
      <alignment horizontal="right"/>
    </xf>
    <xf numFmtId="10" fontId="69" fillId="0" borderId="15" xfId="0" applyNumberFormat="1" applyFont="1" applyBorder="1" applyAlignment="1">
      <alignment/>
    </xf>
    <xf numFmtId="173" fontId="69" fillId="0" borderId="15" xfId="0" applyNumberFormat="1" applyFont="1" applyFill="1" applyBorder="1" applyAlignment="1">
      <alignment horizontal="right"/>
    </xf>
    <xf numFmtId="173" fontId="69" fillId="0" borderId="16" xfId="0" applyNumberFormat="1" applyFont="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8" fillId="0" borderId="13" xfId="0" applyNumberFormat="1" applyFont="1" applyFill="1" applyBorder="1" applyAlignment="1" quotePrefix="1">
      <alignment horizontal="right" wrapText="1"/>
    </xf>
    <xf numFmtId="3" fontId="68" fillId="33" borderId="14" xfId="0" applyNumberFormat="1" applyFont="1" applyFill="1" applyBorder="1" applyAlignment="1" quotePrefix="1">
      <alignment horizontal="right" wrapText="1"/>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3" fontId="69" fillId="0" borderId="15" xfId="0" applyNumberFormat="1" applyFont="1" applyFill="1" applyBorder="1" applyAlignment="1">
      <alignment horizontal="right"/>
    </xf>
    <xf numFmtId="3" fontId="69" fillId="0" borderId="15" xfId="0" applyNumberFormat="1" applyFont="1" applyBorder="1" applyAlignment="1">
      <alignment horizontal="right"/>
    </xf>
    <xf numFmtId="3" fontId="69" fillId="0" borderId="16" xfId="0" applyNumberFormat="1" applyFont="1" applyBorder="1" applyAlignment="1">
      <alignment horizontal="right"/>
    </xf>
    <xf numFmtId="10" fontId="5" fillId="0" borderId="13" xfId="0" applyNumberFormat="1" applyFont="1" applyFill="1" applyBorder="1" applyAlignment="1">
      <alignment/>
    </xf>
    <xf numFmtId="10" fontId="68" fillId="0" borderId="13" xfId="0" applyNumberFormat="1" applyFont="1" applyFill="1" applyBorder="1" applyAlignment="1" quotePrefix="1">
      <alignment horizontal="center" wrapText="1"/>
    </xf>
    <xf numFmtId="10" fontId="68" fillId="33" borderId="14" xfId="0" applyNumberFormat="1" applyFont="1" applyFill="1" applyBorder="1" applyAlignment="1" quotePrefix="1">
      <alignment horizontal="center" wrapText="1"/>
    </xf>
    <xf numFmtId="10" fontId="5" fillId="0" borderId="14" xfId="0" applyNumberFormat="1" applyFont="1" applyFill="1" applyBorder="1" applyAlignment="1">
      <alignment horizontal="right"/>
    </xf>
    <xf numFmtId="10" fontId="0" fillId="0" borderId="0" xfId="0" applyNumberFormat="1" applyAlignment="1">
      <alignment/>
    </xf>
    <xf numFmtId="173" fontId="69" fillId="0" borderId="16" xfId="0" applyNumberFormat="1" applyFont="1" applyFill="1" applyBorder="1" applyAlignment="1">
      <alignment horizontal="right"/>
    </xf>
    <xf numFmtId="173" fontId="69" fillId="0" borderId="16" xfId="0" applyNumberFormat="1" applyFont="1" applyFill="1" applyBorder="1" applyAlignment="1">
      <alignment/>
    </xf>
    <xf numFmtId="173" fontId="5" fillId="0" borderId="13" xfId="0" applyNumberFormat="1" applyFont="1" applyFill="1" applyBorder="1" applyAlignment="1">
      <alignment/>
    </xf>
    <xf numFmtId="173" fontId="5" fillId="0" borderId="0" xfId="0" applyNumberFormat="1" applyFont="1" applyFill="1" applyBorder="1" applyAlignment="1">
      <alignment/>
    </xf>
    <xf numFmtId="173" fontId="68" fillId="0" borderId="13" xfId="0" applyNumberFormat="1" applyFont="1" applyFill="1" applyBorder="1" applyAlignment="1" quotePrefix="1">
      <alignment horizontal="center" wrapText="1"/>
    </xf>
    <xf numFmtId="173" fontId="68" fillId="33" borderId="14" xfId="0" applyNumberFormat="1" applyFont="1" applyFill="1" applyBorder="1" applyAlignment="1" quotePrefix="1">
      <alignment horizontal="center" wrapText="1"/>
    </xf>
    <xf numFmtId="173" fontId="0" fillId="0" borderId="0" xfId="0" applyNumberFormat="1" applyAlignment="1">
      <alignment/>
    </xf>
    <xf numFmtId="0" fontId="69" fillId="0" borderId="16" xfId="0" applyFont="1" applyFill="1" applyBorder="1" applyAlignment="1">
      <alignment horizontal="left"/>
    </xf>
    <xf numFmtId="0" fontId="69" fillId="0" borderId="16" xfId="0" applyFont="1" applyFill="1" applyBorder="1" applyAlignment="1">
      <alignment horizontal="center"/>
    </xf>
    <xf numFmtId="3" fontId="69" fillId="0" borderId="16" xfId="0" applyNumberFormat="1" applyFont="1" applyFill="1" applyBorder="1" applyAlignment="1">
      <alignment/>
    </xf>
    <xf numFmtId="0" fontId="69" fillId="0" borderId="16" xfId="0" applyFont="1" applyFill="1" applyBorder="1" applyAlignment="1">
      <alignment horizontal="right"/>
    </xf>
    <xf numFmtId="10" fontId="69" fillId="0" borderId="16" xfId="0" applyNumberFormat="1" applyFont="1" applyFill="1" applyBorder="1" applyAlignment="1">
      <alignment/>
    </xf>
    <xf numFmtId="3" fontId="69" fillId="0" borderId="16" xfId="0" applyNumberFormat="1" applyFont="1" applyFill="1" applyBorder="1" applyAlignment="1">
      <alignment horizontal="right"/>
    </xf>
    <xf numFmtId="0" fontId="6" fillId="0" borderId="16" xfId="0" applyFont="1" applyFill="1" applyBorder="1" applyAlignment="1">
      <alignment horizontal="center"/>
    </xf>
    <xf numFmtId="173" fontId="6" fillId="0" borderId="16" xfId="0" applyNumberFormat="1" applyFont="1" applyFill="1" applyBorder="1" applyAlignment="1">
      <alignment horizontal="center"/>
    </xf>
    <xf numFmtId="3" fontId="68" fillId="0" borderId="0" xfId="0" applyNumberFormat="1" applyFont="1" applyFill="1" applyBorder="1" applyAlignment="1" quotePrefix="1">
      <alignment horizontal="center" wrapText="1"/>
    </xf>
    <xf numFmtId="3" fontId="6" fillId="0" borderId="0" xfId="0" applyNumberFormat="1" applyFont="1" applyFill="1" applyBorder="1" applyAlignment="1">
      <alignment horizontal="center"/>
    </xf>
    <xf numFmtId="3" fontId="68" fillId="0" borderId="16" xfId="0" applyNumberFormat="1" applyFont="1" applyFill="1" applyBorder="1" applyAlignment="1" quotePrefix="1">
      <alignment horizontal="center" wrapText="1"/>
    </xf>
    <xf numFmtId="173" fontId="69" fillId="0" borderId="16" xfId="0" applyNumberFormat="1" applyFont="1"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14" fontId="69" fillId="0" borderId="16" xfId="0" applyNumberFormat="1" applyFont="1" applyBorder="1" applyAlignment="1">
      <alignment horizontal="center"/>
    </xf>
    <xf numFmtId="14" fontId="69" fillId="0" borderId="16" xfId="0" applyNumberFormat="1" applyFont="1"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8" fillId="0" borderId="0" xfId="0" applyNumberFormat="1" applyFont="1" applyFill="1" applyBorder="1" applyAlignment="1" quotePrefix="1">
      <alignment horizontal="center" wrapText="1"/>
    </xf>
    <xf numFmtId="2" fontId="68" fillId="33" borderId="14" xfId="0" applyNumberFormat="1" applyFont="1" applyFill="1" applyBorder="1" applyAlignment="1" quotePrefix="1">
      <alignment horizontal="center" wrapText="1"/>
    </xf>
    <xf numFmtId="2" fontId="6" fillId="0" borderId="25" xfId="0" applyNumberFormat="1" applyFont="1" applyFill="1" applyBorder="1" applyAlignment="1">
      <alignment horizontal="center"/>
    </xf>
    <xf numFmtId="2" fontId="68" fillId="0" borderId="13" xfId="0" applyNumberFormat="1" applyFont="1" applyFill="1" applyBorder="1" applyAlignment="1" quotePrefix="1">
      <alignment horizontal="center" wrapText="1"/>
    </xf>
    <xf numFmtId="2" fontId="0" fillId="0" borderId="0" xfId="0" applyNumberFormat="1" applyAlignment="1">
      <alignment horizontal="center"/>
    </xf>
    <xf numFmtId="0" fontId="69" fillId="0" borderId="21" xfId="0" applyFont="1" applyFill="1" applyBorder="1" applyAlignment="1">
      <alignment horizontal="center"/>
    </xf>
    <xf numFmtId="0" fontId="69" fillId="0" borderId="21" xfId="0" applyFont="1" applyFill="1" applyBorder="1" applyAlignment="1">
      <alignment horizontal="center" vertic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5" applyNumberFormat="1" applyFont="1" applyFill="1" applyBorder="1" applyAlignment="1">
      <alignment horizontal="right"/>
      <protection/>
    </xf>
    <xf numFmtId="15" fontId="14" fillId="0" borderId="29" xfId="65" applyNumberFormat="1" applyFont="1" applyFill="1" applyBorder="1" applyAlignment="1">
      <alignment horizontal="right"/>
      <protection/>
    </xf>
    <xf numFmtId="0" fontId="20" fillId="36" borderId="18" xfId="0" applyFont="1" applyFill="1" applyBorder="1" applyAlignment="1">
      <alignment horizontal="left"/>
    </xf>
    <xf numFmtId="0" fontId="20" fillId="36" borderId="25" xfId="0" applyFont="1" applyFill="1" applyBorder="1" applyAlignment="1">
      <alignment horizontal="left"/>
    </xf>
    <xf numFmtId="0" fontId="19" fillId="36" borderId="25" xfId="0" applyFont="1" applyFill="1" applyBorder="1" applyAlignment="1">
      <alignment/>
    </xf>
    <xf numFmtId="0" fontId="19" fillId="36" borderId="17" xfId="0" applyFont="1" applyFill="1" applyBorder="1" applyAlignment="1">
      <alignment/>
    </xf>
    <xf numFmtId="0" fontId="20" fillId="36" borderId="18" xfId="0" applyFont="1" applyFill="1" applyBorder="1" applyAlignment="1">
      <alignment wrapText="1"/>
    </xf>
    <xf numFmtId="0" fontId="20" fillId="36" borderId="25" xfId="0" applyFont="1" applyFill="1" applyBorder="1" applyAlignment="1">
      <alignment wrapText="1"/>
    </xf>
    <xf numFmtId="0" fontId="20" fillId="36" borderId="17" xfId="0" applyFont="1" applyFill="1" applyBorder="1" applyAlignment="1">
      <alignment wrapText="1"/>
    </xf>
    <xf numFmtId="0" fontId="19" fillId="36" borderId="21" xfId="0" applyFont="1" applyFill="1" applyBorder="1" applyAlignment="1">
      <alignment/>
    </xf>
    <xf numFmtId="0" fontId="19" fillId="36" borderId="0" xfId="0" applyFont="1" applyFill="1" applyBorder="1" applyAlignment="1">
      <alignment/>
    </xf>
    <xf numFmtId="0" fontId="19" fillId="36" borderId="22" xfId="0" applyFont="1" applyFill="1" applyBorder="1" applyAlignment="1">
      <alignment/>
    </xf>
    <xf numFmtId="0" fontId="20" fillId="36" borderId="23" xfId="0" applyFont="1" applyFill="1" applyBorder="1" applyAlignment="1">
      <alignment wrapText="1"/>
    </xf>
    <xf numFmtId="0" fontId="20" fillId="36" borderId="13" xfId="0" applyFont="1" applyFill="1" applyBorder="1" applyAlignment="1">
      <alignment wrapText="1"/>
    </xf>
    <xf numFmtId="0" fontId="20" fillId="36" borderId="19" xfId="0" applyFont="1" applyFill="1" applyBorder="1" applyAlignment="1">
      <alignment wrapText="1"/>
    </xf>
    <xf numFmtId="168" fontId="6" fillId="0" borderId="14" xfId="59" applyNumberFormat="1" applyFont="1" applyFill="1" applyBorder="1" applyAlignment="1">
      <alignment horizontal="right"/>
    </xf>
    <xf numFmtId="168" fontId="6" fillId="0" borderId="14" xfId="38" applyNumberFormat="1" applyFont="1" applyFill="1" applyBorder="1" applyAlignment="1">
      <alignment horizontal="right"/>
    </xf>
    <xf numFmtId="169" fontId="6" fillId="0" borderId="16" xfId="59" applyNumberFormat="1" applyFont="1" applyFill="1" applyBorder="1" applyAlignment="1">
      <alignment horizontal="right"/>
    </xf>
    <xf numFmtId="169" fontId="6" fillId="0" borderId="16" xfId="38" applyNumberFormat="1" applyFont="1" applyFill="1" applyBorder="1" applyAlignment="1">
      <alignment horizontal="right"/>
    </xf>
    <xf numFmtId="169" fontId="0" fillId="0" borderId="0" xfId="0" applyNumberFormat="1" applyFont="1" applyAlignment="1">
      <alignment/>
    </xf>
    <xf numFmtId="168" fontId="6" fillId="0" borderId="15" xfId="38" applyNumberFormat="1" applyFont="1" applyFill="1" applyBorder="1" applyAlignment="1">
      <alignment horizontal="right"/>
    </xf>
    <xf numFmtId="169" fontId="6" fillId="0" borderId="14" xfId="43" applyNumberFormat="1" applyFont="1" applyFill="1" applyBorder="1" applyAlignment="1">
      <alignment horizontal="right"/>
    </xf>
    <xf numFmtId="169" fontId="6" fillId="0" borderId="15" xfId="38" applyNumberFormat="1" applyFont="1" applyFill="1" applyBorder="1" applyAlignment="1">
      <alignment horizontal="right"/>
    </xf>
    <xf numFmtId="169" fontId="6" fillId="0" borderId="15" xfId="43" applyNumberFormat="1" applyFont="1" applyFill="1" applyBorder="1" applyAlignment="1">
      <alignment horizontal="right"/>
    </xf>
    <xf numFmtId="10" fontId="6" fillId="0" borderId="16" xfId="94" applyNumberFormat="1" applyFont="1" applyFill="1" applyBorder="1" applyAlignment="1">
      <alignment/>
    </xf>
    <xf numFmtId="0" fontId="6" fillId="0" borderId="18" xfId="69" applyFont="1" applyFill="1" applyBorder="1" applyAlignment="1">
      <alignment/>
      <protection/>
    </xf>
    <xf numFmtId="0" fontId="6" fillId="0" borderId="25" xfId="69" applyFont="1" applyFill="1" applyBorder="1" applyAlignment="1">
      <alignment/>
      <protection/>
    </xf>
    <xf numFmtId="170" fontId="6" fillId="0" borderId="15" xfId="78" applyNumberFormat="1" applyFont="1" applyFill="1" applyBorder="1" applyAlignment="1">
      <alignment/>
    </xf>
    <xf numFmtId="169" fontId="6" fillId="0" borderId="15" xfId="41" applyNumberFormat="1" applyFont="1" applyFill="1" applyBorder="1" applyAlignment="1">
      <alignment horizontal="right"/>
    </xf>
    <xf numFmtId="170" fontId="6" fillId="0" borderId="16" xfId="78" applyNumberFormat="1" applyFont="1" applyFill="1" applyBorder="1" applyAlignment="1">
      <alignment/>
    </xf>
    <xf numFmtId="0" fontId="20" fillId="36" borderId="18" xfId="0" applyFont="1" applyFill="1" applyBorder="1" applyAlignment="1">
      <alignment horizontal="left" wrapText="1"/>
    </xf>
    <xf numFmtId="0" fontId="20" fillId="36" borderId="17" xfId="0" applyFont="1" applyFill="1" applyBorder="1" applyAlignment="1">
      <alignment horizontal="center" wrapText="1"/>
    </xf>
    <xf numFmtId="0" fontId="20" fillId="36" borderId="17" xfId="0" applyFont="1" applyFill="1" applyBorder="1" applyAlignment="1">
      <alignment horizontal="center"/>
    </xf>
    <xf numFmtId="0" fontId="20" fillId="36" borderId="14" xfId="0" applyFont="1" applyFill="1" applyBorder="1" applyAlignment="1">
      <alignment horizontal="center"/>
    </xf>
    <xf numFmtId="0" fontId="20" fillId="36" borderId="14" xfId="0" applyFont="1" applyFill="1" applyBorder="1" applyAlignment="1">
      <alignment horizontal="center" wrapText="1"/>
    </xf>
    <xf numFmtId="0" fontId="20" fillId="36" borderId="19" xfId="0" applyFont="1" applyFill="1" applyBorder="1" applyAlignment="1">
      <alignment horizontal="center"/>
    </xf>
    <xf numFmtId="0" fontId="20" fillId="36" borderId="16" xfId="0" applyFont="1" applyFill="1" applyBorder="1" applyAlignment="1">
      <alignment horizontal="center"/>
    </xf>
    <xf numFmtId="0" fontId="20" fillId="36" borderId="15" xfId="0" applyFont="1" applyFill="1" applyBorder="1" applyAlignment="1">
      <alignment horizontal="center"/>
    </xf>
    <xf numFmtId="168" fontId="6" fillId="0" borderId="15" xfId="47" applyNumberFormat="1" applyFont="1" applyFill="1" applyBorder="1" applyAlignment="1" quotePrefix="1">
      <alignment horizontal="right"/>
    </xf>
    <xf numFmtId="168" fontId="6" fillId="0" borderId="21" xfId="47" applyNumberFormat="1" applyFont="1" applyFill="1" applyBorder="1" applyAlignment="1" quotePrefix="1">
      <alignment horizontal="right"/>
    </xf>
    <xf numFmtId="166" fontId="6" fillId="0" borderId="18" xfId="59" applyFont="1" applyFill="1" applyBorder="1" applyAlignment="1" quotePrefix="1">
      <alignment horizontal="right"/>
    </xf>
    <xf numFmtId="166" fontId="6" fillId="0" borderId="14" xfId="59" applyFont="1" applyFill="1" applyBorder="1" applyAlignment="1" quotePrefix="1">
      <alignment horizontal="right"/>
    </xf>
    <xf numFmtId="168" fontId="6" fillId="0" borderId="15" xfId="59" applyNumberFormat="1" applyFont="1" applyFill="1" applyBorder="1" applyAlignment="1" quotePrefix="1">
      <alignment horizontal="right"/>
    </xf>
    <xf numFmtId="168" fontId="6" fillId="0" borderId="21" xfId="59" applyNumberFormat="1" applyFont="1" applyFill="1" applyBorder="1" applyAlignment="1" quotePrefix="1">
      <alignment horizontal="right"/>
    </xf>
    <xf numFmtId="166" fontId="6" fillId="0" borderId="21" xfId="59" applyFont="1" applyFill="1" applyBorder="1" applyAlignment="1" quotePrefix="1">
      <alignment horizontal="right"/>
    </xf>
    <xf numFmtId="166" fontId="6" fillId="0" borderId="15" xfId="59" applyFont="1" applyFill="1" applyBorder="1" applyAlignment="1" quotePrefix="1">
      <alignment horizontal="right"/>
    </xf>
    <xf numFmtId="0" fontId="0" fillId="0" borderId="20" xfId="0" applyFont="1" applyFill="1" applyBorder="1" applyAlignment="1">
      <alignment/>
    </xf>
    <xf numFmtId="168" fontId="6" fillId="0" borderId="26" xfId="39" applyNumberFormat="1" applyFont="1" applyFill="1" applyBorder="1" applyAlignment="1" quotePrefix="1">
      <alignment horizontal="right"/>
    </xf>
    <xf numFmtId="166" fontId="6" fillId="0" borderId="24" xfId="59" applyFont="1" applyFill="1" applyBorder="1" applyAlignment="1" quotePrefix="1">
      <alignment horizontal="right"/>
    </xf>
    <xf numFmtId="166" fontId="6" fillId="0" borderId="26" xfId="59" applyFont="1" applyFill="1" applyBorder="1" applyAlignment="1" quotePrefix="1">
      <alignment horizontal="right"/>
    </xf>
    <xf numFmtId="0" fontId="0" fillId="0" borderId="0" xfId="0" applyFont="1" applyAlignment="1">
      <alignment/>
    </xf>
    <xf numFmtId="0" fontId="19" fillId="36" borderId="17" xfId="0" applyFont="1" applyFill="1" applyBorder="1" applyAlignment="1">
      <alignment/>
    </xf>
    <xf numFmtId="0" fontId="20" fillId="36" borderId="21" xfId="0" applyFont="1" applyFill="1" applyBorder="1" applyAlignment="1">
      <alignment horizontal="center"/>
    </xf>
    <xf numFmtId="0" fontId="19" fillId="36" borderId="22" xfId="0" applyFont="1" applyFill="1" applyBorder="1" applyAlignment="1">
      <alignment/>
    </xf>
    <xf numFmtId="0" fontId="20" fillId="36" borderId="22" xfId="0" applyFont="1" applyFill="1" applyBorder="1" applyAlignment="1">
      <alignment horizontal="center"/>
    </xf>
    <xf numFmtId="165" fontId="6" fillId="0" borderId="22" xfId="59" applyNumberFormat="1" applyFont="1" applyFill="1" applyBorder="1" applyAlignment="1" quotePrefix="1">
      <alignment horizontal="left"/>
    </xf>
    <xf numFmtId="0" fontId="20" fillId="36" borderId="18" xfId="0" applyFont="1" applyFill="1" applyBorder="1" applyAlignment="1">
      <alignment/>
    </xf>
    <xf numFmtId="167" fontId="6" fillId="0" borderId="15" xfId="59" applyNumberFormat="1" applyFont="1" applyFill="1" applyBorder="1" applyAlignment="1">
      <alignment horizontal="right"/>
    </xf>
    <xf numFmtId="0" fontId="20" fillId="36" borderId="23" xfId="0" applyFont="1" applyFill="1" applyBorder="1" applyAlignment="1">
      <alignment horizontal="center"/>
    </xf>
    <xf numFmtId="0" fontId="19" fillId="36" borderId="19" xfId="0" applyFont="1" applyFill="1" applyBorder="1" applyAlignment="1">
      <alignment/>
    </xf>
    <xf numFmtId="0" fontId="20" fillId="0" borderId="18" xfId="0" applyFont="1" applyFill="1" applyBorder="1" applyAlignment="1">
      <alignment horizontal="center"/>
    </xf>
    <xf numFmtId="0" fontId="19" fillId="0" borderId="17" xfId="0" applyFont="1" applyFill="1" applyBorder="1" applyAlignment="1">
      <alignment/>
    </xf>
    <xf numFmtId="0" fontId="20" fillId="0" borderId="17" xfId="0" applyFont="1" applyFill="1" applyBorder="1" applyAlignment="1">
      <alignment horizontal="center"/>
    </xf>
    <xf numFmtId="0" fontId="20" fillId="0" borderId="14" xfId="0" applyFont="1" applyFill="1" applyBorder="1" applyAlignment="1">
      <alignment horizontal="center"/>
    </xf>
    <xf numFmtId="165" fontId="6" fillId="0" borderId="15" xfId="59" applyNumberFormat="1" applyFont="1" applyFill="1" applyBorder="1" applyAlignment="1" quotePrefix="1">
      <alignment horizontal="left"/>
    </xf>
    <xf numFmtId="167" fontId="6" fillId="0" borderId="15" xfId="59" applyNumberFormat="1" applyFont="1" applyFill="1" applyBorder="1" applyAlignment="1" quotePrefix="1">
      <alignment horizontal="left"/>
    </xf>
    <xf numFmtId="0" fontId="20" fillId="36" borderId="18" xfId="0" applyFont="1" applyFill="1" applyBorder="1" applyAlignment="1">
      <alignment horizontal="center"/>
    </xf>
    <xf numFmtId="0" fontId="20" fillId="36" borderId="21" xfId="0" applyFont="1" applyFill="1" applyBorder="1" applyAlignment="1">
      <alignment/>
    </xf>
    <xf numFmtId="0" fontId="20" fillId="36" borderId="15" xfId="0" applyFont="1" applyFill="1" applyBorder="1" applyAlignment="1">
      <alignment horizontal="center" vertical="top"/>
    </xf>
    <xf numFmtId="167" fontId="6" fillId="0" borderId="14" xfId="42" applyFont="1" applyFill="1" applyBorder="1" applyAlignment="1">
      <alignment horizontal="left"/>
    </xf>
    <xf numFmtId="166" fontId="6" fillId="0" borderId="0" xfId="59" applyFont="1" applyFill="1" applyBorder="1" applyAlignment="1">
      <alignment horizontal="right"/>
    </xf>
    <xf numFmtId="172" fontId="6" fillId="0" borderId="18" xfId="42" applyNumberFormat="1" applyFont="1" applyFill="1" applyBorder="1" applyAlignment="1">
      <alignment horizontal="left"/>
    </xf>
    <xf numFmtId="166" fontId="6" fillId="0" borderId="14" xfId="59" applyFont="1" applyFill="1" applyBorder="1" applyAlignment="1">
      <alignment horizontal="right"/>
    </xf>
    <xf numFmtId="0" fontId="20" fillId="36" borderId="16" xfId="0" applyFont="1" applyFill="1" applyBorder="1" applyAlignment="1">
      <alignment horizontal="center" vertical="top"/>
    </xf>
    <xf numFmtId="167" fontId="6" fillId="0" borderId="15" xfId="42" applyFont="1" applyFill="1" applyBorder="1" applyAlignment="1">
      <alignment horizontal="left"/>
    </xf>
    <xf numFmtId="172" fontId="6" fillId="0" borderId="21" xfId="42" applyNumberFormat="1" applyFont="1" applyFill="1" applyBorder="1" applyAlignment="1">
      <alignment horizontal="left"/>
    </xf>
    <xf numFmtId="166" fontId="6" fillId="0" borderId="15" xfId="59" applyFont="1" applyFill="1" applyBorder="1" applyAlignment="1">
      <alignment horizontal="right"/>
    </xf>
    <xf numFmtId="167" fontId="6" fillId="0" borderId="14" xfId="46" applyNumberFormat="1" applyFont="1" applyFill="1" applyBorder="1" applyAlignment="1">
      <alignment horizontal="right" vertical="top"/>
    </xf>
    <xf numFmtId="167" fontId="6" fillId="0" borderId="14" xfId="46" applyNumberFormat="1" applyFont="1" applyFill="1" applyBorder="1" applyAlignment="1">
      <alignment horizontal="right"/>
    </xf>
    <xf numFmtId="167" fontId="6" fillId="0" borderId="15" xfId="46" applyNumberFormat="1" applyFont="1" applyFill="1" applyBorder="1" applyAlignment="1">
      <alignment horizontal="right"/>
    </xf>
    <xf numFmtId="167" fontId="6" fillId="0" borderId="16" xfId="46" applyNumberFormat="1" applyFont="1" applyFill="1" applyBorder="1" applyAlignment="1">
      <alignment horizontal="right"/>
    </xf>
    <xf numFmtId="0" fontId="5" fillId="0" borderId="25" xfId="64" applyFont="1" applyFill="1" applyBorder="1" applyAlignment="1">
      <alignment vertical="top" wrapText="1"/>
      <protection/>
    </xf>
    <xf numFmtId="172" fontId="6" fillId="0" borderId="26" xfId="59" applyNumberFormat="1" applyFont="1" applyFill="1" applyBorder="1" applyAlignment="1">
      <alignment horizontal="left"/>
    </xf>
    <xf numFmtId="166" fontId="6" fillId="0" borderId="20" xfId="59" applyFont="1" applyFill="1" applyBorder="1" applyAlignment="1" quotePrefix="1">
      <alignment horizontal="right"/>
    </xf>
    <xf numFmtId="172" fontId="6" fillId="0" borderId="24" xfId="59" applyNumberFormat="1" applyFont="1" applyFill="1" applyBorder="1" applyAlignment="1">
      <alignment horizontal="left"/>
    </xf>
    <xf numFmtId="0" fontId="5" fillId="0" borderId="0" xfId="64" applyFont="1" applyFill="1" applyBorder="1" applyAlignment="1">
      <alignment vertical="top" wrapText="1"/>
      <protection/>
    </xf>
    <xf numFmtId="0" fontId="20" fillId="36" borderId="18" xfId="0" applyFont="1" applyFill="1" applyBorder="1" applyAlignment="1">
      <alignment horizontal="center" wrapText="1"/>
    </xf>
    <xf numFmtId="0" fontId="20" fillId="37" borderId="14" xfId="0" applyFont="1" applyFill="1" applyBorder="1" applyAlignment="1">
      <alignment horizontal="center" vertical="center"/>
    </xf>
    <xf numFmtId="0" fontId="20" fillId="37" borderId="17" xfId="0" applyFont="1" applyFill="1" applyBorder="1" applyAlignment="1">
      <alignment horizontal="center" vertical="center" wrapText="1"/>
    </xf>
    <xf numFmtId="0" fontId="20" fillId="37" borderId="15" xfId="0" applyFont="1" applyFill="1" applyBorder="1" applyAlignment="1">
      <alignment horizontal="center"/>
    </xf>
    <xf numFmtId="0" fontId="20" fillId="37" borderId="16" xfId="0" applyFont="1" applyFill="1" applyBorder="1" applyAlignment="1">
      <alignment horizontal="center"/>
    </xf>
    <xf numFmtId="0" fontId="20" fillId="37" borderId="19" xfId="0" applyFont="1" applyFill="1" applyBorder="1" applyAlignment="1">
      <alignment horizontal="center"/>
    </xf>
    <xf numFmtId="0" fontId="0" fillId="0" borderId="17" xfId="0" applyFill="1" applyBorder="1" applyAlignment="1">
      <alignment/>
    </xf>
    <xf numFmtId="168" fontId="6" fillId="0" borderId="17" xfId="59" applyNumberFormat="1" applyFont="1" applyFill="1" applyBorder="1" applyAlignment="1">
      <alignment horizontal="right"/>
    </xf>
    <xf numFmtId="172" fontId="6" fillId="0" borderId="14" xfId="59" applyNumberFormat="1" applyFont="1" applyFill="1" applyBorder="1" applyAlignment="1">
      <alignment horizontal="right"/>
    </xf>
    <xf numFmtId="0" fontId="21" fillId="0" borderId="26" xfId="0" applyFont="1" applyBorder="1" applyAlignment="1">
      <alignment/>
    </xf>
    <xf numFmtId="0" fontId="17" fillId="0" borderId="26" xfId="0" applyFont="1" applyBorder="1" applyAlignment="1">
      <alignment/>
    </xf>
    <xf numFmtId="0" fontId="17" fillId="0" borderId="20" xfId="0" applyFont="1" applyBorder="1" applyAlignment="1">
      <alignment/>
    </xf>
    <xf numFmtId="0" fontId="0" fillId="0" borderId="19" xfId="0" applyFill="1" applyBorder="1" applyAlignment="1">
      <alignment/>
    </xf>
    <xf numFmtId="168" fontId="6" fillId="0" borderId="22" xfId="59" applyNumberFormat="1" applyFont="1" applyFill="1" applyBorder="1" applyAlignment="1">
      <alignment horizontal="right"/>
    </xf>
    <xf numFmtId="172" fontId="6" fillId="0" borderId="15" xfId="59" applyNumberFormat="1" applyFont="1" applyFill="1" applyBorder="1" applyAlignment="1">
      <alignment horizontal="right"/>
    </xf>
    <xf numFmtId="10" fontId="6" fillId="0" borderId="15" xfId="88" applyNumberFormat="1" applyFont="1" applyFill="1" applyBorder="1" applyAlignment="1">
      <alignment horizontal="center"/>
    </xf>
    <xf numFmtId="10" fontId="6" fillId="0" borderId="15" xfId="90" applyNumberFormat="1" applyFont="1" applyFill="1" applyBorder="1" applyAlignment="1">
      <alignment horizontal="center"/>
    </xf>
    <xf numFmtId="10" fontId="6" fillId="0" borderId="22" xfId="88" applyNumberFormat="1" applyFont="1" applyFill="1" applyBorder="1" applyAlignment="1">
      <alignment horizontal="center"/>
    </xf>
    <xf numFmtId="168" fontId="18" fillId="0" borderId="26" xfId="59" applyNumberFormat="1" applyFont="1" applyFill="1" applyBorder="1" applyAlignment="1">
      <alignment/>
    </xf>
    <xf numFmtId="166" fontId="18" fillId="0" borderId="26" xfId="59" applyFont="1" applyFill="1" applyBorder="1" applyAlignment="1">
      <alignment/>
    </xf>
    <xf numFmtId="10" fontId="6" fillId="0" borderId="16" xfId="88" applyNumberFormat="1" applyFont="1" applyFill="1" applyBorder="1" applyAlignment="1">
      <alignment horizontal="center"/>
    </xf>
    <xf numFmtId="10" fontId="6" fillId="0" borderId="16" xfId="90" applyNumberFormat="1" applyFont="1" applyFill="1" applyBorder="1" applyAlignment="1">
      <alignment horizontal="center"/>
    </xf>
    <xf numFmtId="10" fontId="6" fillId="0" borderId="19" xfId="88" applyNumberFormat="1" applyFont="1" applyFill="1" applyBorder="1" applyAlignment="1">
      <alignment horizontal="center"/>
    </xf>
    <xf numFmtId="168" fontId="18" fillId="0" borderId="0" xfId="59" applyNumberFormat="1" applyFont="1" applyBorder="1" applyAlignment="1">
      <alignment/>
    </xf>
    <xf numFmtId="9" fontId="18" fillId="0" borderId="0" xfId="0" applyNumberFormat="1" applyFont="1" applyBorder="1" applyAlignment="1">
      <alignment/>
    </xf>
    <xf numFmtId="10" fontId="6" fillId="0" borderId="26" xfId="88" applyNumberFormat="1" applyFont="1" applyFill="1" applyBorder="1" applyAlignment="1">
      <alignment horizontal="center"/>
    </xf>
    <xf numFmtId="10" fontId="6" fillId="0" borderId="26" xfId="90" applyNumberFormat="1" applyFont="1" applyFill="1" applyBorder="1" applyAlignment="1">
      <alignment horizontal="center"/>
    </xf>
    <xf numFmtId="10" fontId="6" fillId="0" borderId="20" xfId="88" applyNumberFormat="1" applyFont="1" applyFill="1" applyBorder="1" applyAlignment="1">
      <alignment horizontal="center"/>
    </xf>
    <xf numFmtId="0" fontId="20" fillId="0" borderId="0" xfId="0" applyFont="1" applyFill="1" applyBorder="1" applyAlignment="1">
      <alignment horizontal="center"/>
    </xf>
    <xf numFmtId="172" fontId="6" fillId="0" borderId="17" xfId="59" applyNumberFormat="1" applyFont="1" applyFill="1" applyBorder="1" applyAlignment="1">
      <alignment horizontal="right"/>
    </xf>
    <xf numFmtId="172" fontId="6" fillId="0" borderId="22" xfId="59" applyNumberFormat="1" applyFont="1" applyFill="1" applyBorder="1" applyAlignment="1">
      <alignment horizontal="right"/>
    </xf>
    <xf numFmtId="172" fontId="6" fillId="0" borderId="20" xfId="0" applyNumberFormat="1" applyFont="1" applyFill="1" applyBorder="1" applyAlignment="1">
      <alignment horizontal="left"/>
    </xf>
    <xf numFmtId="166" fontId="6" fillId="0" borderId="26" xfId="59" applyFont="1" applyFill="1" applyBorder="1" applyAlignment="1">
      <alignment horizontal="right"/>
    </xf>
    <xf numFmtId="172" fontId="6" fillId="0" borderId="26" xfId="0" applyNumberFormat="1" applyFont="1" applyFill="1" applyBorder="1" applyAlignment="1">
      <alignment horizontal="left"/>
    </xf>
    <xf numFmtId="167" fontId="6" fillId="0" borderId="14" xfId="40" applyFont="1" applyFill="1" applyBorder="1" applyAlignment="1">
      <alignment/>
    </xf>
    <xf numFmtId="166" fontId="6" fillId="0" borderId="14" xfId="59" applyFont="1" applyFill="1" applyBorder="1" applyAlignment="1">
      <alignment/>
    </xf>
    <xf numFmtId="0" fontId="18" fillId="0" borderId="14" xfId="0" applyFont="1" applyBorder="1" applyAlignment="1">
      <alignment/>
    </xf>
    <xf numFmtId="10" fontId="18" fillId="0" borderId="14" xfId="0" applyNumberFormat="1" applyFont="1" applyBorder="1" applyAlignment="1">
      <alignment horizontal="right"/>
    </xf>
    <xf numFmtId="167" fontId="6" fillId="0" borderId="15" xfId="40" applyFont="1" applyFill="1" applyBorder="1" applyAlignment="1">
      <alignment/>
    </xf>
    <xf numFmtId="166" fontId="6" fillId="0" borderId="15" xfId="59" applyFont="1" applyFill="1" applyBorder="1" applyAlignment="1">
      <alignment/>
    </xf>
    <xf numFmtId="0" fontId="18" fillId="0" borderId="15" xfId="0" applyFont="1" applyBorder="1" applyAlignment="1">
      <alignment/>
    </xf>
    <xf numFmtId="10" fontId="18" fillId="0" borderId="15" xfId="0" applyNumberFormat="1" applyFont="1" applyBorder="1" applyAlignment="1">
      <alignment horizontal="right"/>
    </xf>
    <xf numFmtId="0" fontId="18" fillId="0" borderId="16" xfId="0" applyFont="1" applyBorder="1" applyAlignment="1">
      <alignment/>
    </xf>
    <xf numFmtId="0" fontId="18" fillId="0" borderId="0" xfId="0" applyFont="1" applyBorder="1" applyAlignment="1">
      <alignment/>
    </xf>
    <xf numFmtId="10" fontId="18" fillId="0" borderId="0" xfId="0" applyNumberFormat="1" applyFont="1" applyBorder="1" applyAlignment="1">
      <alignment horizontal="right"/>
    </xf>
    <xf numFmtId="167" fontId="6" fillId="0" borderId="16" xfId="40" applyFont="1" applyFill="1" applyBorder="1" applyAlignment="1">
      <alignment/>
    </xf>
    <xf numFmtId="172" fontId="6" fillId="0" borderId="19" xfId="0" applyNumberFormat="1" applyFont="1" applyFill="1" applyBorder="1" applyAlignment="1">
      <alignment horizontal="left"/>
    </xf>
    <xf numFmtId="0" fontId="20" fillId="36" borderId="23" xfId="0" applyFont="1" applyFill="1" applyBorder="1" applyAlignment="1">
      <alignment/>
    </xf>
    <xf numFmtId="167" fontId="6" fillId="0" borderId="22" xfId="59" applyNumberFormat="1" applyFont="1" applyFill="1" applyBorder="1" applyAlignment="1">
      <alignment horizontal="center"/>
    </xf>
    <xf numFmtId="166" fontId="6" fillId="0" borderId="15" xfId="59" applyFont="1" applyFill="1" applyBorder="1" applyAlignment="1" quotePrefix="1">
      <alignment/>
    </xf>
    <xf numFmtId="168" fontId="6" fillId="0" borderId="14" xfId="0" applyNumberFormat="1" applyFont="1" applyFill="1" applyBorder="1" applyAlignment="1">
      <alignment horizontal="center"/>
    </xf>
    <xf numFmtId="166" fontId="6" fillId="0" borderId="22" xfId="59" applyFont="1" applyFill="1" applyBorder="1" applyAlignment="1" quotePrefix="1">
      <alignment/>
    </xf>
    <xf numFmtId="172" fontId="6" fillId="0" borderId="14" xfId="59" applyNumberFormat="1" applyFont="1" applyFill="1" applyBorder="1" applyAlignment="1" quotePrefix="1">
      <alignment/>
    </xf>
    <xf numFmtId="166" fontId="6" fillId="0" borderId="14" xfId="59" applyFont="1" applyFill="1" applyBorder="1" applyAlignment="1" quotePrefix="1">
      <alignment/>
    </xf>
    <xf numFmtId="168" fontId="6" fillId="0" borderId="15" xfId="0" applyNumberFormat="1" applyFont="1" applyFill="1" applyBorder="1" applyAlignment="1">
      <alignment horizontal="center"/>
    </xf>
    <xf numFmtId="172" fontId="6" fillId="0" borderId="15" xfId="59" applyNumberFormat="1" applyFont="1" applyFill="1" applyBorder="1" applyAlignment="1" quotePrefix="1">
      <alignment/>
    </xf>
    <xf numFmtId="172" fontId="6" fillId="0" borderId="26" xfId="59" applyNumberFormat="1" applyFont="1" applyFill="1" applyBorder="1" applyAlignment="1" quotePrefix="1">
      <alignment/>
    </xf>
    <xf numFmtId="166" fontId="6" fillId="0" borderId="26" xfId="59" applyFont="1" applyFill="1" applyBorder="1" applyAlignment="1" quotePrefix="1">
      <alignment/>
    </xf>
    <xf numFmtId="168" fontId="6" fillId="0" borderId="20" xfId="59" applyNumberFormat="1" applyFont="1" applyFill="1" applyBorder="1" applyAlignment="1" quotePrefix="1">
      <alignment/>
    </xf>
    <xf numFmtId="166" fontId="6" fillId="0" borderId="20" xfId="59" applyFont="1" applyFill="1" applyBorder="1" applyAlignment="1">
      <alignment horizontal="right"/>
    </xf>
    <xf numFmtId="168" fontId="6" fillId="0" borderId="26" xfId="59" applyNumberFormat="1" applyFont="1" applyFill="1" applyBorder="1" applyAlignment="1" quotePrefix="1">
      <alignment/>
    </xf>
    <xf numFmtId="168" fontId="6" fillId="0" borderId="22" xfId="48" applyNumberFormat="1" applyFont="1" applyFill="1" applyBorder="1" applyAlignment="1">
      <alignment/>
    </xf>
    <xf numFmtId="166" fontId="6" fillId="0" borderId="15" xfId="48" applyFont="1" applyFill="1" applyBorder="1" applyAlignment="1">
      <alignment/>
    </xf>
    <xf numFmtId="172" fontId="6" fillId="0" borderId="15" xfId="59" applyNumberFormat="1" applyFont="1" applyFill="1" applyBorder="1" applyAlignment="1" quotePrefix="1">
      <alignment horizontal="right"/>
    </xf>
    <xf numFmtId="168" fontId="6" fillId="0" borderId="26" xfId="59" applyNumberFormat="1" applyFont="1" applyFill="1" applyBorder="1" applyAlignment="1" quotePrefix="1">
      <alignment horizontal="right"/>
    </xf>
    <xf numFmtId="0" fontId="6" fillId="0" borderId="26" xfId="0" applyFont="1" applyFill="1" applyBorder="1" applyAlignment="1">
      <alignment horizontal="left"/>
    </xf>
    <xf numFmtId="168" fontId="6" fillId="0" borderId="20" xfId="75" applyNumberFormat="1" applyFont="1" applyFill="1" applyBorder="1">
      <alignment/>
      <protection/>
    </xf>
    <xf numFmtId="166" fontId="6" fillId="0" borderId="26" xfId="59" applyFont="1" applyFill="1" applyBorder="1" applyAlignment="1">
      <alignment/>
    </xf>
    <xf numFmtId="166" fontId="6" fillId="0" borderId="26" xfId="76" applyNumberFormat="1" applyFont="1" applyFill="1" applyBorder="1">
      <alignment/>
      <protection/>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0" xfId="0" applyFont="1" applyAlignment="1">
      <alignment/>
    </xf>
    <xf numFmtId="0" fontId="0" fillId="0" borderId="15" xfId="0" applyBorder="1" applyAlignment="1">
      <alignment horizontal="left" vertical="top" wrapText="1"/>
    </xf>
    <xf numFmtId="2" fontId="6" fillId="0" borderId="15" xfId="0" applyNumberFormat="1" applyFont="1" applyFill="1" applyBorder="1" applyAlignment="1">
      <alignment horizontal="center"/>
    </xf>
    <xf numFmtId="2" fontId="69" fillId="0" borderId="15" xfId="0" applyNumberFormat="1" applyFont="1" applyFill="1" applyBorder="1" applyAlignment="1">
      <alignment horizontal="center"/>
    </xf>
    <xf numFmtId="2" fontId="69" fillId="0" borderId="15" xfId="0" applyNumberFormat="1" applyFont="1" applyBorder="1" applyAlignment="1">
      <alignment horizontal="center"/>
    </xf>
    <xf numFmtId="2" fontId="69" fillId="0" borderId="16" xfId="0" applyNumberFormat="1" applyFont="1" applyBorder="1" applyAlignment="1">
      <alignment horizontal="center"/>
    </xf>
    <xf numFmtId="2" fontId="69" fillId="0" borderId="16" xfId="0" applyNumberFormat="1" applyFont="1" applyFill="1" applyBorder="1" applyAlignment="1">
      <alignment horizontal="center"/>
    </xf>
    <xf numFmtId="0" fontId="68" fillId="33" borderId="14" xfId="67" applyFont="1" applyFill="1" applyBorder="1" applyAlignment="1">
      <alignment horizontal="center"/>
      <protection/>
    </xf>
    <xf numFmtId="4" fontId="68" fillId="33" borderId="14" xfId="67" applyNumberFormat="1" applyFont="1" applyFill="1" applyBorder="1" applyAlignment="1">
      <alignment horizontal="center"/>
      <protection/>
    </xf>
    <xf numFmtId="4" fontId="68" fillId="33" borderId="17" xfId="67" applyNumberFormat="1" applyFont="1" applyFill="1" applyBorder="1" applyAlignment="1">
      <alignment horizontal="center"/>
      <protection/>
    </xf>
    <xf numFmtId="10" fontId="6" fillId="0" borderId="25" xfId="81" applyNumberFormat="1" applyFont="1" applyFill="1" applyBorder="1" applyAlignment="1">
      <alignment/>
    </xf>
    <xf numFmtId="4" fontId="18" fillId="0" borderId="17" xfId="67" applyNumberFormat="1" applyFont="1" applyFill="1" applyBorder="1" applyAlignment="1">
      <alignment horizontal="center"/>
      <protection/>
    </xf>
    <xf numFmtId="10" fontId="6" fillId="0" borderId="13" xfId="81" applyNumberFormat="1" applyFont="1" applyFill="1" applyBorder="1" applyAlignment="1">
      <alignment/>
    </xf>
    <xf numFmtId="4" fontId="18" fillId="0" borderId="19" xfId="67" applyNumberFormat="1" applyFont="1" applyFill="1" applyBorder="1" applyAlignment="1">
      <alignment horizontal="center"/>
      <protection/>
    </xf>
    <xf numFmtId="0" fontId="18" fillId="0" borderId="14" xfId="67" applyFont="1" applyFill="1" applyBorder="1" applyAlignment="1">
      <alignment horizontal="center"/>
      <protection/>
    </xf>
    <xf numFmtId="0" fontId="18" fillId="0" borderId="16" xfId="67" applyFont="1" applyFill="1" applyBorder="1" applyAlignment="1">
      <alignment horizontal="center"/>
      <protection/>
    </xf>
    <xf numFmtId="4" fontId="6" fillId="0" borderId="14" xfId="67" applyNumberFormat="1" applyFont="1" applyFill="1" applyBorder="1">
      <alignment/>
      <protection/>
    </xf>
    <xf numFmtId="4" fontId="6" fillId="0" borderId="16" xfId="67" applyNumberFormat="1" applyFont="1" applyFill="1" applyBorder="1">
      <alignment/>
      <protection/>
    </xf>
    <xf numFmtId="10" fontId="6" fillId="0" borderId="17" xfId="81" applyNumberFormat="1" applyFont="1" applyFill="1" applyBorder="1" applyAlignment="1">
      <alignment/>
    </xf>
    <xf numFmtId="10" fontId="6" fillId="0" borderId="19" xfId="81" applyNumberFormat="1" applyFont="1" applyFill="1" applyBorder="1" applyAlignment="1">
      <alignment/>
    </xf>
    <xf numFmtId="10" fontId="6" fillId="0" borderId="14" xfId="81" applyNumberFormat="1" applyFont="1" applyFill="1" applyBorder="1" applyAlignment="1">
      <alignment/>
    </xf>
    <xf numFmtId="10" fontId="6" fillId="0" borderId="16" xfId="81" applyNumberFormat="1" applyFont="1" applyFill="1" applyBorder="1" applyAlignment="1">
      <alignment/>
    </xf>
    <xf numFmtId="166" fontId="6" fillId="0" borderId="15" xfId="0" applyNumberFormat="1" applyFont="1" applyFill="1" applyBorder="1" applyAlignment="1">
      <alignment horizontal="right"/>
    </xf>
    <xf numFmtId="0" fontId="68" fillId="33" borderId="26" xfId="66" applyFont="1" applyFill="1" applyBorder="1" applyAlignment="1">
      <alignment horizontal="center"/>
      <protection/>
    </xf>
    <xf numFmtId="0" fontId="68" fillId="33" borderId="26" xfId="66" applyFont="1" applyFill="1" applyBorder="1" applyAlignment="1">
      <alignment horizontal="center" vertical="center" wrapText="1"/>
      <protection/>
    </xf>
    <xf numFmtId="0" fontId="0" fillId="0" borderId="25" xfId="0" applyBorder="1" applyAlignment="1">
      <alignment/>
    </xf>
    <xf numFmtId="0" fontId="0" fillId="35" borderId="0" xfId="0" applyFill="1" applyBorder="1" applyAlignment="1">
      <alignment horizontal="center"/>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5" borderId="22" xfId="0" applyFill="1" applyBorder="1" applyAlignment="1">
      <alignment horizontal="center" vertical="center" wrapText="1"/>
    </xf>
    <xf numFmtId="0" fontId="69"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8" borderId="0" xfId="0" applyFill="1" applyBorder="1" applyAlignment="1">
      <alignment horizontal="center" vertical="center" wrapText="1"/>
    </xf>
    <xf numFmtId="0" fontId="0" fillId="38" borderId="15" xfId="0" applyFill="1" applyBorder="1" applyAlignment="1">
      <alignment horizontal="center" vertical="center" wrapText="1"/>
    </xf>
    <xf numFmtId="0" fontId="0" fillId="35" borderId="0" xfId="0" applyFill="1" applyAlignment="1">
      <alignment/>
    </xf>
    <xf numFmtId="0" fontId="69" fillId="38" borderId="15" xfId="0" applyFont="1" applyFill="1" applyBorder="1" applyAlignment="1">
      <alignment horizontal="center"/>
    </xf>
    <xf numFmtId="0" fontId="0" fillId="35" borderId="16" xfId="0" applyFill="1" applyBorder="1" applyAlignment="1">
      <alignment/>
    </xf>
    <xf numFmtId="0" fontId="0" fillId="35" borderId="13" xfId="0" applyFill="1" applyBorder="1" applyAlignment="1">
      <alignment horizontal="center" vertical="center" wrapText="1"/>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4" fontId="2" fillId="38" borderId="0" xfId="0" applyNumberFormat="1" applyFont="1" applyFill="1" applyAlignment="1">
      <alignment/>
    </xf>
    <xf numFmtId="2" fontId="2" fillId="0" borderId="0" xfId="0" applyNumberFormat="1" applyFont="1" applyBorder="1" applyAlignment="1">
      <alignment/>
    </xf>
    <xf numFmtId="0" fontId="71" fillId="0" borderId="0" xfId="0" applyFont="1" applyAlignment="1">
      <alignment/>
    </xf>
    <xf numFmtId="4" fontId="5" fillId="34" borderId="0" xfId="0" applyNumberFormat="1" applyFont="1" applyFill="1" applyBorder="1" applyAlignment="1">
      <alignment/>
    </xf>
    <xf numFmtId="171" fontId="6" fillId="0" borderId="14" xfId="0" applyNumberFormat="1" applyFont="1" applyFill="1" applyBorder="1" applyAlignment="1">
      <alignment horizontal="center"/>
    </xf>
    <xf numFmtId="171" fontId="6" fillId="0" borderId="15" xfId="0" applyNumberFormat="1" applyFont="1" applyFill="1" applyBorder="1" applyAlignment="1">
      <alignment horizontal="center"/>
    </xf>
    <xf numFmtId="171" fontId="6" fillId="0" borderId="16" xfId="0" applyNumberFormat="1" applyFont="1" applyFill="1" applyBorder="1" applyAlignment="1">
      <alignment horizontal="center" wrapText="1"/>
    </xf>
    <xf numFmtId="4" fontId="6" fillId="0" borderId="26" xfId="67" applyNumberFormat="1" applyFont="1" applyFill="1" applyBorder="1">
      <alignment/>
      <protection/>
    </xf>
    <xf numFmtId="10" fontId="6" fillId="0" borderId="15" xfId="86" applyNumberFormat="1" applyFont="1" applyFill="1" applyBorder="1" applyAlignment="1">
      <alignment horizontal="right" wrapText="1"/>
    </xf>
    <xf numFmtId="10" fontId="6" fillId="0" borderId="16" xfId="81" applyNumberFormat="1" applyFont="1" applyFill="1" applyBorder="1" applyAlignment="1">
      <alignment horizontal="right" wrapText="1"/>
    </xf>
    <xf numFmtId="164" fontId="6" fillId="0" borderId="17" xfId="74" applyNumberFormat="1" applyFont="1" applyFill="1" applyBorder="1" applyAlignment="1">
      <alignment horizontal="right"/>
      <protection/>
    </xf>
    <xf numFmtId="164" fontId="6" fillId="0" borderId="22" xfId="74" applyNumberFormat="1" applyFont="1" applyFill="1" applyBorder="1" applyAlignment="1">
      <alignment horizontal="right"/>
      <protection/>
    </xf>
    <xf numFmtId="164" fontId="6" fillId="0" borderId="19" xfId="74" applyNumberFormat="1" applyFont="1" applyFill="1" applyBorder="1" applyAlignment="1">
      <alignment horizontal="right"/>
      <protection/>
    </xf>
    <xf numFmtId="172" fontId="6" fillId="0" borderId="14" xfId="59" applyNumberFormat="1" applyFont="1" applyFill="1" applyBorder="1" applyAlignment="1" quotePrefix="1">
      <alignment horizontal="right"/>
    </xf>
    <xf numFmtId="167" fontId="6" fillId="0" borderId="15" xfId="59" applyNumberFormat="1" applyFont="1" applyFill="1" applyBorder="1" applyAlignment="1">
      <alignment horizontal="center"/>
    </xf>
    <xf numFmtId="172" fontId="6" fillId="0" borderId="16" xfId="59" applyNumberFormat="1" applyFont="1" applyFill="1" applyBorder="1" applyAlignment="1" quotePrefix="1">
      <alignment horizontal="right"/>
    </xf>
    <xf numFmtId="166" fontId="69" fillId="0" borderId="15" xfId="59" applyFont="1" applyFill="1" applyBorder="1" applyAlignment="1">
      <alignment horizontal="right"/>
    </xf>
    <xf numFmtId="166" fontId="69" fillId="0" borderId="15" xfId="59" applyFont="1" applyBorder="1" applyAlignment="1">
      <alignment horizontal="right"/>
    </xf>
    <xf numFmtId="0" fontId="14" fillId="0" borderId="30" xfId="65" applyFont="1" applyFill="1" applyBorder="1" applyAlignment="1">
      <alignment horizontal="left"/>
      <protection/>
    </xf>
    <xf numFmtId="15" fontId="14" fillId="0" borderId="31" xfId="65"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66" fontId="0" fillId="0" borderId="0" xfId="59" applyFont="1" applyAlignment="1">
      <alignment horizontal="center"/>
    </xf>
    <xf numFmtId="166" fontId="5" fillId="0" borderId="0" xfId="59" applyFont="1" applyFill="1" applyBorder="1" applyAlignment="1">
      <alignment horizontal="center"/>
    </xf>
    <xf numFmtId="166" fontId="0" fillId="0" borderId="0" xfId="0" applyNumberFormat="1" applyFill="1" applyBorder="1" applyAlignment="1">
      <alignment horizontal="center"/>
    </xf>
    <xf numFmtId="0" fontId="72" fillId="0" borderId="0" xfId="0" applyFont="1" applyAlignment="1">
      <alignment/>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38" borderId="15" xfId="0" applyFill="1" applyBorder="1" applyAlignment="1">
      <alignment horizontal="center" vertical="center" wrapText="1"/>
    </xf>
    <xf numFmtId="0" fontId="69" fillId="35" borderId="15" xfId="0" applyFont="1" applyFill="1" applyBorder="1" applyAlignment="1">
      <alignment horizontal="center" vertical="center"/>
    </xf>
    <xf numFmtId="0" fontId="69"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5" borderId="15" xfId="0" applyFill="1" applyBorder="1" applyAlignment="1">
      <alignment horizontal="center" vertical="center"/>
    </xf>
    <xf numFmtId="0" fontId="69" fillId="35" borderId="15" xfId="0" applyFont="1" applyFill="1" applyBorder="1" applyAlignment="1">
      <alignment horizontal="center" vertical="center" wrapText="1"/>
    </xf>
    <xf numFmtId="0" fontId="0" fillId="0" borderId="25" xfId="0" applyBorder="1" applyAlignment="1">
      <alignment vertical="top" wrapText="1"/>
    </xf>
    <xf numFmtId="0" fontId="0" fillId="0" borderId="0" xfId="0" applyBorder="1" applyAlignment="1">
      <alignment vertical="top" wrapText="1"/>
    </xf>
    <xf numFmtId="0" fontId="20" fillId="36" borderId="18" xfId="0" applyFont="1" applyFill="1" applyBorder="1" applyAlignment="1">
      <alignment horizontal="center" wrapText="1"/>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20" fillId="0" borderId="0" xfId="0" applyFont="1" applyFill="1" applyBorder="1" applyAlignment="1">
      <alignment horizontal="center" wrapText="1"/>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20" fillId="36" borderId="18" xfId="0" applyFont="1" applyFill="1" applyBorder="1" applyAlignment="1">
      <alignment horizontal="center"/>
    </xf>
    <xf numFmtId="0" fontId="20"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5" fillId="0" borderId="25"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25" xfId="0" applyFont="1" applyBorder="1" applyAlignment="1">
      <alignment vertical="top" wrapText="1"/>
    </xf>
    <xf numFmtId="0" fontId="0" fillId="0" borderId="0" xfId="0" applyFont="1" applyBorder="1" applyAlignment="1">
      <alignment vertical="top" wrapText="1"/>
    </xf>
    <xf numFmtId="0" fontId="5" fillId="0" borderId="25" xfId="0" applyFont="1" applyFill="1" applyBorder="1" applyAlignment="1">
      <alignment vertical="top"/>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0" xfId="39"/>
    <cellStyle name="Comma 21" xfId="40"/>
    <cellStyle name="Comma 22" xfId="41"/>
    <cellStyle name="Comma 24" xfId="42"/>
    <cellStyle name="Comma 3" xfId="43"/>
    <cellStyle name="Comma 3 11" xfId="44"/>
    <cellStyle name="Comma 3 25" xfId="45"/>
    <cellStyle name="Comma 4" xfId="46"/>
    <cellStyle name="Comma 5" xfId="47"/>
    <cellStyle name="Comma_Fosse Trust Tables"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Incorrecto" xfId="58"/>
    <cellStyle name="Comma" xfId="59"/>
    <cellStyle name="Comma [0]" xfId="60"/>
    <cellStyle name="Currency" xfId="61"/>
    <cellStyle name="Currency [0]" xfId="62"/>
    <cellStyle name="Neutral" xfId="63"/>
    <cellStyle name="Normal 10" xfId="64"/>
    <cellStyle name="Normal 2" xfId="65"/>
    <cellStyle name="Normal 20" xfId="66"/>
    <cellStyle name="Normal 21" xfId="67"/>
    <cellStyle name="Normal 24" xfId="68"/>
    <cellStyle name="Normal 3" xfId="69"/>
    <cellStyle name="Normal 30" xfId="70"/>
    <cellStyle name="Normal 4" xfId="71"/>
    <cellStyle name="Normal 41" xfId="72"/>
    <cellStyle name="Normal 43" xfId="73"/>
    <cellStyle name="Normal 6" xfId="74"/>
    <cellStyle name="Normal 71" xfId="75"/>
    <cellStyle name="Normal 73" xfId="76"/>
    <cellStyle name="Notas" xfId="77"/>
    <cellStyle name="Percent 10" xfId="78"/>
    <cellStyle name="Percent 11" xfId="79"/>
    <cellStyle name="Percent 12" xfId="80"/>
    <cellStyle name="Percent 15" xfId="81"/>
    <cellStyle name="Percent 15 2" xfId="82"/>
    <cellStyle name="Percent 17" xfId="83"/>
    <cellStyle name="Percent 18" xfId="84"/>
    <cellStyle name="Percent 2" xfId="85"/>
    <cellStyle name="Percent 3" xfId="86"/>
    <cellStyle name="Percent 4" xfId="87"/>
    <cellStyle name="Percent 5" xfId="88"/>
    <cellStyle name="Percent 5 4" xfId="89"/>
    <cellStyle name="Percent 5 5" xfId="90"/>
    <cellStyle name="Percent 6" xfId="91"/>
    <cellStyle name="Percent 7" xfId="92"/>
    <cellStyle name="Percent 9" xfId="93"/>
    <cellStyle name="Percent" xfId="94"/>
    <cellStyle name="Salida" xfId="95"/>
    <cellStyle name="Texto de advertencia" xfId="96"/>
    <cellStyle name="Texto explicativo" xfId="97"/>
    <cellStyle name="Título" xfId="98"/>
    <cellStyle name="Título 1" xfId="99"/>
    <cellStyle name="Título 2" xfId="100"/>
    <cellStyle name="Título 3" xfId="101"/>
    <cellStyle name="Total" xfId="102"/>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4">
      <selection activeCell="B25" sqref="B25:Q25"/>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25" customFormat="1" ht="12.75">
      <c r="A2" s="22"/>
      <c r="B2" s="123"/>
      <c r="C2" s="20"/>
      <c r="D2" s="20"/>
      <c r="E2" s="22"/>
      <c r="F2" s="22"/>
      <c r="G2" s="23"/>
      <c r="H2" s="27"/>
      <c r="I2" s="24"/>
      <c r="J2" s="24"/>
      <c r="K2" s="24"/>
      <c r="L2" s="24"/>
      <c r="M2" s="22"/>
      <c r="N2" s="22"/>
      <c r="O2" s="22"/>
      <c r="P2" s="22"/>
      <c r="Q2" s="22"/>
      <c r="R2" s="124"/>
    </row>
    <row r="3" spans="1:18" s="125" customFormat="1" ht="12.75">
      <c r="A3" s="22"/>
      <c r="B3" s="126"/>
      <c r="C3" s="127"/>
      <c r="D3" s="127"/>
      <c r="E3" s="128"/>
      <c r="F3" s="22"/>
      <c r="G3" s="129"/>
      <c r="H3" s="27"/>
      <c r="I3" s="24"/>
      <c r="J3" s="24"/>
      <c r="K3" s="24"/>
      <c r="L3" s="24"/>
      <c r="M3" s="22"/>
      <c r="N3" s="22"/>
      <c r="O3" s="22"/>
      <c r="P3" s="22"/>
      <c r="Q3" s="22"/>
      <c r="R3" s="124"/>
    </row>
    <row r="4" spans="1:18" s="125" customFormat="1" ht="12.75">
      <c r="A4" s="22"/>
      <c r="B4" s="130"/>
      <c r="C4" s="127"/>
      <c r="D4" s="127"/>
      <c r="E4" s="131"/>
      <c r="F4" s="22"/>
      <c r="G4" s="23"/>
      <c r="H4" s="27"/>
      <c r="I4" s="24"/>
      <c r="J4" s="24"/>
      <c r="K4" s="24"/>
      <c r="L4" s="24"/>
      <c r="M4" s="22"/>
      <c r="N4" s="22"/>
      <c r="O4" s="22"/>
      <c r="P4" s="22"/>
      <c r="Q4" s="22"/>
      <c r="R4" s="124"/>
    </row>
    <row r="5" spans="1:18" s="125" customFormat="1" ht="12.75">
      <c r="A5" s="22"/>
      <c r="B5" s="126"/>
      <c r="C5" s="26"/>
      <c r="D5" s="26"/>
      <c r="E5" s="131"/>
      <c r="F5" s="22"/>
      <c r="G5" s="23"/>
      <c r="H5" s="27"/>
      <c r="I5" s="24"/>
      <c r="J5" s="24"/>
      <c r="K5" s="24"/>
      <c r="L5" s="24"/>
      <c r="M5" s="22"/>
      <c r="N5" s="22"/>
      <c r="O5" s="22"/>
      <c r="P5" s="22"/>
      <c r="Q5" s="22"/>
      <c r="R5" s="124"/>
    </row>
    <row r="6" spans="1:18" s="125" customFormat="1" ht="12.75">
      <c r="A6" s="22"/>
      <c r="B6" s="130"/>
      <c r="C6" s="26"/>
      <c r="D6" s="26"/>
      <c r="E6" s="131"/>
      <c r="F6" s="22"/>
      <c r="G6" s="23"/>
      <c r="H6" s="129"/>
      <c r="I6" s="24"/>
      <c r="J6" s="24"/>
      <c r="K6" s="24"/>
      <c r="L6" s="24"/>
      <c r="M6" s="22"/>
      <c r="N6" s="22"/>
      <c r="O6" s="22"/>
      <c r="P6" s="22"/>
      <c r="Q6" s="22"/>
      <c r="R6" s="124"/>
    </row>
    <row r="7" spans="1:18" s="125" customFormat="1" ht="12.75">
      <c r="A7" s="22"/>
      <c r="B7" s="123"/>
      <c r="C7" s="26"/>
      <c r="D7" s="26"/>
      <c r="E7" s="22"/>
      <c r="F7" s="22"/>
      <c r="G7" s="23"/>
      <c r="H7" s="27"/>
      <c r="I7" s="24"/>
      <c r="J7" s="24"/>
      <c r="K7" s="24"/>
      <c r="L7" s="24"/>
      <c r="M7" s="22"/>
      <c r="N7" s="22"/>
      <c r="O7" s="22"/>
      <c r="P7" s="22"/>
      <c r="Q7" s="22"/>
      <c r="R7" s="124"/>
    </row>
    <row r="8" spans="1:18" s="125" customFormat="1" ht="12.75">
      <c r="A8" s="22"/>
      <c r="B8" s="123"/>
      <c r="C8" s="26"/>
      <c r="D8" s="26"/>
      <c r="E8" s="22"/>
      <c r="F8" s="22"/>
      <c r="G8" s="23"/>
      <c r="H8" s="27"/>
      <c r="I8" s="24"/>
      <c r="J8" s="24"/>
      <c r="K8" s="24"/>
      <c r="L8" s="24"/>
      <c r="M8" s="22"/>
      <c r="N8" s="22"/>
      <c r="O8" s="22"/>
      <c r="P8" s="22"/>
      <c r="Q8" s="22"/>
      <c r="R8" s="124"/>
    </row>
    <row r="9" spans="1:18" s="125" customFormat="1" ht="12.75">
      <c r="A9" s="22"/>
      <c r="B9" s="123"/>
      <c r="C9" s="26"/>
      <c r="D9" s="26"/>
      <c r="E9" s="22"/>
      <c r="F9" s="22"/>
      <c r="G9" s="23"/>
      <c r="H9" s="27"/>
      <c r="I9" s="24"/>
      <c r="J9" s="24"/>
      <c r="K9" s="24"/>
      <c r="L9" s="24"/>
      <c r="M9" s="22"/>
      <c r="N9" s="22"/>
      <c r="O9" s="22"/>
      <c r="P9" s="22"/>
      <c r="Q9" s="22"/>
      <c r="R9" s="124"/>
    </row>
    <row r="10" spans="1:18" s="125" customFormat="1" ht="12.75">
      <c r="A10" s="22"/>
      <c r="B10" s="123"/>
      <c r="C10" s="26"/>
      <c r="D10" s="26"/>
      <c r="E10" s="22"/>
      <c r="F10" s="22"/>
      <c r="G10" s="23"/>
      <c r="H10" s="27"/>
      <c r="I10" s="24"/>
      <c r="J10" s="24"/>
      <c r="K10" s="24"/>
      <c r="L10" s="24"/>
      <c r="M10" s="22"/>
      <c r="N10" s="22"/>
      <c r="O10" s="22"/>
      <c r="P10" s="22"/>
      <c r="Q10" s="22"/>
      <c r="R10" s="124"/>
    </row>
    <row r="11" spans="1:18" s="125" customFormat="1" ht="12.75">
      <c r="A11" s="22"/>
      <c r="B11" s="123"/>
      <c r="C11" s="26"/>
      <c r="D11" s="26"/>
      <c r="E11" s="22"/>
      <c r="F11" s="22"/>
      <c r="G11" s="23"/>
      <c r="H11" s="27"/>
      <c r="I11" s="24"/>
      <c r="J11" s="24"/>
      <c r="K11" s="24"/>
      <c r="L11" s="24"/>
      <c r="M11" s="22"/>
      <c r="N11" s="22"/>
      <c r="O11" s="22"/>
      <c r="P11" s="22"/>
      <c r="Q11" s="22"/>
      <c r="R11" s="124"/>
    </row>
    <row r="12" spans="1:18" s="125" customFormat="1" ht="12.75">
      <c r="A12" s="22"/>
      <c r="B12" s="123"/>
      <c r="C12" s="26"/>
      <c r="D12" s="26"/>
      <c r="E12" s="22"/>
      <c r="F12" s="22"/>
      <c r="G12" s="23"/>
      <c r="H12" s="27"/>
      <c r="I12" s="24"/>
      <c r="J12" s="24"/>
      <c r="K12" s="24"/>
      <c r="L12" s="24"/>
      <c r="M12" s="22"/>
      <c r="N12" s="22"/>
      <c r="O12" s="22"/>
      <c r="P12" s="22"/>
      <c r="Q12" s="22"/>
      <c r="R12" s="124"/>
    </row>
    <row r="13" spans="1:18" s="125" customFormat="1" ht="12.75">
      <c r="A13" s="22"/>
      <c r="B13" s="123"/>
      <c r="C13" s="26"/>
      <c r="D13" s="26"/>
      <c r="E13" s="22"/>
      <c r="F13" s="22"/>
      <c r="G13" s="23"/>
      <c r="H13" s="27"/>
      <c r="I13" s="24"/>
      <c r="J13" s="24"/>
      <c r="K13" s="24"/>
      <c r="L13" s="24"/>
      <c r="M13" s="22"/>
      <c r="N13" s="22"/>
      <c r="O13" s="22"/>
      <c r="P13" s="22"/>
      <c r="Q13" s="22"/>
      <c r="R13" s="124"/>
    </row>
    <row r="14" spans="1:18" s="125" customFormat="1" ht="12.75">
      <c r="A14" s="22"/>
      <c r="B14" s="26"/>
      <c r="C14" s="26"/>
      <c r="D14" s="26"/>
      <c r="E14" s="22"/>
      <c r="F14" s="22"/>
      <c r="G14" s="23"/>
      <c r="H14" s="27"/>
      <c r="I14" s="24"/>
      <c r="J14" s="24"/>
      <c r="K14" s="24"/>
      <c r="L14" s="24"/>
      <c r="M14" s="22"/>
      <c r="N14" s="22"/>
      <c r="O14" s="22"/>
      <c r="P14" s="24"/>
      <c r="Q14" s="24"/>
      <c r="R14" s="124"/>
    </row>
    <row r="15" spans="1:18" ht="12.75">
      <c r="A15" s="28"/>
      <c r="B15" s="29" t="s">
        <v>0</v>
      </c>
      <c r="C15" s="30"/>
      <c r="D15" s="30"/>
      <c r="E15" s="399">
        <v>40816</v>
      </c>
      <c r="F15" s="31"/>
      <c r="G15" s="32"/>
      <c r="H15" s="27"/>
      <c r="I15" s="27"/>
      <c r="J15" s="27"/>
      <c r="K15" s="27"/>
      <c r="L15" s="27"/>
      <c r="M15" s="27"/>
      <c r="N15" s="27"/>
      <c r="O15" s="27"/>
      <c r="P15" s="33"/>
      <c r="Q15" s="34"/>
      <c r="R15" s="12"/>
    </row>
    <row r="16" spans="1:18" ht="12.75">
      <c r="A16" s="28"/>
      <c r="B16" s="35" t="s">
        <v>555</v>
      </c>
      <c r="C16" s="36"/>
      <c r="D16" s="36"/>
      <c r="E16" s="400" t="s">
        <v>553</v>
      </c>
      <c r="F16" s="31"/>
      <c r="G16" s="31"/>
      <c r="H16" s="27"/>
      <c r="I16" s="27"/>
      <c r="J16" s="27"/>
      <c r="K16" s="27"/>
      <c r="L16" s="27"/>
      <c r="M16" s="27"/>
      <c r="N16" s="27"/>
      <c r="O16" s="27"/>
      <c r="P16" s="33"/>
      <c r="Q16" s="34"/>
      <c r="R16" s="12"/>
    </row>
    <row r="17" spans="1:18" ht="12.75">
      <c r="A17" s="28"/>
      <c r="B17" s="35" t="s">
        <v>460</v>
      </c>
      <c r="C17" s="36"/>
      <c r="D17" s="36"/>
      <c r="E17" s="400" t="s">
        <v>554</v>
      </c>
      <c r="F17" s="31"/>
      <c r="G17" s="31"/>
      <c r="H17" s="27"/>
      <c r="I17" s="27"/>
      <c r="J17" s="27"/>
      <c r="K17" s="27"/>
      <c r="L17" s="27"/>
      <c r="M17" s="27"/>
      <c r="N17" s="27"/>
      <c r="O17" s="27"/>
      <c r="P17" s="33"/>
      <c r="Q17" s="34"/>
      <c r="R17" s="12"/>
    </row>
    <row r="18" spans="1:18" ht="12.75">
      <c r="A18" s="28"/>
      <c r="B18" s="624" t="s">
        <v>573</v>
      </c>
      <c r="C18" s="617"/>
      <c r="D18" s="617"/>
      <c r="E18" s="618"/>
      <c r="F18" s="31"/>
      <c r="G18" s="31"/>
      <c r="H18" s="27"/>
      <c r="I18" s="27"/>
      <c r="J18" s="27"/>
      <c r="K18" s="27"/>
      <c r="L18" s="27"/>
      <c r="M18" s="27"/>
      <c r="N18" s="27"/>
      <c r="O18" s="27"/>
      <c r="P18" s="33"/>
      <c r="Q18" s="34"/>
      <c r="R18" s="12"/>
    </row>
    <row r="19" spans="1:18" ht="12.75">
      <c r="A19" s="28"/>
      <c r="B19" s="619"/>
      <c r="C19" s="619"/>
      <c r="D19" s="619"/>
      <c r="E19" s="62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25" t="s">
        <v>7</v>
      </c>
      <c r="C21" s="625"/>
      <c r="D21" s="625"/>
      <c r="E21" s="625"/>
      <c r="F21" s="625"/>
      <c r="G21" s="625"/>
      <c r="H21" s="625"/>
      <c r="I21" s="625"/>
      <c r="J21" s="625"/>
      <c r="K21" s="625"/>
      <c r="L21" s="625"/>
      <c r="M21" s="625"/>
      <c r="N21" s="625"/>
      <c r="O21" s="625"/>
      <c r="P21" s="625"/>
      <c r="Q21" s="625"/>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26" t="s">
        <v>1</v>
      </c>
      <c r="C23" s="626"/>
      <c r="D23" s="626"/>
      <c r="E23" s="626"/>
      <c r="F23" s="626"/>
      <c r="G23" s="626"/>
      <c r="H23" s="626"/>
      <c r="I23" s="626"/>
      <c r="J23" s="626"/>
      <c r="K23" s="626"/>
      <c r="L23" s="626"/>
      <c r="M23" s="626"/>
      <c r="N23" s="626"/>
      <c r="O23" s="626"/>
      <c r="P23" s="626"/>
      <c r="Q23" s="626"/>
      <c r="R23" s="7"/>
    </row>
    <row r="24" spans="1:18" ht="12.75">
      <c r="A24" s="19"/>
      <c r="B24" s="37"/>
      <c r="C24" s="37"/>
      <c r="D24" s="37"/>
      <c r="E24" s="22"/>
      <c r="F24" s="22"/>
      <c r="G24" s="37"/>
      <c r="H24" s="37"/>
      <c r="I24" s="37"/>
      <c r="J24" s="37"/>
      <c r="K24" s="37"/>
      <c r="L24" s="37"/>
      <c r="M24" s="37"/>
      <c r="N24" s="37"/>
      <c r="O24" s="37"/>
      <c r="P24" s="24"/>
      <c r="Q24" s="25"/>
      <c r="R24" s="7"/>
    </row>
    <row r="25" spans="1:18" ht="40.5" customHeight="1">
      <c r="A25" s="19"/>
      <c r="B25" s="626"/>
      <c r="C25" s="626"/>
      <c r="D25" s="626"/>
      <c r="E25" s="626"/>
      <c r="F25" s="626"/>
      <c r="G25" s="626"/>
      <c r="H25" s="626"/>
      <c r="I25" s="626"/>
      <c r="J25" s="626"/>
      <c r="K25" s="626"/>
      <c r="L25" s="626"/>
      <c r="M25" s="626"/>
      <c r="N25" s="626"/>
      <c r="O25" s="626"/>
      <c r="P25" s="626"/>
      <c r="Q25" s="626"/>
      <c r="R25" s="7"/>
    </row>
    <row r="26" spans="1:18" ht="12.75">
      <c r="A26" s="19"/>
      <c r="B26" s="38"/>
      <c r="C26" s="39"/>
      <c r="D26" s="39"/>
      <c r="E26" s="39"/>
      <c r="F26" s="39"/>
      <c r="G26" s="39"/>
      <c r="H26" s="39"/>
      <c r="I26" s="39"/>
      <c r="J26" s="39"/>
      <c r="K26" s="39"/>
      <c r="L26" s="39"/>
      <c r="M26" s="39"/>
      <c r="N26" s="39"/>
      <c r="O26" s="39"/>
      <c r="P26" s="24"/>
      <c r="Q26" s="25"/>
      <c r="R26" s="7"/>
    </row>
    <row r="27" spans="1:18" ht="12.75">
      <c r="A27" s="19"/>
      <c r="B27" s="627" t="s">
        <v>2</v>
      </c>
      <c r="C27" s="627"/>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40"/>
      <c r="C30" s="40"/>
      <c r="D30" s="41"/>
      <c r="E30" s="40"/>
      <c r="F30" s="22"/>
      <c r="G30" s="22"/>
      <c r="H30" s="22"/>
      <c r="I30" s="22"/>
      <c r="J30" s="22"/>
      <c r="K30" s="22"/>
      <c r="L30" s="22"/>
      <c r="M30" s="22"/>
      <c r="N30" s="22"/>
      <c r="O30" s="22"/>
      <c r="P30" s="24"/>
      <c r="Q30" s="25"/>
      <c r="R30" s="7"/>
    </row>
    <row r="31" spans="1:18" ht="12.75">
      <c r="A31" s="19"/>
      <c r="B31" s="37"/>
      <c r="C31" s="41"/>
      <c r="D31" s="41"/>
      <c r="E31" s="22"/>
      <c r="F31" s="22"/>
      <c r="G31" s="22"/>
      <c r="H31" s="22"/>
      <c r="I31" s="22"/>
      <c r="J31" s="22"/>
      <c r="K31" s="22"/>
      <c r="L31" s="22"/>
      <c r="M31" s="22"/>
      <c r="N31" s="22"/>
      <c r="O31" s="22"/>
      <c r="P31" s="24"/>
      <c r="Q31" s="25"/>
      <c r="R31" s="7"/>
    </row>
    <row r="32" spans="1:18" ht="12.75">
      <c r="A32" s="19"/>
      <c r="B32" s="40" t="s">
        <v>4</v>
      </c>
      <c r="C32" s="28" t="s">
        <v>5</v>
      </c>
      <c r="D32" s="144" t="s">
        <v>6</v>
      </c>
      <c r="E32" s="42"/>
      <c r="F32" s="42"/>
      <c r="G32" s="43"/>
      <c r="H32" s="43"/>
      <c r="I32" s="22"/>
      <c r="J32" s="22"/>
      <c r="K32" s="22"/>
      <c r="L32" s="22"/>
      <c r="M32" s="22"/>
      <c r="N32" s="22"/>
      <c r="O32" s="22"/>
      <c r="P32" s="24"/>
      <c r="Q32" s="25"/>
      <c r="R32" s="7"/>
    </row>
    <row r="33" spans="1:18" ht="12.75">
      <c r="A33" s="19"/>
      <c r="B33" s="37"/>
      <c r="C33" s="40"/>
      <c r="D33" s="41"/>
      <c r="E33" s="42"/>
      <c r="F33" s="42"/>
      <c r="G33" s="43"/>
      <c r="H33" s="43"/>
      <c r="I33" s="22"/>
      <c r="J33" s="22"/>
      <c r="K33" s="22"/>
      <c r="L33" s="22"/>
      <c r="M33" s="22"/>
      <c r="N33" s="22"/>
      <c r="O33" s="22"/>
      <c r="P33" s="24"/>
      <c r="Q33" s="25"/>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1:Q21"/>
    <mergeCell ref="B23:Q23"/>
    <mergeCell ref="B25:Q25"/>
    <mergeCell ref="B27:C27"/>
  </mergeCells>
  <hyperlinks>
    <hyperlink ref="D28" r:id="rId1" display="mailto:Thomas.Ranger@alliance-leicester.co.uk"/>
    <hyperlink ref="D34" r:id="rId2" display="mailto:Thomas.Ranger@alliance-leicester.co.uk"/>
    <hyperlink ref="D32"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September 2011</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M17"/>
  <sheetViews>
    <sheetView view="pageLayout" workbookViewId="0" topLeftCell="A1">
      <selection activeCell="G15" sqref="G15"/>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6.00390625" style="0" customWidth="1"/>
    <col min="7" max="7" width="12.57421875" style="0" customWidth="1"/>
    <col min="8" max="8" width="14.28125" style="0" customWidth="1"/>
    <col min="9" max="9" width="16.8515625" style="0" customWidth="1"/>
    <col min="10" max="10" width="16.28125" style="0" customWidth="1"/>
    <col min="11" max="11" width="13.28125" style="0" customWidth="1"/>
    <col min="12" max="12" width="11.8515625" style="0" customWidth="1"/>
  </cols>
  <sheetData>
    <row r="1" spans="2:13" ht="15" customHeight="1" thickBot="1">
      <c r="B1" s="254" t="s">
        <v>271</v>
      </c>
      <c r="C1" s="254"/>
      <c r="D1" s="250"/>
      <c r="E1" s="250"/>
      <c r="F1" s="250"/>
      <c r="G1" s="250"/>
      <c r="H1" s="250"/>
      <c r="I1" s="250"/>
      <c r="J1" s="250"/>
      <c r="K1" s="250"/>
      <c r="L1" s="250"/>
      <c r="M1" s="250"/>
    </row>
    <row r="3" spans="1:13" ht="12.75" thickBot="1">
      <c r="A3" s="1"/>
      <c r="B3" s="219"/>
      <c r="C3" s="219"/>
      <c r="D3" s="219"/>
      <c r="E3" s="219"/>
      <c r="F3" s="219"/>
      <c r="G3" s="219"/>
      <c r="H3" s="219"/>
      <c r="I3" s="219"/>
      <c r="J3" s="219"/>
      <c r="K3" s="219"/>
      <c r="L3" s="219"/>
      <c r="M3" s="219"/>
    </row>
    <row r="4" spans="1:13" ht="16.5" customHeight="1" thickBot="1">
      <c r="A4" s="220"/>
      <c r="B4" s="563" t="s">
        <v>270</v>
      </c>
      <c r="C4" s="563" t="s">
        <v>487</v>
      </c>
      <c r="D4" s="564" t="s">
        <v>225</v>
      </c>
      <c r="E4" s="565" t="s">
        <v>226</v>
      </c>
      <c r="F4" s="565" t="s">
        <v>227</v>
      </c>
      <c r="G4" s="565" t="s">
        <v>228</v>
      </c>
      <c r="H4" s="565" t="s">
        <v>229</v>
      </c>
      <c r="I4" s="565" t="s">
        <v>230</v>
      </c>
      <c r="J4" s="565" t="s">
        <v>231</v>
      </c>
      <c r="K4" s="565" t="s">
        <v>232</v>
      </c>
      <c r="L4" s="565" t="s">
        <v>233</v>
      </c>
      <c r="M4" s="565" t="s">
        <v>234</v>
      </c>
    </row>
    <row r="5" spans="1:13" ht="12">
      <c r="A5" s="1"/>
      <c r="B5" s="570" t="s">
        <v>484</v>
      </c>
      <c r="C5" s="570" t="s">
        <v>485</v>
      </c>
      <c r="D5" s="572">
        <v>500000000</v>
      </c>
      <c r="E5" s="572" t="s">
        <v>372</v>
      </c>
      <c r="F5" s="574">
        <v>0.0015</v>
      </c>
      <c r="G5" s="566">
        <v>0.0035722</v>
      </c>
      <c r="H5" s="572">
        <v>153803.055555568</v>
      </c>
      <c r="I5" s="572">
        <v>306936771</v>
      </c>
      <c r="J5" s="576" t="s">
        <v>373</v>
      </c>
      <c r="K5" s="576">
        <v>0</v>
      </c>
      <c r="L5" s="576">
        <v>0</v>
      </c>
      <c r="M5" s="567">
        <v>0</v>
      </c>
    </row>
    <row r="6" spans="1:13" ht="12.75" thickBot="1">
      <c r="A6" s="1"/>
      <c r="B6" s="571" t="s">
        <v>486</v>
      </c>
      <c r="C6" s="571" t="s">
        <v>485</v>
      </c>
      <c r="D6" s="573">
        <v>500000000</v>
      </c>
      <c r="E6" s="573" t="s">
        <v>372</v>
      </c>
      <c r="F6" s="575">
        <v>0.0014</v>
      </c>
      <c r="G6" s="568">
        <v>0.003472</v>
      </c>
      <c r="H6" s="573">
        <v>149497.50000004</v>
      </c>
      <c r="I6" s="573">
        <v>308661028.46</v>
      </c>
      <c r="J6" s="577" t="s">
        <v>373</v>
      </c>
      <c r="K6" s="577">
        <v>0</v>
      </c>
      <c r="L6" s="577">
        <v>0</v>
      </c>
      <c r="M6" s="569">
        <v>0</v>
      </c>
    </row>
    <row r="7" spans="1:13" ht="12">
      <c r="A7" s="1"/>
      <c r="B7" s="221"/>
      <c r="C7" s="221"/>
      <c r="D7" s="219"/>
      <c r="E7" s="219"/>
      <c r="F7" s="219"/>
      <c r="G7" s="219"/>
      <c r="H7" s="219"/>
      <c r="I7" s="219"/>
      <c r="J7" s="219"/>
      <c r="K7" s="219"/>
      <c r="L7" s="219"/>
      <c r="M7" s="219"/>
    </row>
    <row r="8" spans="1:13" ht="12">
      <c r="A8" s="1"/>
      <c r="B8" s="222"/>
      <c r="C8" s="222"/>
      <c r="D8" s="219"/>
      <c r="E8" s="219"/>
      <c r="F8" s="219"/>
      <c r="G8" s="219"/>
      <c r="H8" s="219"/>
      <c r="I8" s="219"/>
      <c r="J8" s="219"/>
      <c r="K8" s="219"/>
      <c r="L8" s="219"/>
      <c r="M8" s="219"/>
    </row>
    <row r="9" spans="1:13" ht="12">
      <c r="A9" s="1"/>
      <c r="B9" s="223"/>
      <c r="C9" s="223"/>
      <c r="D9" s="219"/>
      <c r="E9" s="219"/>
      <c r="F9" s="219"/>
      <c r="G9" s="219"/>
      <c r="H9" s="219"/>
      <c r="I9" s="219"/>
      <c r="J9" s="219"/>
      <c r="K9" s="219"/>
      <c r="L9" s="219"/>
      <c r="M9" s="219"/>
    </row>
    <row r="11" spans="2:13" ht="12.75" thickBot="1">
      <c r="B11" s="254" t="s">
        <v>356</v>
      </c>
      <c r="C11" s="254"/>
      <c r="D11" s="250"/>
      <c r="E11" s="250"/>
      <c r="F11" s="250"/>
      <c r="G11" s="250"/>
      <c r="H11" s="250"/>
      <c r="I11" s="250"/>
      <c r="J11" s="250"/>
      <c r="K11" s="250"/>
      <c r="L11" s="250"/>
      <c r="M11" s="250"/>
    </row>
    <row r="13" ht="12.75" thickBot="1"/>
    <row r="14" spans="2:4" ht="12.75" thickBot="1">
      <c r="B14" s="253" t="s">
        <v>270</v>
      </c>
      <c r="C14" s="252" t="s">
        <v>235</v>
      </c>
      <c r="D14" s="251" t="s">
        <v>357</v>
      </c>
    </row>
    <row r="15" spans="2:4" ht="12.75" thickBot="1">
      <c r="B15" s="301"/>
      <c r="C15" s="302"/>
      <c r="D15" s="303"/>
    </row>
    <row r="17" ht="12">
      <c r="B17" t="s">
        <v>488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headerFooter>
    <oddHeader>&amp;CHolmes Master Trust Investor Report - September 2011</oddHeader>
    <oddFooter>&amp;C&amp;A</oddFooter>
  </headerFooter>
</worksheet>
</file>

<file path=xl/worksheets/sheet11.xml><?xml version="1.0" encoding="utf-8"?>
<worksheet xmlns="http://schemas.openxmlformats.org/spreadsheetml/2006/main" xmlns:r="http://schemas.openxmlformats.org/officeDocument/2006/relationships">
  <dimension ref="A2:C26"/>
  <sheetViews>
    <sheetView view="pageLayout" workbookViewId="0" topLeftCell="A1">
      <selection activeCell="B28" sqref="B28"/>
    </sheetView>
  </sheetViews>
  <sheetFormatPr defaultColWidth="9.140625" defaultRowHeight="12"/>
  <cols>
    <col min="1" max="1" width="6.421875" style="0" customWidth="1"/>
    <col min="2" max="2" width="123.7109375" style="0" customWidth="1"/>
    <col min="3" max="3" width="47.57421875" style="0" customWidth="1"/>
    <col min="4" max="5" width="65.8515625" style="0" customWidth="1"/>
  </cols>
  <sheetData>
    <row r="1" ht="12.75" thickBot="1"/>
    <row r="2" spans="1:3" ht="12.75" thickBot="1">
      <c r="A2" s="4"/>
      <c r="B2" s="139" t="s">
        <v>156</v>
      </c>
      <c r="C2" s="140"/>
    </row>
    <row r="3" spans="1:3" ht="12">
      <c r="A3" s="4"/>
      <c r="B3" s="92" t="s">
        <v>157</v>
      </c>
      <c r="C3" s="207"/>
    </row>
    <row r="4" spans="1:3" ht="12">
      <c r="A4" s="4"/>
      <c r="B4" s="106" t="s">
        <v>457</v>
      </c>
      <c r="C4" s="208" t="s">
        <v>158</v>
      </c>
    </row>
    <row r="5" spans="1:3" ht="12">
      <c r="A5" s="4"/>
      <c r="B5" s="106"/>
      <c r="C5" s="208"/>
    </row>
    <row r="6" spans="1:3" ht="12">
      <c r="A6" s="4"/>
      <c r="B6" s="93" t="s">
        <v>159</v>
      </c>
      <c r="C6" s="208"/>
    </row>
    <row r="7" spans="1:3" ht="12">
      <c r="A7" s="4"/>
      <c r="B7" s="106" t="s">
        <v>184</v>
      </c>
      <c r="C7" s="208" t="s">
        <v>158</v>
      </c>
    </row>
    <row r="8" spans="1:3" ht="12">
      <c r="A8" s="4"/>
      <c r="B8" s="106" t="s">
        <v>456</v>
      </c>
      <c r="C8" s="208" t="s">
        <v>158</v>
      </c>
    </row>
    <row r="9" spans="1:3" ht="12">
      <c r="A9" s="4"/>
      <c r="B9" s="106" t="s">
        <v>359</v>
      </c>
      <c r="C9" s="208" t="s">
        <v>158</v>
      </c>
    </row>
    <row r="10" spans="1:3" ht="12">
      <c r="A10" s="4"/>
      <c r="B10" s="106"/>
      <c r="C10" s="208"/>
    </row>
    <row r="11" spans="1:3" ht="12">
      <c r="A11" s="4"/>
      <c r="B11" s="106"/>
      <c r="C11" s="208"/>
    </row>
    <row r="12" spans="1:3" ht="12">
      <c r="A12" s="4"/>
      <c r="B12" s="93" t="s">
        <v>160</v>
      </c>
      <c r="C12" s="208"/>
    </row>
    <row r="13" spans="1:3" ht="12">
      <c r="A13" s="4"/>
      <c r="B13" s="106"/>
      <c r="C13" s="208"/>
    </row>
    <row r="14" spans="1:3" ht="42" customHeight="1">
      <c r="A14" s="4"/>
      <c r="B14" s="398" t="s">
        <v>458</v>
      </c>
      <c r="C14" s="557" t="s">
        <v>493</v>
      </c>
    </row>
    <row r="15" spans="1:3" ht="48">
      <c r="A15" s="4"/>
      <c r="B15" s="397" t="s">
        <v>459</v>
      </c>
      <c r="C15" s="265" t="s">
        <v>158</v>
      </c>
    </row>
    <row r="16" spans="1:3" ht="12">
      <c r="A16" s="4"/>
      <c r="B16" s="106"/>
      <c r="C16" s="208"/>
    </row>
    <row r="17" spans="1:3" ht="12.75" thickBot="1">
      <c r="A17" s="4"/>
      <c r="B17" s="107" t="s">
        <v>360</v>
      </c>
      <c r="C17" s="145"/>
    </row>
    <row r="18" spans="1:3" ht="12">
      <c r="A18" s="4"/>
      <c r="B18" s="4"/>
      <c r="C18" s="108"/>
    </row>
    <row r="19" spans="1:3" ht="12">
      <c r="A19" s="2"/>
      <c r="B19" s="13"/>
      <c r="C19" s="3"/>
    </row>
    <row r="20" spans="1:3" ht="12">
      <c r="A20" s="4"/>
      <c r="B20" s="87" t="s">
        <v>161</v>
      </c>
      <c r="C20" s="109"/>
    </row>
    <row r="21" spans="1:2" ht="12">
      <c r="A21" s="556">
        <v>1</v>
      </c>
      <c r="B21" s="209" t="s">
        <v>489</v>
      </c>
    </row>
    <row r="22" ht="24">
      <c r="B22" s="14" t="s">
        <v>490</v>
      </c>
    </row>
    <row r="23" spans="1:2" ht="12">
      <c r="A23" s="556">
        <v>2</v>
      </c>
      <c r="B23" s="209" t="s">
        <v>491</v>
      </c>
    </row>
    <row r="24" ht="12">
      <c r="B24" s="657" t="s">
        <v>492</v>
      </c>
    </row>
    <row r="25" ht="12">
      <c r="B25" s="657"/>
    </row>
    <row r="26" ht="12">
      <c r="B26" s="657"/>
    </row>
  </sheetData>
  <sheetProtection/>
  <mergeCells count="1">
    <mergeCell ref="B24:B26"/>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Issuer Investor Report - September 2011</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view="pageLayout" workbookViewId="0" topLeftCell="A1">
      <selection activeCell="C5" sqref="C5"/>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224" t="s">
        <v>246</v>
      </c>
      <c r="C1" s="225"/>
      <c r="D1" s="226"/>
      <c r="E1" s="226"/>
      <c r="F1" s="227"/>
      <c r="G1" s="228"/>
    </row>
    <row r="2" spans="2:7" ht="12.75" thickBot="1">
      <c r="B2" s="224"/>
      <c r="C2" s="229"/>
      <c r="D2" s="230"/>
      <c r="E2" s="230"/>
      <c r="F2" s="227"/>
      <c r="G2" s="228"/>
    </row>
    <row r="3" spans="2:7" ht="12.75" thickBot="1">
      <c r="B3" s="579" t="s">
        <v>494</v>
      </c>
      <c r="C3" s="231" t="s">
        <v>357</v>
      </c>
      <c r="D3" s="232" t="s">
        <v>247</v>
      </c>
      <c r="E3" s="233" t="s">
        <v>248</v>
      </c>
      <c r="F3" s="232" t="s">
        <v>249</v>
      </c>
      <c r="G3" s="580" t="s">
        <v>250</v>
      </c>
    </row>
    <row r="4" spans="2:7" ht="12">
      <c r="B4" s="262" t="s">
        <v>251</v>
      </c>
      <c r="C4" s="207" t="s">
        <v>552</v>
      </c>
      <c r="D4" s="207"/>
      <c r="E4" s="255"/>
      <c r="F4" s="581"/>
      <c r="G4" s="256"/>
    </row>
    <row r="5" spans="2:7" ht="12">
      <c r="B5" s="258" t="s">
        <v>210</v>
      </c>
      <c r="C5" s="259" t="s">
        <v>285</v>
      </c>
      <c r="D5" s="259"/>
      <c r="E5" s="259"/>
      <c r="F5" s="582"/>
      <c r="G5" s="259"/>
    </row>
    <row r="6" spans="2:7" ht="12">
      <c r="B6" s="262" t="s">
        <v>252</v>
      </c>
      <c r="C6" s="583" t="s">
        <v>286</v>
      </c>
      <c r="D6" s="583"/>
      <c r="E6" s="583"/>
      <c r="F6" s="584"/>
      <c r="G6" s="585"/>
    </row>
    <row r="7" spans="2:7" ht="12">
      <c r="B7" s="629" t="s">
        <v>204</v>
      </c>
      <c r="C7" s="632" t="s">
        <v>253</v>
      </c>
      <c r="D7" s="632" t="s">
        <v>495</v>
      </c>
      <c r="E7" s="632" t="s">
        <v>254</v>
      </c>
      <c r="F7" s="383" t="s">
        <v>131</v>
      </c>
      <c r="G7" s="261" t="s">
        <v>496</v>
      </c>
    </row>
    <row r="8" spans="2:7" ht="24">
      <c r="B8" s="629"/>
      <c r="C8" s="632"/>
      <c r="D8" s="632"/>
      <c r="E8" s="632"/>
      <c r="F8" s="383" t="s">
        <v>497</v>
      </c>
      <c r="G8" s="261" t="s">
        <v>498</v>
      </c>
    </row>
    <row r="9" spans="2:7" ht="12">
      <c r="B9" s="629"/>
      <c r="C9" s="632"/>
      <c r="D9" s="632"/>
      <c r="E9" s="632"/>
      <c r="F9" s="383" t="s">
        <v>272</v>
      </c>
      <c r="G9" s="261" t="s">
        <v>499</v>
      </c>
    </row>
    <row r="10" spans="2:7" ht="12">
      <c r="B10" s="629"/>
      <c r="C10" s="632"/>
      <c r="D10" s="632"/>
      <c r="E10" s="632"/>
      <c r="F10" s="383" t="s">
        <v>500</v>
      </c>
      <c r="G10" s="261" t="s">
        <v>501</v>
      </c>
    </row>
    <row r="11" spans="2:7" ht="12">
      <c r="B11" s="629"/>
      <c r="C11" s="632"/>
      <c r="D11" s="632"/>
      <c r="E11" s="632"/>
      <c r="F11" s="383" t="s">
        <v>272</v>
      </c>
      <c r="G11" s="261" t="s">
        <v>273</v>
      </c>
    </row>
    <row r="12" spans="2:7" ht="24">
      <c r="B12" s="629"/>
      <c r="C12" s="632"/>
      <c r="D12" s="632"/>
      <c r="E12" s="632"/>
      <c r="F12" s="383" t="s">
        <v>502</v>
      </c>
      <c r="G12" s="261" t="s">
        <v>503</v>
      </c>
    </row>
    <row r="13" spans="2:7" ht="12">
      <c r="B13" s="262" t="s">
        <v>255</v>
      </c>
      <c r="C13" s="208" t="s">
        <v>253</v>
      </c>
      <c r="D13" s="208" t="s">
        <v>495</v>
      </c>
      <c r="E13" s="208" t="s">
        <v>254</v>
      </c>
      <c r="G13" s="257"/>
    </row>
    <row r="14" spans="2:7" ht="12">
      <c r="B14" s="258" t="s">
        <v>256</v>
      </c>
      <c r="C14" s="259" t="s">
        <v>253</v>
      </c>
      <c r="D14" s="259" t="s">
        <v>495</v>
      </c>
      <c r="E14" s="259" t="s">
        <v>254</v>
      </c>
      <c r="F14" s="384"/>
      <c r="G14" s="261"/>
    </row>
    <row r="15" spans="2:7" ht="12">
      <c r="B15" s="262" t="s">
        <v>274</v>
      </c>
      <c r="C15" s="208" t="s">
        <v>253</v>
      </c>
      <c r="D15" s="208" t="s">
        <v>495</v>
      </c>
      <c r="E15" s="208" t="s">
        <v>254</v>
      </c>
      <c r="G15" s="263"/>
    </row>
    <row r="16" spans="2:7" ht="120">
      <c r="B16" s="633" t="s">
        <v>504</v>
      </c>
      <c r="C16" s="632" t="s">
        <v>253</v>
      </c>
      <c r="D16" s="632" t="s">
        <v>495</v>
      </c>
      <c r="E16" s="632" t="s">
        <v>254</v>
      </c>
      <c r="F16" s="586" t="s">
        <v>275</v>
      </c>
      <c r="G16" s="261" t="s">
        <v>505</v>
      </c>
    </row>
    <row r="17" spans="2:7" ht="48">
      <c r="B17" s="633"/>
      <c r="C17" s="632"/>
      <c r="D17" s="632"/>
      <c r="E17" s="632"/>
      <c r="F17" s="383" t="s">
        <v>276</v>
      </c>
      <c r="G17" s="261" t="s">
        <v>506</v>
      </c>
    </row>
    <row r="18" spans="2:7" s="584" customFormat="1" ht="132">
      <c r="B18" s="587" t="s">
        <v>507</v>
      </c>
      <c r="C18" s="588" t="s">
        <v>253</v>
      </c>
      <c r="D18" s="588" t="s">
        <v>495</v>
      </c>
      <c r="E18" s="588" t="s">
        <v>254</v>
      </c>
      <c r="F18" s="589" t="s">
        <v>277</v>
      </c>
      <c r="G18" s="585" t="s">
        <v>508</v>
      </c>
    </row>
    <row r="19" spans="2:7" ht="36">
      <c r="B19" s="629" t="s">
        <v>257</v>
      </c>
      <c r="C19" s="264" t="s">
        <v>253</v>
      </c>
      <c r="D19" s="264" t="s">
        <v>495</v>
      </c>
      <c r="E19" s="264" t="s">
        <v>254</v>
      </c>
      <c r="F19" s="383" t="s">
        <v>278</v>
      </c>
      <c r="G19" s="261" t="s">
        <v>279</v>
      </c>
    </row>
    <row r="20" spans="2:7" ht="36">
      <c r="B20" s="629"/>
      <c r="C20" s="264"/>
      <c r="D20" s="264"/>
      <c r="E20" s="264"/>
      <c r="F20" s="383" t="s">
        <v>280</v>
      </c>
      <c r="G20" s="261" t="s">
        <v>281</v>
      </c>
    </row>
    <row r="21" spans="2:7" ht="36" customHeight="1">
      <c r="B21" s="630" t="s">
        <v>509</v>
      </c>
      <c r="C21" s="631" t="s">
        <v>258</v>
      </c>
      <c r="D21" s="631" t="s">
        <v>495</v>
      </c>
      <c r="E21" s="631" t="s">
        <v>254</v>
      </c>
      <c r="F21" s="589" t="s">
        <v>282</v>
      </c>
      <c r="G21" s="585" t="s">
        <v>283</v>
      </c>
    </row>
    <row r="22" spans="2:7" ht="36" customHeight="1">
      <c r="B22" s="630"/>
      <c r="C22" s="631"/>
      <c r="D22" s="631"/>
      <c r="E22" s="631"/>
      <c r="F22" s="628" t="s">
        <v>280</v>
      </c>
      <c r="G22" s="628" t="s">
        <v>284</v>
      </c>
    </row>
    <row r="23" spans="2:7" ht="12">
      <c r="B23" s="630"/>
      <c r="C23" s="631"/>
      <c r="D23" s="631"/>
      <c r="E23" s="631"/>
      <c r="F23" s="628"/>
      <c r="G23" s="628"/>
    </row>
    <row r="24" spans="2:7" ht="12">
      <c r="B24" s="630"/>
      <c r="C24" s="588"/>
      <c r="D24" s="588"/>
      <c r="E24" s="588"/>
      <c r="F24" s="628"/>
      <c r="G24" s="628"/>
    </row>
    <row r="25" spans="2:7" ht="12">
      <c r="B25" s="630"/>
      <c r="C25" s="588" t="s">
        <v>510</v>
      </c>
      <c r="D25" s="588" t="s">
        <v>511</v>
      </c>
      <c r="E25" s="588" t="s">
        <v>512</v>
      </c>
      <c r="F25" s="589" t="s">
        <v>513</v>
      </c>
      <c r="G25" s="590" t="s">
        <v>513</v>
      </c>
    </row>
    <row r="26" spans="2:7" ht="12">
      <c r="B26" s="630"/>
      <c r="C26" s="588" t="s">
        <v>514</v>
      </c>
      <c r="D26" s="588" t="s">
        <v>515</v>
      </c>
      <c r="E26" s="588" t="s">
        <v>516</v>
      </c>
      <c r="F26" s="589" t="s">
        <v>513</v>
      </c>
      <c r="G26" s="590" t="s">
        <v>513</v>
      </c>
    </row>
    <row r="27" spans="2:7" ht="12">
      <c r="B27" s="258" t="s">
        <v>517</v>
      </c>
      <c r="C27" s="259" t="s">
        <v>441</v>
      </c>
      <c r="D27" s="259" t="s">
        <v>518</v>
      </c>
      <c r="E27" s="259" t="s">
        <v>254</v>
      </c>
      <c r="F27" s="591"/>
      <c r="G27" s="260"/>
    </row>
    <row r="28" spans="2:7" ht="12">
      <c r="B28" s="592" t="s">
        <v>519</v>
      </c>
      <c r="C28" s="583" t="s">
        <v>442</v>
      </c>
      <c r="D28" s="583"/>
      <c r="E28" s="583"/>
      <c r="F28" s="589"/>
      <c r="G28" s="590"/>
    </row>
    <row r="29" spans="2:7" ht="12.75" thickBot="1">
      <c r="B29" s="266" t="s">
        <v>520</v>
      </c>
      <c r="C29" s="267" t="s">
        <v>441</v>
      </c>
      <c r="D29" s="593"/>
      <c r="E29" s="593"/>
      <c r="F29" s="594"/>
      <c r="G29" s="593"/>
    </row>
    <row r="30" spans="2:7" ht="12">
      <c r="B30" t="s">
        <v>521</v>
      </c>
      <c r="E30" s="595"/>
      <c r="F30" s="589"/>
      <c r="G30" s="595"/>
    </row>
  </sheetData>
  <sheetProtection/>
  <mergeCells count="15">
    <mergeCell ref="B7:B12"/>
    <mergeCell ref="C7:C12"/>
    <mergeCell ref="D7:D12"/>
    <mergeCell ref="E7:E12"/>
    <mergeCell ref="B16:B17"/>
    <mergeCell ref="C16:C17"/>
    <mergeCell ref="D16:D17"/>
    <mergeCell ref="E16:E17"/>
    <mergeCell ref="G22:G24"/>
    <mergeCell ref="B19:B20"/>
    <mergeCell ref="B21:B26"/>
    <mergeCell ref="C21:C23"/>
    <mergeCell ref="D21:D23"/>
    <mergeCell ref="E21:E23"/>
    <mergeCell ref="F22:F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September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A1">
      <selection activeCell="L21" sqref="L21"/>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2" width="17.00390625" style="1" customWidth="1"/>
    <col min="13" max="13" width="18.421875" style="1" bestFit="1" customWidth="1"/>
    <col min="14" max="16384" width="15.7109375" style="1" customWidth="1"/>
  </cols>
  <sheetData>
    <row r="2" spans="2:13" ht="12.75" thickBot="1">
      <c r="B2" s="44" t="s">
        <v>15</v>
      </c>
      <c r="C2" s="44"/>
      <c r="D2" s="44"/>
      <c r="E2" s="44"/>
      <c r="F2" s="44"/>
      <c r="G2" s="44"/>
      <c r="H2" s="44"/>
      <c r="I2" s="44"/>
      <c r="J2" s="44"/>
      <c r="K2" s="44"/>
      <c r="L2" s="44"/>
      <c r="M2" s="44"/>
    </row>
    <row r="3" ht="12.75" thickBot="1"/>
    <row r="4" spans="2:13" ht="12">
      <c r="B4" s="401" t="s">
        <v>8</v>
      </c>
      <c r="C4" s="402"/>
      <c r="D4" s="403"/>
      <c r="E4" s="403"/>
      <c r="F4" s="404"/>
      <c r="I4" s="405" t="s">
        <v>163</v>
      </c>
      <c r="J4" s="406"/>
      <c r="K4" s="406"/>
      <c r="L4" s="406"/>
      <c r="M4" s="407"/>
    </row>
    <row r="5" spans="2:13" ht="12.75" thickBot="1">
      <c r="B5" s="408"/>
      <c r="C5" s="409"/>
      <c r="D5" s="409"/>
      <c r="E5" s="409"/>
      <c r="F5" s="410"/>
      <c r="I5" s="411"/>
      <c r="J5" s="412"/>
      <c r="K5" s="412"/>
      <c r="L5" s="412"/>
      <c r="M5" s="413"/>
    </row>
    <row r="6" spans="2:13" ht="12">
      <c r="B6" s="63" t="s">
        <v>9</v>
      </c>
      <c r="C6" s="81"/>
      <c r="D6" s="111"/>
      <c r="E6" s="84"/>
      <c r="F6" s="414">
        <v>115191</v>
      </c>
      <c r="I6" s="121" t="s">
        <v>561</v>
      </c>
      <c r="J6" s="46"/>
      <c r="K6" s="45"/>
      <c r="L6" s="117"/>
      <c r="M6" s="415">
        <v>11021906673.98</v>
      </c>
    </row>
    <row r="7" spans="2:14" ht="12.75" thickBot="1">
      <c r="B7" s="66" t="s">
        <v>10</v>
      </c>
      <c r="C7" s="82"/>
      <c r="D7" s="110"/>
      <c r="E7" s="112"/>
      <c r="F7" s="416">
        <v>6399214137.68</v>
      </c>
      <c r="I7" s="118" t="s">
        <v>562</v>
      </c>
      <c r="J7" s="122"/>
      <c r="K7" s="119"/>
      <c r="L7" s="120"/>
      <c r="M7" s="417">
        <v>11300640965.08</v>
      </c>
      <c r="N7" s="418"/>
    </row>
    <row r="8" spans="2:13" ht="12">
      <c r="B8" s="63" t="s">
        <v>11</v>
      </c>
      <c r="C8" s="81"/>
      <c r="D8" s="111"/>
      <c r="E8" s="84"/>
      <c r="F8" s="419">
        <v>110045</v>
      </c>
      <c r="G8"/>
      <c r="I8" s="114" t="s">
        <v>563</v>
      </c>
      <c r="J8" s="115"/>
      <c r="K8" s="115"/>
      <c r="L8" s="116"/>
      <c r="M8" s="420">
        <v>46733865.019999996</v>
      </c>
    </row>
    <row r="9" spans="2:13" ht="12">
      <c r="B9" s="64" t="s">
        <v>12</v>
      </c>
      <c r="C9" s="54"/>
      <c r="D9" s="18"/>
      <c r="E9" s="85"/>
      <c r="F9" s="421">
        <v>10903780973.71</v>
      </c>
      <c r="G9"/>
      <c r="I9" s="113" t="s">
        <v>564</v>
      </c>
      <c r="J9" s="45"/>
      <c r="K9" s="45"/>
      <c r="L9" s="117"/>
      <c r="M9" s="422">
        <v>33742943</v>
      </c>
    </row>
    <row r="10" spans="2:13" ht="12">
      <c r="B10" s="64" t="s">
        <v>13</v>
      </c>
      <c r="C10" s="54"/>
      <c r="D10" s="18"/>
      <c r="E10" s="85"/>
      <c r="F10" s="419">
        <v>110045</v>
      </c>
      <c r="I10" s="113" t="s">
        <v>565</v>
      </c>
      <c r="J10" s="45"/>
      <c r="K10" s="45"/>
      <c r="L10" s="117"/>
      <c r="M10" s="422">
        <v>384091271</v>
      </c>
    </row>
    <row r="11" spans="2:13" ht="12.75" thickBot="1">
      <c r="B11" s="66" t="s">
        <v>14</v>
      </c>
      <c r="C11" s="82"/>
      <c r="D11" s="110"/>
      <c r="E11" s="112"/>
      <c r="F11" s="423"/>
      <c r="I11" s="121" t="s">
        <v>566</v>
      </c>
      <c r="J11" s="46"/>
      <c r="K11" s="45"/>
      <c r="L11" s="117"/>
      <c r="M11" s="422">
        <v>791840197</v>
      </c>
    </row>
    <row r="12" spans="2:13" ht="12">
      <c r="B12" s="54"/>
      <c r="C12" s="54"/>
      <c r="D12" s="18"/>
      <c r="E12" s="18"/>
      <c r="F12" s="146"/>
      <c r="I12" s="424" t="s">
        <v>567</v>
      </c>
      <c r="J12" s="425"/>
      <c r="K12" s="115"/>
      <c r="L12" s="115"/>
      <c r="M12" s="420">
        <v>8826268349.439993</v>
      </c>
    </row>
    <row r="13" spans="2:13" ht="12">
      <c r="B13" s="54"/>
      <c r="C13" s="54"/>
      <c r="D13" s="18"/>
      <c r="E13" s="18"/>
      <c r="F13" s="146"/>
      <c r="I13" s="121" t="s">
        <v>568</v>
      </c>
      <c r="J13" s="46"/>
      <c r="K13" s="45"/>
      <c r="L13" s="45"/>
      <c r="M13" s="426">
        <v>0.8066652</v>
      </c>
    </row>
    <row r="14" spans="2:13" ht="12">
      <c r="B14" s="54"/>
      <c r="C14" s="54"/>
      <c r="D14" s="18"/>
      <c r="E14" s="18"/>
      <c r="F14" s="146"/>
      <c r="I14" s="121" t="s">
        <v>569</v>
      </c>
      <c r="J14" s="46"/>
      <c r="K14" s="45"/>
      <c r="L14" s="45"/>
      <c r="M14" s="427">
        <v>2115406999.780014</v>
      </c>
    </row>
    <row r="15" spans="2:13" ht="12">
      <c r="B15" s="54"/>
      <c r="C15" s="54"/>
      <c r="D15" s="18"/>
      <c r="E15" s="18"/>
      <c r="F15" s="146"/>
      <c r="I15" s="121" t="s">
        <v>570</v>
      </c>
      <c r="J15" s="46"/>
      <c r="K15" s="45"/>
      <c r="L15" s="45"/>
      <c r="M15" s="426">
        <v>0.19333480000000003</v>
      </c>
    </row>
    <row r="16" spans="2:13" ht="12">
      <c r="B16" s="54"/>
      <c r="C16" s="54"/>
      <c r="D16" s="18"/>
      <c r="E16" s="18"/>
      <c r="F16" s="146"/>
      <c r="I16" s="121" t="s">
        <v>571</v>
      </c>
      <c r="J16" s="46"/>
      <c r="K16" s="46"/>
      <c r="L16" s="46"/>
      <c r="M16" s="427">
        <v>761018221.8967</v>
      </c>
    </row>
    <row r="17" spans="2:13" ht="12.75" thickBot="1">
      <c r="B17" s="54"/>
      <c r="C17" s="54"/>
      <c r="D17" s="18"/>
      <c r="E17" s="18"/>
      <c r="F17" s="146"/>
      <c r="I17" s="118" t="s">
        <v>572</v>
      </c>
      <c r="J17" s="122"/>
      <c r="K17" s="122"/>
      <c r="L17" s="122"/>
      <c r="M17" s="428">
        <v>0.0695522575481049</v>
      </c>
    </row>
    <row r="18" spans="9:13" ht="12" customHeight="1">
      <c r="I18" s="634" t="s">
        <v>556</v>
      </c>
      <c r="J18" s="634"/>
      <c r="K18" s="634"/>
      <c r="L18" s="634"/>
      <c r="M18" s="634"/>
    </row>
    <row r="19" spans="9:13" ht="12">
      <c r="I19" s="635"/>
      <c r="J19" s="635"/>
      <c r="K19" s="635"/>
      <c r="L19" s="635"/>
      <c r="M19" s="635"/>
    </row>
    <row r="20" ht="12.75" thickBot="1"/>
    <row r="21" spans="2:8" ht="24">
      <c r="B21" s="429" t="s">
        <v>16</v>
      </c>
      <c r="C21" s="430"/>
      <c r="D21" s="431" t="s">
        <v>17</v>
      </c>
      <c r="E21" s="432" t="s">
        <v>18</v>
      </c>
      <c r="F21" s="432" t="s">
        <v>19</v>
      </c>
      <c r="G21" s="432" t="s">
        <v>20</v>
      </c>
      <c r="H21" s="433" t="s">
        <v>21</v>
      </c>
    </row>
    <row r="22" spans="2:8" ht="12.75" thickBot="1">
      <c r="B22" s="411"/>
      <c r="C22" s="413"/>
      <c r="D22" s="434"/>
      <c r="E22" s="435" t="s">
        <v>22</v>
      </c>
      <c r="F22" s="435" t="s">
        <v>22</v>
      </c>
      <c r="G22" s="436" t="s">
        <v>23</v>
      </c>
      <c r="H22" s="436" t="s">
        <v>23</v>
      </c>
    </row>
    <row r="23" spans="2:8" ht="12">
      <c r="B23" s="64" t="s">
        <v>24</v>
      </c>
      <c r="C23" s="59"/>
      <c r="D23" s="437">
        <v>105411</v>
      </c>
      <c r="E23" s="437">
        <v>10345099373.46</v>
      </c>
      <c r="F23" s="438">
        <v>0</v>
      </c>
      <c r="G23" s="439">
        <v>95.85</v>
      </c>
      <c r="H23" s="440">
        <v>94.96</v>
      </c>
    </row>
    <row r="24" spans="2:8" ht="12">
      <c r="B24" s="64" t="s">
        <v>345</v>
      </c>
      <c r="C24" s="65"/>
      <c r="D24" s="441">
        <v>1941</v>
      </c>
      <c r="E24" s="441">
        <v>227328578.62</v>
      </c>
      <c r="F24" s="442">
        <v>1451334.56</v>
      </c>
      <c r="G24" s="443">
        <v>1.76</v>
      </c>
      <c r="H24" s="444">
        <v>2.09</v>
      </c>
    </row>
    <row r="25" spans="2:8" ht="12">
      <c r="B25" s="64" t="s">
        <v>346</v>
      </c>
      <c r="C25" s="65"/>
      <c r="D25" s="441">
        <v>858</v>
      </c>
      <c r="E25" s="441">
        <v>103474216.96</v>
      </c>
      <c r="F25" s="442">
        <v>1233336.32</v>
      </c>
      <c r="G25" s="443">
        <v>0.78</v>
      </c>
      <c r="H25" s="444">
        <v>0.95</v>
      </c>
    </row>
    <row r="26" spans="2:8" ht="12">
      <c r="B26" s="64" t="s">
        <v>347</v>
      </c>
      <c r="C26" s="65"/>
      <c r="D26" s="441">
        <v>484</v>
      </c>
      <c r="E26" s="441">
        <v>60725825.04</v>
      </c>
      <c r="F26" s="442">
        <v>1024759.17</v>
      </c>
      <c r="G26" s="443">
        <v>0.44</v>
      </c>
      <c r="H26" s="444">
        <v>0.56</v>
      </c>
    </row>
    <row r="27" spans="2:8" ht="12">
      <c r="B27" s="64" t="s">
        <v>348</v>
      </c>
      <c r="C27" s="65"/>
      <c r="D27" s="441">
        <v>292</v>
      </c>
      <c r="E27" s="441">
        <v>38516196.74</v>
      </c>
      <c r="F27" s="442">
        <v>766623.3</v>
      </c>
      <c r="G27" s="443">
        <v>0.27</v>
      </c>
      <c r="H27" s="444">
        <v>0.35</v>
      </c>
    </row>
    <row r="28" spans="2:8" ht="12">
      <c r="B28" s="64" t="s">
        <v>349</v>
      </c>
      <c r="C28" s="65"/>
      <c r="D28" s="441">
        <v>213</v>
      </c>
      <c r="E28" s="441">
        <v>25822154.42</v>
      </c>
      <c r="F28" s="442">
        <v>639992.78</v>
      </c>
      <c r="G28" s="443">
        <v>0.19</v>
      </c>
      <c r="H28" s="444">
        <v>0.24</v>
      </c>
    </row>
    <row r="29" spans="2:8" ht="12">
      <c r="B29" s="64" t="s">
        <v>350</v>
      </c>
      <c r="C29" s="160"/>
      <c r="D29" s="442">
        <v>180</v>
      </c>
      <c r="E29" s="442">
        <v>22428404.56</v>
      </c>
      <c r="F29" s="442">
        <v>670253.07</v>
      </c>
      <c r="G29" s="443">
        <v>0.16</v>
      </c>
      <c r="H29" s="444">
        <v>0.21</v>
      </c>
    </row>
    <row r="30" spans="2:8" ht="12">
      <c r="B30" s="64" t="s">
        <v>351</v>
      </c>
      <c r="C30" s="160"/>
      <c r="D30" s="442">
        <v>104</v>
      </c>
      <c r="E30" s="442">
        <v>11957445.29</v>
      </c>
      <c r="F30" s="442">
        <v>428359.63</v>
      </c>
      <c r="G30" s="443">
        <v>0.09</v>
      </c>
      <c r="H30" s="444">
        <v>0.11</v>
      </c>
    </row>
    <row r="31" spans="2:8" ht="12">
      <c r="B31" s="64" t="s">
        <v>352</v>
      </c>
      <c r="C31" s="160"/>
      <c r="D31" s="442">
        <v>105</v>
      </c>
      <c r="E31" s="442">
        <v>13709105.59</v>
      </c>
      <c r="F31" s="442">
        <v>528724.57</v>
      </c>
      <c r="G31" s="443">
        <v>0.1</v>
      </c>
      <c r="H31" s="444">
        <v>0.13</v>
      </c>
    </row>
    <row r="32" spans="2:8" ht="12">
      <c r="B32" s="64" t="s">
        <v>353</v>
      </c>
      <c r="C32" s="160"/>
      <c r="D32" s="442">
        <v>70</v>
      </c>
      <c r="E32" s="442">
        <v>8916971.41</v>
      </c>
      <c r="F32" s="442">
        <v>350671.83</v>
      </c>
      <c r="G32" s="443">
        <v>0.06</v>
      </c>
      <c r="H32" s="444">
        <v>0.08</v>
      </c>
    </row>
    <row r="33" spans="2:8" ht="12">
      <c r="B33" s="64" t="s">
        <v>354</v>
      </c>
      <c r="C33" s="160"/>
      <c r="D33" s="442">
        <v>47</v>
      </c>
      <c r="E33" s="442">
        <v>5117411.82</v>
      </c>
      <c r="F33" s="442">
        <v>213946.25</v>
      </c>
      <c r="G33" s="443">
        <v>0.04</v>
      </c>
      <c r="H33" s="444">
        <v>0.05</v>
      </c>
    </row>
    <row r="34" spans="2:9" ht="12">
      <c r="B34" s="64" t="s">
        <v>355</v>
      </c>
      <c r="C34" s="160"/>
      <c r="D34" s="442">
        <v>40</v>
      </c>
      <c r="E34" s="442">
        <v>4614252.32</v>
      </c>
      <c r="F34" s="442">
        <v>214646.56</v>
      </c>
      <c r="G34" s="443">
        <v>0.04</v>
      </c>
      <c r="H34" s="444">
        <v>0.04</v>
      </c>
      <c r="I34" s="418"/>
    </row>
    <row r="35" spans="2:8" ht="12.75" thickBot="1">
      <c r="B35" s="64" t="s">
        <v>25</v>
      </c>
      <c r="C35" s="162"/>
      <c r="D35" s="442">
        <v>229</v>
      </c>
      <c r="E35" s="442">
        <v>26279008.58</v>
      </c>
      <c r="F35" s="442">
        <v>2001790.21</v>
      </c>
      <c r="G35" s="443">
        <v>0.21</v>
      </c>
      <c r="H35" s="444">
        <v>0.24</v>
      </c>
    </row>
    <row r="36" spans="2:8" ht="12.75" thickBot="1">
      <c r="B36" s="74" t="s">
        <v>26</v>
      </c>
      <c r="C36" s="445"/>
      <c r="D36" s="446">
        <v>109974</v>
      </c>
      <c r="E36" s="446">
        <v>10893988944.81</v>
      </c>
      <c r="F36" s="446">
        <v>9524438.25</v>
      </c>
      <c r="G36" s="447">
        <v>100</v>
      </c>
      <c r="H36" s="448">
        <v>100</v>
      </c>
    </row>
    <row r="37" s="449" customFormat="1" ht="12"/>
    <row r="38" spans="7:8" ht="12.75" thickBot="1">
      <c r="G38" s="52"/>
      <c r="H38" s="52"/>
    </row>
    <row r="39" spans="2:8" ht="12" customHeight="1">
      <c r="B39" s="401" t="s">
        <v>259</v>
      </c>
      <c r="C39" s="450"/>
      <c r="D39" s="431" t="s">
        <v>17</v>
      </c>
      <c r="E39" s="432" t="s">
        <v>260</v>
      </c>
      <c r="G39" s="52"/>
      <c r="H39" s="52"/>
    </row>
    <row r="40" spans="2:8" ht="12.75" thickBot="1">
      <c r="B40" s="451"/>
      <c r="C40" s="452"/>
      <c r="D40" s="453"/>
      <c r="E40" s="436" t="s">
        <v>22</v>
      </c>
      <c r="G40" s="52"/>
      <c r="H40" s="52"/>
    </row>
    <row r="41" spans="2:13" ht="12">
      <c r="B41" s="63"/>
      <c r="C41" s="59"/>
      <c r="D41" s="234"/>
      <c r="E41" s="235"/>
      <c r="G41" s="52"/>
      <c r="H41" s="52"/>
      <c r="L41" s="67"/>
      <c r="M41" s="68"/>
    </row>
    <row r="42" spans="2:14" ht="12">
      <c r="B42" s="64" t="s">
        <v>261</v>
      </c>
      <c r="C42" s="65"/>
      <c r="D42" s="454">
        <v>48</v>
      </c>
      <c r="E42" s="454">
        <v>5529440.710000001</v>
      </c>
      <c r="F42"/>
      <c r="G42" s="52"/>
      <c r="H42" s="52"/>
      <c r="L42" s="67"/>
      <c r="M42" s="68"/>
      <c r="N42" s="69"/>
    </row>
    <row r="43" spans="2:14" ht="12">
      <c r="B43" s="64" t="s">
        <v>262</v>
      </c>
      <c r="C43" s="65"/>
      <c r="D43" s="454">
        <v>2196</v>
      </c>
      <c r="E43" s="454">
        <v>235887903.0500003</v>
      </c>
      <c r="F43"/>
      <c r="G43" s="52"/>
      <c r="H43" s="52"/>
      <c r="L43" s="67"/>
      <c r="M43" s="68"/>
      <c r="N43" s="69"/>
    </row>
    <row r="44" spans="2:14" ht="12.75" thickBot="1">
      <c r="B44" s="66"/>
      <c r="C44" s="60"/>
      <c r="D44" s="236"/>
      <c r="E44" s="237"/>
      <c r="G44" s="150"/>
      <c r="H44" s="150"/>
      <c r="L44" s="67"/>
      <c r="M44" s="70"/>
      <c r="N44" s="69"/>
    </row>
    <row r="45" spans="2:14" ht="12">
      <c r="B45" s="54" t="s">
        <v>266</v>
      </c>
      <c r="C45" s="55"/>
      <c r="D45" s="55"/>
      <c r="G45" s="150"/>
      <c r="H45" s="150"/>
      <c r="L45" s="67"/>
      <c r="M45" s="70"/>
      <c r="N45" s="69"/>
    </row>
    <row r="46" spans="2:14" ht="12.75" thickBot="1">
      <c r="B46" s="54"/>
      <c r="C46" s="150"/>
      <c r="D46" s="149"/>
      <c r="E46" s="149"/>
      <c r="F46" s="147"/>
      <c r="G46" s="150"/>
      <c r="H46" s="150"/>
      <c r="L46" s="67"/>
      <c r="M46" s="70"/>
      <c r="N46" s="69"/>
    </row>
    <row r="47" spans="2:14" ht="12">
      <c r="B47" s="455" t="s">
        <v>33</v>
      </c>
      <c r="C47" s="450"/>
      <c r="D47" s="431" t="s">
        <v>17</v>
      </c>
      <c r="E47" s="432" t="s">
        <v>34</v>
      </c>
      <c r="F47" s="147"/>
      <c r="G47" s="150"/>
      <c r="H47" s="150"/>
      <c r="L47" s="67"/>
      <c r="M47" s="70"/>
      <c r="N47" s="69"/>
    </row>
    <row r="48" spans="2:14" ht="12.75" thickBot="1">
      <c r="B48" s="451"/>
      <c r="C48" s="452"/>
      <c r="D48" s="453"/>
      <c r="E48" s="436" t="s">
        <v>22</v>
      </c>
      <c r="F48" s="147"/>
      <c r="G48" s="150"/>
      <c r="H48" s="150"/>
      <c r="L48" s="72"/>
      <c r="M48" s="72"/>
      <c r="N48" s="69"/>
    </row>
    <row r="49" spans="2:14" ht="12" customHeight="1">
      <c r="B49" s="58"/>
      <c r="C49" s="59"/>
      <c r="D49" s="57"/>
      <c r="E49" s="47"/>
      <c r="F49" s="147"/>
      <c r="G49" s="150"/>
      <c r="H49" s="150"/>
      <c r="N49" s="72"/>
    </row>
    <row r="50" spans="2:8" ht="12">
      <c r="B50" s="64" t="s">
        <v>35</v>
      </c>
      <c r="C50" s="65"/>
      <c r="D50" s="454">
        <v>1850</v>
      </c>
      <c r="E50" s="456">
        <v>59866007.11</v>
      </c>
      <c r="F50"/>
      <c r="G50" s="150"/>
      <c r="H50" s="150"/>
    </row>
    <row r="51" spans="2:8" ht="12">
      <c r="B51" s="64" t="s">
        <v>36</v>
      </c>
      <c r="C51" s="65"/>
      <c r="D51" s="454">
        <v>16</v>
      </c>
      <c r="E51" s="456">
        <v>473673.8999999985</v>
      </c>
      <c r="F51"/>
      <c r="G51" s="150"/>
      <c r="H51" s="150"/>
    </row>
    <row r="52" spans="2:8" ht="12">
      <c r="B52" s="64" t="s">
        <v>37</v>
      </c>
      <c r="C52" s="65"/>
      <c r="D52" s="454">
        <v>1866</v>
      </c>
      <c r="E52" s="456">
        <v>60339681.01</v>
      </c>
      <c r="F52"/>
      <c r="G52" s="150"/>
      <c r="H52" s="150"/>
    </row>
    <row r="53" spans="2:8" ht="12.75" thickBot="1">
      <c r="B53" s="77"/>
      <c r="C53" s="60"/>
      <c r="D53" s="76"/>
      <c r="E53" s="71"/>
      <c r="F53" s="150"/>
      <c r="G53" s="150"/>
      <c r="H53" s="150"/>
    </row>
    <row r="54" spans="6:8" ht="12.75" thickBot="1">
      <c r="F54" s="150"/>
      <c r="G54" s="150"/>
      <c r="H54" s="150"/>
    </row>
    <row r="55" spans="2:8" ht="12">
      <c r="B55" s="401" t="s">
        <v>27</v>
      </c>
      <c r="C55" s="450"/>
      <c r="D55" s="431" t="s">
        <v>17</v>
      </c>
      <c r="E55" s="432" t="s">
        <v>18</v>
      </c>
      <c r="F55" s="150"/>
      <c r="G55" s="150"/>
      <c r="H55" s="150"/>
    </row>
    <row r="56" spans="2:14" ht="12.75" thickBot="1">
      <c r="B56" s="457"/>
      <c r="C56" s="458"/>
      <c r="D56" s="435"/>
      <c r="E56" s="435" t="s">
        <v>22</v>
      </c>
      <c r="F56" s="150"/>
      <c r="G56" s="150"/>
      <c r="H56" s="150"/>
      <c r="N56" s="150"/>
    </row>
    <row r="57" spans="2:14" ht="12">
      <c r="B57" s="459"/>
      <c r="C57" s="460"/>
      <c r="D57" s="461"/>
      <c r="E57" s="462"/>
      <c r="F57" s="150"/>
      <c r="G57" s="150"/>
      <c r="H57" s="150"/>
      <c r="N57" s="150"/>
    </row>
    <row r="58" spans="2:8" ht="12" customHeight="1">
      <c r="B58" s="49" t="s">
        <v>28</v>
      </c>
      <c r="C58" s="65"/>
      <c r="D58" s="463">
        <v>4080</v>
      </c>
      <c r="E58" s="463">
        <v>470254252.2</v>
      </c>
      <c r="F58"/>
      <c r="G58" s="150"/>
      <c r="H58" s="150"/>
    </row>
    <row r="59" spans="2:8" ht="12">
      <c r="B59" s="64"/>
      <c r="C59" s="65"/>
      <c r="D59" s="454"/>
      <c r="E59" s="463"/>
      <c r="F59" s="150"/>
      <c r="G59" s="150"/>
      <c r="H59" s="150"/>
    </row>
    <row r="60" spans="2:8" ht="12">
      <c r="B60" s="64" t="s">
        <v>29</v>
      </c>
      <c r="C60" s="65"/>
      <c r="D60" s="454">
        <v>22</v>
      </c>
      <c r="E60" s="463">
        <v>3893384.11</v>
      </c>
      <c r="F60"/>
      <c r="G60" s="150"/>
      <c r="H60" s="150"/>
    </row>
    <row r="61" spans="2:8" ht="12">
      <c r="B61" s="64" t="s">
        <v>30</v>
      </c>
      <c r="C61" s="65"/>
      <c r="D61" s="454">
        <v>19</v>
      </c>
      <c r="E61" s="464">
        <v>2746560.68</v>
      </c>
      <c r="F61"/>
      <c r="G61" s="150"/>
      <c r="H61" s="150"/>
    </row>
    <row r="62" spans="2:8" ht="12">
      <c r="B62" s="64" t="s">
        <v>31</v>
      </c>
      <c r="C62" s="65"/>
      <c r="D62" s="454">
        <v>71</v>
      </c>
      <c r="E62" s="463">
        <v>9792028.899999619</v>
      </c>
      <c r="F62"/>
      <c r="G62" s="150"/>
      <c r="H62" s="150"/>
    </row>
    <row r="63" spans="2:8" ht="12">
      <c r="B63" s="64"/>
      <c r="C63" s="65"/>
      <c r="D63" s="454"/>
      <c r="E63" s="463"/>
      <c r="F63" s="150"/>
      <c r="G63" s="150"/>
      <c r="H63" s="150"/>
    </row>
    <row r="64" spans="2:8" ht="12">
      <c r="B64" s="64" t="s">
        <v>32</v>
      </c>
      <c r="C64" s="65"/>
      <c r="D64" s="454">
        <v>4009</v>
      </c>
      <c r="E64" s="463">
        <v>460462223.30000037</v>
      </c>
      <c r="F64"/>
      <c r="G64" s="150"/>
      <c r="H64" s="150"/>
    </row>
    <row r="65" spans="2:14" ht="12.75" thickBot="1">
      <c r="B65" s="66"/>
      <c r="C65" s="60"/>
      <c r="D65" s="62"/>
      <c r="E65" s="56"/>
      <c r="F65" s="150"/>
      <c r="G65" s="150"/>
      <c r="H65" s="150"/>
      <c r="N65" s="150"/>
    </row>
    <row r="66" spans="2:8" ht="12">
      <c r="B66" s="54"/>
      <c r="C66" s="150"/>
      <c r="D66" s="55"/>
      <c r="E66" s="68"/>
      <c r="F66" s="150"/>
      <c r="G66" s="150"/>
      <c r="H66" s="150"/>
    </row>
    <row r="67" spans="2:8" ht="12">
      <c r="B67" s="54"/>
      <c r="C67" s="150"/>
      <c r="D67" s="55"/>
      <c r="E67" s="55"/>
      <c r="F67" s="150"/>
      <c r="G67" s="150"/>
      <c r="H67" s="150"/>
    </row>
    <row r="68" spans="2:8" ht="12">
      <c r="B68" s="54"/>
      <c r="C68" s="150"/>
      <c r="D68" s="55"/>
      <c r="E68" s="55"/>
      <c r="F68" s="150"/>
      <c r="G68" s="150"/>
      <c r="H68" s="150"/>
    </row>
    <row r="69" spans="2:8" ht="12">
      <c r="B69" s="54"/>
      <c r="C69" s="150"/>
      <c r="D69" s="55"/>
      <c r="E69" s="55"/>
      <c r="F69" s="150"/>
      <c r="G69" s="150"/>
      <c r="H69" s="150"/>
    </row>
    <row r="70" spans="2:8" ht="12">
      <c r="B70" s="150"/>
      <c r="C70" s="150"/>
      <c r="D70" s="150"/>
      <c r="E70" s="150"/>
      <c r="F70" s="150"/>
      <c r="G70" s="150"/>
      <c r="H70" s="150"/>
    </row>
  </sheetData>
  <sheetProtection/>
  <mergeCells count="1">
    <mergeCell ref="I18:M19"/>
  </mergeCells>
  <conditionalFormatting sqref="D34:E34">
    <cfRule type="cellIs" priority="2" dxfId="2" operator="equal" stopIfTrue="1">
      <formula>" "</formula>
    </cfRule>
  </conditionalFormatting>
  <conditionalFormatting sqref="D36:E36">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&amp;CHolmes Master Trust Investor Report - September 2011</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workbookViewId="0" topLeftCell="D7">
      <selection activeCell="E50" sqref="E50"/>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465" t="s">
        <v>45</v>
      </c>
      <c r="C2" s="450"/>
      <c r="D2" s="431" t="s">
        <v>17</v>
      </c>
      <c r="E2" s="432" t="s">
        <v>23</v>
      </c>
      <c r="F2" s="465" t="s">
        <v>18</v>
      </c>
      <c r="G2" s="432" t="s">
        <v>23</v>
      </c>
      <c r="I2" s="455"/>
      <c r="J2" s="432" t="s">
        <v>39</v>
      </c>
      <c r="K2" s="433" t="s">
        <v>18</v>
      </c>
    </row>
    <row r="3" spans="2:11" ht="13.5" thickBot="1">
      <c r="B3" s="457" t="s">
        <v>46</v>
      </c>
      <c r="C3" s="458"/>
      <c r="D3" s="434" t="s">
        <v>64</v>
      </c>
      <c r="E3" s="435" t="s">
        <v>47</v>
      </c>
      <c r="F3" s="457" t="s">
        <v>22</v>
      </c>
      <c r="G3" s="435" t="s">
        <v>48</v>
      </c>
      <c r="I3" s="466" t="s">
        <v>38</v>
      </c>
      <c r="J3" s="467" t="s">
        <v>40</v>
      </c>
      <c r="K3" s="467" t="s">
        <v>40</v>
      </c>
    </row>
    <row r="4" spans="2:11" ht="13.5" thickBot="1">
      <c r="B4" s="641" t="s">
        <v>51</v>
      </c>
      <c r="C4" s="642"/>
      <c r="D4" s="468">
        <v>888</v>
      </c>
      <c r="E4" s="469">
        <v>0.81</v>
      </c>
      <c r="F4" s="470">
        <v>41645611.98</v>
      </c>
      <c r="G4" s="471">
        <v>0.38</v>
      </c>
      <c r="I4" s="457"/>
      <c r="J4" s="472"/>
      <c r="K4" s="435" t="s">
        <v>22</v>
      </c>
    </row>
    <row r="5" spans="2:11" ht="12.75">
      <c r="B5" s="643" t="s">
        <v>50</v>
      </c>
      <c r="C5" s="644"/>
      <c r="D5" s="473">
        <v>22894</v>
      </c>
      <c r="E5" s="469">
        <v>20.8</v>
      </c>
      <c r="F5" s="474">
        <v>2320082437.21</v>
      </c>
      <c r="G5" s="475">
        <v>21.28</v>
      </c>
      <c r="I5" s="63" t="s">
        <v>41</v>
      </c>
      <c r="J5" s="476">
        <v>0</v>
      </c>
      <c r="K5" s="477">
        <v>0</v>
      </c>
    </row>
    <row r="6" spans="2:11" ht="12.75">
      <c r="B6" s="643" t="s">
        <v>49</v>
      </c>
      <c r="C6" s="644"/>
      <c r="D6" s="473">
        <v>33084</v>
      </c>
      <c r="E6" s="469">
        <v>30.06</v>
      </c>
      <c r="F6" s="474">
        <v>3114039497.54</v>
      </c>
      <c r="G6" s="475">
        <v>28.56</v>
      </c>
      <c r="I6" s="64" t="s">
        <v>482</v>
      </c>
      <c r="J6" s="478">
        <v>2106</v>
      </c>
      <c r="K6" s="478">
        <v>121731934.86000137</v>
      </c>
    </row>
    <row r="7" spans="2:11" ht="13.5" thickBot="1">
      <c r="B7" s="643" t="s">
        <v>52</v>
      </c>
      <c r="C7" s="644"/>
      <c r="D7" s="473">
        <v>53179</v>
      </c>
      <c r="E7" s="469">
        <v>48.33</v>
      </c>
      <c r="F7" s="474">
        <v>5428013426.98</v>
      </c>
      <c r="G7" s="475">
        <v>49.78</v>
      </c>
      <c r="I7" s="66" t="s">
        <v>42</v>
      </c>
      <c r="J7" s="479">
        <v>901</v>
      </c>
      <c r="K7" s="479">
        <v>108218226.7</v>
      </c>
    </row>
    <row r="8" spans="2:11" ht="13.5" thickBot="1">
      <c r="B8" s="64" t="s">
        <v>164</v>
      </c>
      <c r="C8" s="75"/>
      <c r="D8" s="473">
        <v>0</v>
      </c>
      <c r="E8" s="469">
        <v>0</v>
      </c>
      <c r="F8" s="474">
        <v>0</v>
      </c>
      <c r="G8" s="475">
        <v>0</v>
      </c>
      <c r="I8" s="480"/>
      <c r="J8" s="480"/>
      <c r="K8" s="480"/>
    </row>
    <row r="9" spans="2:11" ht="13.5" thickBot="1">
      <c r="B9" s="647" t="s">
        <v>26</v>
      </c>
      <c r="C9" s="648"/>
      <c r="D9" s="481">
        <v>110045</v>
      </c>
      <c r="E9" s="482">
        <v>100</v>
      </c>
      <c r="F9" s="483">
        <v>10903780973.71</v>
      </c>
      <c r="G9" s="448">
        <v>100</v>
      </c>
      <c r="I9" s="484"/>
      <c r="J9" s="484"/>
      <c r="K9" s="484"/>
    </row>
    <row r="10" spans="2:11" ht="12.75">
      <c r="B10" s="151"/>
      <c r="C10" s="81"/>
      <c r="D10" s="152"/>
      <c r="E10" s="153"/>
      <c r="F10" s="152"/>
      <c r="G10" s="153"/>
      <c r="I10" s="484"/>
      <c r="J10" s="484"/>
      <c r="K10" s="484"/>
    </row>
    <row r="11" spans="8:13" ht="13.5" thickBot="1">
      <c r="H11" s="51"/>
      <c r="I11" s="154"/>
      <c r="J11" s="154"/>
      <c r="K11" s="154"/>
      <c r="L11" s="154"/>
      <c r="M11" s="154"/>
    </row>
    <row r="12" spans="2:12" ht="24">
      <c r="B12" s="485" t="s">
        <v>57</v>
      </c>
      <c r="C12" s="450"/>
      <c r="D12" s="431" t="s">
        <v>17</v>
      </c>
      <c r="E12" s="433" t="s">
        <v>23</v>
      </c>
      <c r="F12" s="485" t="s">
        <v>18</v>
      </c>
      <c r="G12" s="433" t="s">
        <v>23</v>
      </c>
      <c r="H12" s="246"/>
      <c r="I12" s="486" t="s">
        <v>263</v>
      </c>
      <c r="J12" s="486" t="s">
        <v>267</v>
      </c>
      <c r="K12" s="486" t="s">
        <v>268</v>
      </c>
      <c r="L12" s="487" t="s">
        <v>269</v>
      </c>
    </row>
    <row r="13" spans="2:12" ht="13.5" thickBot="1">
      <c r="B13" s="451" t="s">
        <v>46</v>
      </c>
      <c r="C13" s="452"/>
      <c r="D13" s="434" t="s">
        <v>64</v>
      </c>
      <c r="E13" s="436" t="s">
        <v>47</v>
      </c>
      <c r="F13" s="451" t="s">
        <v>22</v>
      </c>
      <c r="G13" s="436" t="s">
        <v>48</v>
      </c>
      <c r="H13" s="247"/>
      <c r="I13" s="488"/>
      <c r="J13" s="489" t="s">
        <v>23</v>
      </c>
      <c r="K13" s="489" t="s">
        <v>23</v>
      </c>
      <c r="L13" s="490" t="s">
        <v>23</v>
      </c>
    </row>
    <row r="14" spans="2:12" ht="13.5" thickBot="1">
      <c r="B14" s="63" t="s">
        <v>59</v>
      </c>
      <c r="C14" s="491"/>
      <c r="D14" s="492">
        <v>51248</v>
      </c>
      <c r="E14" s="471">
        <v>46.57</v>
      </c>
      <c r="F14" s="493">
        <v>6401696202.19</v>
      </c>
      <c r="G14" s="471">
        <v>58.71</v>
      </c>
      <c r="I14" s="494" t="s">
        <v>264</v>
      </c>
      <c r="J14" s="495"/>
      <c r="K14" s="495"/>
      <c r="L14" s="496"/>
    </row>
    <row r="15" spans="2:12" ht="13.5" thickBot="1">
      <c r="B15" s="66" t="s">
        <v>58</v>
      </c>
      <c r="C15" s="497"/>
      <c r="D15" s="498">
        <v>58797</v>
      </c>
      <c r="E15" s="475">
        <v>53.43</v>
      </c>
      <c r="F15" s="499">
        <v>4502084771.52</v>
      </c>
      <c r="G15" s="475">
        <v>41.29</v>
      </c>
      <c r="I15" s="49" t="s">
        <v>43</v>
      </c>
      <c r="J15" s="500">
        <v>0.025703418587278665</v>
      </c>
      <c r="K15" s="501">
        <v>0.07043436025317429</v>
      </c>
      <c r="L15" s="502">
        <v>0.246095988677571</v>
      </c>
    </row>
    <row r="16" spans="2:12" ht="13.5" thickBot="1">
      <c r="B16" s="79" t="s">
        <v>26</v>
      </c>
      <c r="C16" s="83"/>
      <c r="D16" s="503">
        <v>110045</v>
      </c>
      <c r="E16" s="504">
        <v>100</v>
      </c>
      <c r="F16" s="503">
        <v>10903780973.71</v>
      </c>
      <c r="G16" s="504">
        <v>100</v>
      </c>
      <c r="I16" s="49" t="s">
        <v>44</v>
      </c>
      <c r="J16" s="505">
        <v>0.02043129195097956</v>
      </c>
      <c r="K16" s="506">
        <v>0.06656794850911407</v>
      </c>
      <c r="L16" s="507">
        <v>0.24092633143269293</v>
      </c>
    </row>
    <row r="17" spans="2:12" ht="13.5" thickBot="1">
      <c r="B17" s="5"/>
      <c r="C17" s="154"/>
      <c r="D17" s="508"/>
      <c r="E17" s="509"/>
      <c r="F17" s="508"/>
      <c r="G17" s="509"/>
      <c r="H17" s="52"/>
      <c r="I17" s="494" t="s">
        <v>265</v>
      </c>
      <c r="J17" s="510"/>
      <c r="K17" s="511"/>
      <c r="L17" s="512"/>
    </row>
    <row r="18" spans="8:12" ht="13.5" thickBot="1">
      <c r="H18" s="52"/>
      <c r="I18" s="49" t="s">
        <v>43</v>
      </c>
      <c r="J18" s="500">
        <v>0.022717486764095345</v>
      </c>
      <c r="K18" s="501">
        <v>0.062182300991140305</v>
      </c>
      <c r="L18" s="502">
        <v>0.23555858656758732</v>
      </c>
    </row>
    <row r="19" spans="2:13" ht="13.5" thickBot="1">
      <c r="B19" s="465" t="s">
        <v>60</v>
      </c>
      <c r="C19" s="450"/>
      <c r="D19" s="431" t="s">
        <v>17</v>
      </c>
      <c r="E19" s="432" t="s">
        <v>23</v>
      </c>
      <c r="F19" s="465" t="s">
        <v>18</v>
      </c>
      <c r="G19" s="432" t="s">
        <v>23</v>
      </c>
      <c r="H19" s="246"/>
      <c r="I19" s="53" t="s">
        <v>44</v>
      </c>
      <c r="J19" s="505">
        <v>0.01718151875449179</v>
      </c>
      <c r="K19" s="506">
        <v>0.05880670571429225</v>
      </c>
      <c r="L19" s="507">
        <v>0.23266831785057818</v>
      </c>
      <c r="M19" s="154"/>
    </row>
    <row r="20" spans="2:12" ht="13.5" thickBot="1">
      <c r="B20" s="451" t="s">
        <v>46</v>
      </c>
      <c r="C20" s="452"/>
      <c r="D20" s="434" t="s">
        <v>64</v>
      </c>
      <c r="E20" s="435" t="s">
        <v>47</v>
      </c>
      <c r="F20" s="457" t="s">
        <v>22</v>
      </c>
      <c r="G20" s="435" t="s">
        <v>48</v>
      </c>
      <c r="H20" s="247"/>
      <c r="I20" s="513"/>
      <c r="J20" s="513"/>
      <c r="K20" s="513"/>
      <c r="L20" s="513"/>
    </row>
    <row r="21" spans="2:12" ht="12.75">
      <c r="B21" s="63" t="s">
        <v>62</v>
      </c>
      <c r="C21" s="59"/>
      <c r="D21" s="514">
        <v>65341</v>
      </c>
      <c r="E21" s="475">
        <v>59.38</v>
      </c>
      <c r="F21" s="493">
        <v>6114396899.74</v>
      </c>
      <c r="G21" s="475">
        <v>56.08</v>
      </c>
      <c r="I21" s="54"/>
      <c r="J21" s="248"/>
      <c r="K21" s="249"/>
      <c r="L21" s="248"/>
    </row>
    <row r="22" spans="2:12" ht="12.75">
      <c r="B22" s="64" t="s">
        <v>61</v>
      </c>
      <c r="C22" s="65"/>
      <c r="D22" s="515">
        <v>40136</v>
      </c>
      <c r="E22" s="475">
        <v>36.47</v>
      </c>
      <c r="F22" s="499">
        <v>4612687868.42</v>
      </c>
      <c r="G22" s="475">
        <v>42.3</v>
      </c>
      <c r="I22" s="54"/>
      <c r="J22" s="248"/>
      <c r="K22" s="249"/>
      <c r="L22" s="248"/>
    </row>
    <row r="23" spans="2:9" ht="13.5" thickBot="1">
      <c r="B23" s="64" t="s">
        <v>164</v>
      </c>
      <c r="C23" s="65"/>
      <c r="D23" s="515">
        <v>4568</v>
      </c>
      <c r="E23" s="475">
        <v>4.15</v>
      </c>
      <c r="F23" s="499">
        <v>176696205.55</v>
      </c>
      <c r="G23" s="475">
        <v>1.62</v>
      </c>
      <c r="I23" s="54"/>
    </row>
    <row r="24" spans="2:7" ht="13.5" thickBot="1">
      <c r="B24" s="79" t="s">
        <v>26</v>
      </c>
      <c r="C24" s="61"/>
      <c r="D24" s="516">
        <v>110045</v>
      </c>
      <c r="E24" s="517">
        <v>100</v>
      </c>
      <c r="F24" s="518">
        <v>10903780973.71</v>
      </c>
      <c r="G24" s="517">
        <v>100</v>
      </c>
    </row>
    <row r="25" spans="2:8" ht="12.75">
      <c r="B25" s="5"/>
      <c r="C25" s="148"/>
      <c r="D25" s="155"/>
      <c r="E25" s="156"/>
      <c r="F25" s="155"/>
      <c r="G25" s="156"/>
      <c r="H25" s="52"/>
    </row>
    <row r="26" ht="13.5" thickBot="1"/>
    <row r="27" spans="2:10" ht="12.75" customHeight="1">
      <c r="B27" s="645" t="s">
        <v>63</v>
      </c>
      <c r="C27" s="646"/>
      <c r="D27" s="431" t="s">
        <v>17</v>
      </c>
      <c r="E27" s="432" t="s">
        <v>23</v>
      </c>
      <c r="F27" s="465" t="s">
        <v>18</v>
      </c>
      <c r="G27" s="432" t="s">
        <v>23</v>
      </c>
      <c r="I27" s="636" t="s">
        <v>165</v>
      </c>
      <c r="J27" s="637"/>
    </row>
    <row r="28" spans="2:10" ht="13.5" thickBot="1">
      <c r="B28" s="457" t="s">
        <v>22</v>
      </c>
      <c r="C28" s="458"/>
      <c r="D28" s="434" t="s">
        <v>64</v>
      </c>
      <c r="E28" s="435" t="s">
        <v>47</v>
      </c>
      <c r="F28" s="457" t="s">
        <v>22</v>
      </c>
      <c r="G28" s="435" t="s">
        <v>48</v>
      </c>
      <c r="I28" s="638"/>
      <c r="J28" s="639"/>
    </row>
    <row r="29" spans="2:10" ht="12.75">
      <c r="B29" s="157" t="s">
        <v>166</v>
      </c>
      <c r="C29" s="158"/>
      <c r="D29" s="519">
        <v>34652</v>
      </c>
      <c r="E29" s="520">
        <v>31.49</v>
      </c>
      <c r="F29" s="519">
        <v>971762285.54</v>
      </c>
      <c r="G29" s="520">
        <v>8.91</v>
      </c>
      <c r="I29" s="521" t="s">
        <v>53</v>
      </c>
      <c r="J29" s="522">
        <v>0.0424</v>
      </c>
    </row>
    <row r="30" spans="2:10" ht="12.75">
      <c r="B30" s="159" t="s">
        <v>167</v>
      </c>
      <c r="C30" s="160"/>
      <c r="D30" s="523">
        <v>31812</v>
      </c>
      <c r="E30" s="524">
        <v>28.91</v>
      </c>
      <c r="F30" s="523">
        <v>2330827494.71</v>
      </c>
      <c r="G30" s="524">
        <v>21.38</v>
      </c>
      <c r="I30" s="525" t="s">
        <v>54</v>
      </c>
      <c r="J30" s="238">
        <v>39874</v>
      </c>
    </row>
    <row r="31" spans="2:11" ht="12.75">
      <c r="B31" s="159" t="s">
        <v>168</v>
      </c>
      <c r="C31" s="160"/>
      <c r="D31" s="523">
        <v>21181</v>
      </c>
      <c r="E31" s="524">
        <v>19.25</v>
      </c>
      <c r="F31" s="523">
        <v>2598179696.34</v>
      </c>
      <c r="G31" s="524">
        <v>23.83</v>
      </c>
      <c r="I31" s="525" t="s">
        <v>55</v>
      </c>
      <c r="J31" s="526">
        <v>0.0469</v>
      </c>
      <c r="K31" s="143"/>
    </row>
    <row r="32" spans="2:11" ht="13.5" thickBot="1">
      <c r="B32" s="159" t="s">
        <v>169</v>
      </c>
      <c r="C32" s="160"/>
      <c r="D32" s="523">
        <v>11420</v>
      </c>
      <c r="E32" s="524">
        <v>10.38</v>
      </c>
      <c r="F32" s="523">
        <v>1961709500</v>
      </c>
      <c r="G32" s="524">
        <v>17.99</v>
      </c>
      <c r="I32" s="527" t="s">
        <v>56</v>
      </c>
      <c r="J32" s="239">
        <v>39846</v>
      </c>
      <c r="K32" s="143"/>
    </row>
    <row r="33" spans="2:7" ht="12.75">
      <c r="B33" s="159" t="s">
        <v>170</v>
      </c>
      <c r="C33" s="160"/>
      <c r="D33" s="523">
        <v>5533</v>
      </c>
      <c r="E33" s="524">
        <v>5.03</v>
      </c>
      <c r="F33" s="523">
        <v>1223134171.04</v>
      </c>
      <c r="G33" s="524">
        <v>11.22</v>
      </c>
    </row>
    <row r="34" spans="2:7" ht="12.75">
      <c r="B34" s="159" t="s">
        <v>171</v>
      </c>
      <c r="C34" s="160"/>
      <c r="D34" s="523">
        <v>2472</v>
      </c>
      <c r="E34" s="524">
        <v>2.25</v>
      </c>
      <c r="F34" s="523">
        <v>670191416.67</v>
      </c>
      <c r="G34" s="524">
        <v>6.15</v>
      </c>
    </row>
    <row r="35" spans="2:11" ht="12.75">
      <c r="B35" s="159" t="s">
        <v>172</v>
      </c>
      <c r="C35" s="160"/>
      <c r="D35" s="523">
        <v>1351</v>
      </c>
      <c r="E35" s="524">
        <v>1.23</v>
      </c>
      <c r="F35" s="523">
        <v>434520409.05</v>
      </c>
      <c r="G35" s="524">
        <v>3.99</v>
      </c>
      <c r="I35" s="640"/>
      <c r="J35" s="640"/>
      <c r="K35" s="169"/>
    </row>
    <row r="36" spans="2:11" ht="12.75">
      <c r="B36" s="159" t="s">
        <v>173</v>
      </c>
      <c r="C36" s="160"/>
      <c r="D36" s="523">
        <v>646</v>
      </c>
      <c r="E36" s="524">
        <v>0.59</v>
      </c>
      <c r="F36" s="523">
        <v>239854827.42</v>
      </c>
      <c r="G36" s="524">
        <v>2.2</v>
      </c>
      <c r="I36" s="640"/>
      <c r="J36" s="640"/>
      <c r="K36" s="169"/>
    </row>
    <row r="37" spans="2:11" ht="12.75">
      <c r="B37" s="159" t="s">
        <v>174</v>
      </c>
      <c r="C37" s="160"/>
      <c r="D37" s="523">
        <v>402</v>
      </c>
      <c r="E37" s="524">
        <v>0.37</v>
      </c>
      <c r="F37" s="523">
        <v>169198002.45</v>
      </c>
      <c r="G37" s="524">
        <v>1.55</v>
      </c>
      <c r="I37" s="528"/>
      <c r="J37" s="529"/>
      <c r="K37" s="154"/>
    </row>
    <row r="38" spans="2:11" ht="12.75">
      <c r="B38" s="159" t="s">
        <v>175</v>
      </c>
      <c r="C38" s="160"/>
      <c r="D38" s="523">
        <v>263</v>
      </c>
      <c r="E38" s="524">
        <v>0.24</v>
      </c>
      <c r="F38" s="523">
        <v>124385467.14</v>
      </c>
      <c r="G38" s="524">
        <v>1.14</v>
      </c>
      <c r="I38" s="528"/>
      <c r="J38" s="282"/>
      <c r="K38" s="154"/>
    </row>
    <row r="39" spans="2:11" ht="12.75">
      <c r="B39" s="159" t="s">
        <v>176</v>
      </c>
      <c r="C39" s="160"/>
      <c r="D39" s="523">
        <v>140</v>
      </c>
      <c r="E39" s="524">
        <v>0.13</v>
      </c>
      <c r="F39" s="523">
        <v>72156563.57</v>
      </c>
      <c r="G39" s="524">
        <v>0.66</v>
      </c>
      <c r="I39" s="528"/>
      <c r="J39" s="529"/>
      <c r="K39" s="154"/>
    </row>
    <row r="40" spans="2:11" ht="12.75">
      <c r="B40" s="159" t="s">
        <v>177</v>
      </c>
      <c r="C40" s="160"/>
      <c r="D40" s="523">
        <v>74</v>
      </c>
      <c r="E40" s="524">
        <v>0.07</v>
      </c>
      <c r="F40" s="523">
        <v>42235361.31</v>
      </c>
      <c r="G40" s="524">
        <v>0.39</v>
      </c>
      <c r="J40" s="282"/>
      <c r="K40" s="154"/>
    </row>
    <row r="41" spans="2:7" ht="12.75">
      <c r="B41" s="159" t="s">
        <v>178</v>
      </c>
      <c r="C41" s="160"/>
      <c r="D41" s="523">
        <v>41</v>
      </c>
      <c r="E41" s="524">
        <v>0.04</v>
      </c>
      <c r="F41" s="523">
        <v>25492691.21</v>
      </c>
      <c r="G41" s="524">
        <v>0.23</v>
      </c>
    </row>
    <row r="42" spans="2:7" ht="12.75">
      <c r="B42" s="159" t="s">
        <v>179</v>
      </c>
      <c r="C42" s="160"/>
      <c r="D42" s="523">
        <v>29</v>
      </c>
      <c r="E42" s="524">
        <v>0.03</v>
      </c>
      <c r="F42" s="523">
        <v>19280743.41</v>
      </c>
      <c r="G42" s="524">
        <v>0.18</v>
      </c>
    </row>
    <row r="43" spans="2:7" ht="12.75">
      <c r="B43" s="159" t="s">
        <v>180</v>
      </c>
      <c r="C43" s="160"/>
      <c r="D43" s="523">
        <v>28</v>
      </c>
      <c r="E43" s="524">
        <v>0.03</v>
      </c>
      <c r="F43" s="523">
        <v>20100000.1</v>
      </c>
      <c r="G43" s="524">
        <v>0.18</v>
      </c>
    </row>
    <row r="44" spans="2:7" ht="13.5" thickBot="1">
      <c r="B44" s="161" t="s">
        <v>461</v>
      </c>
      <c r="C44" s="162"/>
      <c r="D44" s="530">
        <v>1</v>
      </c>
      <c r="E44" s="524">
        <v>0</v>
      </c>
      <c r="F44" s="530">
        <v>752343.75</v>
      </c>
      <c r="G44" s="524">
        <v>0.01</v>
      </c>
    </row>
    <row r="45" spans="2:7" ht="13.5" thickBot="1">
      <c r="B45" s="79" t="s">
        <v>26</v>
      </c>
      <c r="C45" s="445"/>
      <c r="D45" s="531">
        <v>110045</v>
      </c>
      <c r="E45" s="517">
        <v>100</v>
      </c>
      <c r="F45" s="531">
        <v>10903780973.71</v>
      </c>
      <c r="G45" s="517">
        <v>100</v>
      </c>
    </row>
    <row r="46" ht="12.75">
      <c r="B46" t="s">
        <v>557</v>
      </c>
    </row>
  </sheetData>
  <sheetProtection/>
  <mergeCells count="8">
    <mergeCell ref="I27:J28"/>
    <mergeCell ref="I35:J36"/>
    <mergeCell ref="B4:C4"/>
    <mergeCell ref="B5:C5"/>
    <mergeCell ref="B6:C6"/>
    <mergeCell ref="B7:C7"/>
    <mergeCell ref="B27:C27"/>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September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workbookViewId="0" topLeftCell="E22">
      <selection activeCell="H31" sqref="H31"/>
    </sheetView>
  </sheetViews>
  <sheetFormatPr defaultColWidth="27.140625" defaultRowHeight="12"/>
  <cols>
    <col min="1" max="1" width="5.7109375" style="28" customWidth="1"/>
    <col min="2" max="2" width="36.00390625" style="1" customWidth="1"/>
    <col min="3" max="4" width="16.8515625" style="1" customWidth="1"/>
    <col min="5" max="5" width="17.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0.7109375" style="0" customWidth="1"/>
    <col min="13" max="16384" width="27.140625" style="1" customWidth="1"/>
  </cols>
  <sheetData>
    <row r="1" ht="13.5" thickBot="1"/>
    <row r="2" spans="2:12" ht="12.75">
      <c r="B2" s="432" t="s">
        <v>103</v>
      </c>
      <c r="C2" s="431" t="s">
        <v>17</v>
      </c>
      <c r="D2" s="432" t="s">
        <v>23</v>
      </c>
      <c r="E2" s="465" t="s">
        <v>18</v>
      </c>
      <c r="F2" s="432" t="s">
        <v>23</v>
      </c>
      <c r="H2" s="455" t="s">
        <v>83</v>
      </c>
      <c r="I2" s="432" t="s">
        <v>17</v>
      </c>
      <c r="J2" s="432" t="s">
        <v>23</v>
      </c>
      <c r="K2" s="465" t="s">
        <v>18</v>
      </c>
      <c r="L2" s="432" t="s">
        <v>23</v>
      </c>
    </row>
    <row r="3" spans="2:12" ht="13.5" thickBot="1">
      <c r="B3" s="435"/>
      <c r="C3" s="434" t="s">
        <v>64</v>
      </c>
      <c r="D3" s="435" t="s">
        <v>47</v>
      </c>
      <c r="E3" s="457" t="s">
        <v>22</v>
      </c>
      <c r="F3" s="435" t="s">
        <v>48</v>
      </c>
      <c r="H3" s="532" t="s">
        <v>84</v>
      </c>
      <c r="I3" s="435" t="s">
        <v>64</v>
      </c>
      <c r="J3" s="435" t="s">
        <v>47</v>
      </c>
      <c r="K3" s="457" t="s">
        <v>22</v>
      </c>
      <c r="L3" s="435" t="s">
        <v>48</v>
      </c>
    </row>
    <row r="4" spans="2:13" ht="12.75">
      <c r="B4" s="50" t="s">
        <v>104</v>
      </c>
      <c r="C4" s="533">
        <v>10362</v>
      </c>
      <c r="D4" s="534">
        <v>9.42</v>
      </c>
      <c r="E4" s="535">
        <v>424014414.51</v>
      </c>
      <c r="F4" s="536">
        <v>3.89</v>
      </c>
      <c r="H4" s="63" t="s">
        <v>76</v>
      </c>
      <c r="I4" s="537">
        <v>24004</v>
      </c>
      <c r="J4" s="538">
        <v>21.81</v>
      </c>
      <c r="K4" s="537">
        <v>721246569.9</v>
      </c>
      <c r="L4" s="538">
        <v>6.61</v>
      </c>
      <c r="M4"/>
    </row>
    <row r="5" spans="2:13" ht="12.75">
      <c r="B5" s="49" t="s">
        <v>105</v>
      </c>
      <c r="C5" s="533">
        <v>18557</v>
      </c>
      <c r="D5" s="534">
        <v>16.86</v>
      </c>
      <c r="E5" s="539">
        <v>1213538034.71</v>
      </c>
      <c r="F5" s="536">
        <v>11.13</v>
      </c>
      <c r="H5" s="64" t="s">
        <v>77</v>
      </c>
      <c r="I5" s="540">
        <v>29632</v>
      </c>
      <c r="J5" s="534">
        <v>26.93</v>
      </c>
      <c r="K5" s="540">
        <v>2081347946.08</v>
      </c>
      <c r="L5" s="534">
        <v>19.09</v>
      </c>
      <c r="M5"/>
    </row>
    <row r="6" spans="2:13" ht="12.75">
      <c r="B6" s="49" t="s">
        <v>106</v>
      </c>
      <c r="C6" s="533">
        <v>23998</v>
      </c>
      <c r="D6" s="534">
        <v>21.81</v>
      </c>
      <c r="E6" s="539">
        <v>2017314167.33</v>
      </c>
      <c r="F6" s="536">
        <v>18.5</v>
      </c>
      <c r="H6" s="64" t="s">
        <v>78</v>
      </c>
      <c r="I6" s="540">
        <v>24997</v>
      </c>
      <c r="J6" s="534">
        <v>22.72</v>
      </c>
      <c r="K6" s="540">
        <v>2929768748.71</v>
      </c>
      <c r="L6" s="534">
        <v>26.87</v>
      </c>
      <c r="M6"/>
    </row>
    <row r="7" spans="2:13" ht="12.75">
      <c r="B7" s="49" t="s">
        <v>107</v>
      </c>
      <c r="C7" s="533">
        <v>29775</v>
      </c>
      <c r="D7" s="534">
        <v>27.06</v>
      </c>
      <c r="E7" s="539">
        <v>3379515351.59</v>
      </c>
      <c r="F7" s="536">
        <v>30.99</v>
      </c>
      <c r="H7" s="64" t="s">
        <v>79</v>
      </c>
      <c r="I7" s="540">
        <v>5441</v>
      </c>
      <c r="J7" s="534">
        <v>4.94</v>
      </c>
      <c r="K7" s="540">
        <v>784998378.34</v>
      </c>
      <c r="L7" s="534">
        <v>7.2</v>
      </c>
      <c r="M7"/>
    </row>
    <row r="8" spans="2:13" ht="12.75">
      <c r="B8" s="49" t="s">
        <v>108</v>
      </c>
      <c r="C8" s="533">
        <v>22928</v>
      </c>
      <c r="D8" s="534">
        <v>20.84</v>
      </c>
      <c r="E8" s="539">
        <v>3280944904</v>
      </c>
      <c r="F8" s="536">
        <v>30.09</v>
      </c>
      <c r="H8" s="64" t="s">
        <v>80</v>
      </c>
      <c r="I8" s="540">
        <v>5678</v>
      </c>
      <c r="J8" s="534">
        <v>5.16</v>
      </c>
      <c r="K8" s="540">
        <v>880651329.71</v>
      </c>
      <c r="L8" s="534">
        <v>8.08</v>
      </c>
      <c r="M8"/>
    </row>
    <row r="9" spans="2:13" ht="12.75">
      <c r="B9" s="49" t="s">
        <v>109</v>
      </c>
      <c r="C9" s="533">
        <v>3963</v>
      </c>
      <c r="D9" s="534">
        <v>3.6</v>
      </c>
      <c r="E9" s="539">
        <v>532541169.49</v>
      </c>
      <c r="F9" s="536">
        <v>4.88</v>
      </c>
      <c r="H9" s="64" t="s">
        <v>81</v>
      </c>
      <c r="I9" s="540">
        <v>4389</v>
      </c>
      <c r="J9" s="534">
        <v>3.99</v>
      </c>
      <c r="K9" s="540">
        <v>694510613.19</v>
      </c>
      <c r="L9" s="534">
        <v>6.37</v>
      </c>
      <c r="M9"/>
    </row>
    <row r="10" spans="2:13" ht="12.75">
      <c r="B10" s="49" t="s">
        <v>110</v>
      </c>
      <c r="C10" s="533">
        <v>293</v>
      </c>
      <c r="D10" s="534">
        <v>0.27</v>
      </c>
      <c r="E10" s="539">
        <v>36323936</v>
      </c>
      <c r="F10" s="536">
        <v>0.33</v>
      </c>
      <c r="H10" s="64" t="s">
        <v>82</v>
      </c>
      <c r="I10" s="540">
        <v>4792</v>
      </c>
      <c r="J10" s="534">
        <v>4.35</v>
      </c>
      <c r="K10" s="540">
        <v>805196484.77</v>
      </c>
      <c r="L10" s="534">
        <v>7.38</v>
      </c>
      <c r="M10"/>
    </row>
    <row r="11" spans="2:13" ht="12.75">
      <c r="B11" s="49" t="s">
        <v>111</v>
      </c>
      <c r="C11" s="533">
        <v>167</v>
      </c>
      <c r="D11" s="534">
        <v>0.15</v>
      </c>
      <c r="E11" s="539">
        <v>19588665.65</v>
      </c>
      <c r="F11" s="536">
        <v>0.18</v>
      </c>
      <c r="H11" s="64" t="s">
        <v>181</v>
      </c>
      <c r="I11" s="540">
        <v>11111</v>
      </c>
      <c r="J11" s="534">
        <v>10.1</v>
      </c>
      <c r="K11" s="540">
        <v>2006040088.89</v>
      </c>
      <c r="L11" s="534">
        <v>18.4</v>
      </c>
      <c r="M11"/>
    </row>
    <row r="12" spans="2:13" ht="13.5" thickBot="1">
      <c r="B12" s="49" t="s">
        <v>112</v>
      </c>
      <c r="C12" s="533">
        <v>0</v>
      </c>
      <c r="D12" s="533">
        <v>0</v>
      </c>
      <c r="E12" s="533">
        <v>0</v>
      </c>
      <c r="F12" s="533">
        <v>0</v>
      </c>
      <c r="H12" s="64" t="s">
        <v>164</v>
      </c>
      <c r="I12" s="540">
        <v>1</v>
      </c>
      <c r="J12" s="533">
        <v>0</v>
      </c>
      <c r="K12" s="540">
        <v>20814.12</v>
      </c>
      <c r="L12" s="533">
        <v>0</v>
      </c>
      <c r="M12"/>
    </row>
    <row r="13" spans="2:12" ht="13.5" thickBot="1">
      <c r="B13" s="49" t="s">
        <v>462</v>
      </c>
      <c r="C13" s="533">
        <v>0</v>
      </c>
      <c r="D13" s="533">
        <v>0</v>
      </c>
      <c r="E13" s="533">
        <v>0</v>
      </c>
      <c r="F13" s="533">
        <v>0</v>
      </c>
      <c r="H13" s="79" t="s">
        <v>26</v>
      </c>
      <c r="I13" s="541">
        <v>110045</v>
      </c>
      <c r="J13" s="542">
        <v>100</v>
      </c>
      <c r="K13" s="541">
        <v>10903780973.71</v>
      </c>
      <c r="L13" s="542">
        <v>100</v>
      </c>
    </row>
    <row r="14" spans="2:12" ht="13.5" customHeight="1" thickBot="1">
      <c r="B14" s="53" t="s">
        <v>164</v>
      </c>
      <c r="C14" s="533">
        <v>2</v>
      </c>
      <c r="D14" s="533">
        <v>0</v>
      </c>
      <c r="E14" s="539">
        <v>330.43</v>
      </c>
      <c r="F14" s="533">
        <v>0</v>
      </c>
      <c r="H14" s="649" t="s">
        <v>483</v>
      </c>
      <c r="I14" s="649"/>
      <c r="J14" s="649"/>
      <c r="K14" s="649"/>
      <c r="L14" s="649"/>
    </row>
    <row r="15" spans="2:12" ht="13.5" thickBot="1">
      <c r="B15" s="53" t="s">
        <v>26</v>
      </c>
      <c r="C15" s="543">
        <v>110045</v>
      </c>
      <c r="D15" s="544">
        <v>100</v>
      </c>
      <c r="E15" s="545">
        <v>10903780973.71</v>
      </c>
      <c r="F15" s="544">
        <v>100</v>
      </c>
      <c r="H15" s="650"/>
      <c r="I15" s="650"/>
      <c r="J15" s="650"/>
      <c r="K15" s="650"/>
      <c r="L15" s="650"/>
    </row>
    <row r="16" spans="2:12" ht="13.5" customHeight="1" thickBot="1">
      <c r="B16" s="651" t="s">
        <v>481</v>
      </c>
      <c r="C16" s="651"/>
      <c r="D16" s="651"/>
      <c r="E16" s="651"/>
      <c r="F16" s="651"/>
      <c r="H16" s="1"/>
      <c r="I16" s="1"/>
      <c r="J16" s="1"/>
      <c r="K16" s="1"/>
      <c r="L16" s="1"/>
    </row>
    <row r="17" spans="2:13" ht="12.75">
      <c r="B17" s="652"/>
      <c r="C17" s="652"/>
      <c r="D17" s="652"/>
      <c r="E17" s="652"/>
      <c r="F17" s="652"/>
      <c r="H17" s="432" t="s">
        <v>74</v>
      </c>
      <c r="I17" s="432" t="s">
        <v>17</v>
      </c>
      <c r="J17" s="432" t="s">
        <v>23</v>
      </c>
      <c r="K17" s="465" t="s">
        <v>18</v>
      </c>
      <c r="L17" s="432" t="s">
        <v>23</v>
      </c>
      <c r="M17"/>
    </row>
    <row r="18" spans="8:13" ht="13.5" thickBot="1">
      <c r="H18" s="435" t="s">
        <v>75</v>
      </c>
      <c r="I18" s="435" t="s">
        <v>64</v>
      </c>
      <c r="J18" s="435" t="s">
        <v>47</v>
      </c>
      <c r="K18" s="457" t="s">
        <v>22</v>
      </c>
      <c r="L18" s="435" t="s">
        <v>48</v>
      </c>
      <c r="M18"/>
    </row>
    <row r="19" spans="2:13" ht="12.75">
      <c r="B19" s="432" t="s">
        <v>85</v>
      </c>
      <c r="C19" s="431" t="s">
        <v>17</v>
      </c>
      <c r="D19" s="432" t="s">
        <v>23</v>
      </c>
      <c r="E19" s="465" t="s">
        <v>18</v>
      </c>
      <c r="F19" s="432" t="s">
        <v>23</v>
      </c>
      <c r="H19" s="63" t="s">
        <v>76</v>
      </c>
      <c r="I19" s="537">
        <v>21157</v>
      </c>
      <c r="J19" s="538">
        <v>19.23</v>
      </c>
      <c r="K19" s="537">
        <v>624257989.67</v>
      </c>
      <c r="L19" s="538">
        <v>5.73</v>
      </c>
      <c r="M19"/>
    </row>
    <row r="20" spans="2:13" ht="13.5" thickBot="1">
      <c r="B20" s="435"/>
      <c r="C20" s="434" t="s">
        <v>64</v>
      </c>
      <c r="D20" s="435" t="s">
        <v>47</v>
      </c>
      <c r="E20" s="457" t="s">
        <v>22</v>
      </c>
      <c r="F20" s="435" t="s">
        <v>48</v>
      </c>
      <c r="H20" s="64" t="s">
        <v>77</v>
      </c>
      <c r="I20" s="540">
        <v>28178</v>
      </c>
      <c r="J20" s="534">
        <v>25.61</v>
      </c>
      <c r="K20" s="540">
        <v>2047911791.8</v>
      </c>
      <c r="L20" s="534">
        <v>18.78</v>
      </c>
      <c r="M20"/>
    </row>
    <row r="21" spans="2:13" ht="12.75">
      <c r="B21" s="49" t="s">
        <v>86</v>
      </c>
      <c r="C21" s="533">
        <v>0</v>
      </c>
      <c r="D21" s="533">
        <v>0</v>
      </c>
      <c r="E21" s="533">
        <v>0</v>
      </c>
      <c r="F21" s="533">
        <v>0</v>
      </c>
      <c r="H21" s="64" t="s">
        <v>78</v>
      </c>
      <c r="I21" s="540">
        <v>34910</v>
      </c>
      <c r="J21" s="534">
        <v>31.72</v>
      </c>
      <c r="K21" s="540">
        <v>4144815613.33</v>
      </c>
      <c r="L21" s="534">
        <v>38.01</v>
      </c>
      <c r="M21"/>
    </row>
    <row r="22" spans="2:13" ht="12.75">
      <c r="B22" s="49" t="s">
        <v>87</v>
      </c>
      <c r="C22" s="533">
        <v>0</v>
      </c>
      <c r="D22" s="533">
        <v>0</v>
      </c>
      <c r="E22" s="533">
        <v>0</v>
      </c>
      <c r="F22" s="533">
        <v>0</v>
      </c>
      <c r="H22" s="64" t="s">
        <v>79</v>
      </c>
      <c r="I22" s="540">
        <v>7849</v>
      </c>
      <c r="J22" s="534">
        <v>7.13</v>
      </c>
      <c r="K22" s="540">
        <v>1199192932.59</v>
      </c>
      <c r="L22" s="534">
        <v>11</v>
      </c>
      <c r="M22"/>
    </row>
    <row r="23" spans="2:13" ht="12.75">
      <c r="B23" s="49" t="s">
        <v>88</v>
      </c>
      <c r="C23" s="533">
        <v>0</v>
      </c>
      <c r="D23" s="533">
        <v>0</v>
      </c>
      <c r="E23" s="533">
        <v>0</v>
      </c>
      <c r="F23" s="533">
        <v>0</v>
      </c>
      <c r="H23" s="64" t="s">
        <v>80</v>
      </c>
      <c r="I23" s="540">
        <v>6775</v>
      </c>
      <c r="J23" s="534">
        <v>6.16</v>
      </c>
      <c r="K23" s="540">
        <v>1082996592.08</v>
      </c>
      <c r="L23" s="534">
        <v>9.93</v>
      </c>
      <c r="M23"/>
    </row>
    <row r="24" spans="2:13" ht="12.75">
      <c r="B24" s="49" t="s">
        <v>89</v>
      </c>
      <c r="C24" s="533">
        <v>0</v>
      </c>
      <c r="D24" s="533">
        <v>0</v>
      </c>
      <c r="E24" s="533">
        <v>0</v>
      </c>
      <c r="F24" s="533">
        <v>0</v>
      </c>
      <c r="H24" s="64" t="s">
        <v>81</v>
      </c>
      <c r="I24" s="540">
        <v>5405</v>
      </c>
      <c r="J24" s="534">
        <v>4.91</v>
      </c>
      <c r="K24" s="540">
        <v>923647451.51</v>
      </c>
      <c r="L24" s="534">
        <v>8.47</v>
      </c>
      <c r="M24"/>
    </row>
    <row r="25" spans="2:13" ht="12.75">
      <c r="B25" s="49" t="s">
        <v>90</v>
      </c>
      <c r="C25" s="546">
        <v>4418</v>
      </c>
      <c r="D25" s="524">
        <v>4.01</v>
      </c>
      <c r="E25" s="547">
        <v>470117241.77</v>
      </c>
      <c r="F25" s="524">
        <v>4.31</v>
      </c>
      <c r="H25" s="64" t="s">
        <v>82</v>
      </c>
      <c r="I25" s="540">
        <v>3320</v>
      </c>
      <c r="J25" s="534">
        <v>3.02</v>
      </c>
      <c r="K25" s="540">
        <v>581294193.1</v>
      </c>
      <c r="L25" s="534">
        <v>5.33</v>
      </c>
      <c r="M25"/>
    </row>
    <row r="26" spans="2:12" ht="12.75">
      <c r="B26" s="49" t="s">
        <v>91</v>
      </c>
      <c r="C26" s="546">
        <v>4303</v>
      </c>
      <c r="D26" s="524">
        <v>3.91</v>
      </c>
      <c r="E26" s="547">
        <v>504167247.46</v>
      </c>
      <c r="F26" s="524">
        <v>4.62</v>
      </c>
      <c r="H26" s="64" t="s">
        <v>181</v>
      </c>
      <c r="I26" s="540">
        <v>2451</v>
      </c>
      <c r="J26" s="534">
        <v>2.23</v>
      </c>
      <c r="K26" s="540">
        <v>299664409.63</v>
      </c>
      <c r="L26" s="534">
        <v>2.75</v>
      </c>
    </row>
    <row r="27" spans="2:12" ht="13.5" thickBot="1">
      <c r="B27" s="49" t="s">
        <v>92</v>
      </c>
      <c r="C27" s="546">
        <v>6260</v>
      </c>
      <c r="D27" s="524">
        <v>5.69</v>
      </c>
      <c r="E27" s="547">
        <v>878960591.9</v>
      </c>
      <c r="F27" s="524">
        <v>8.06</v>
      </c>
      <c r="H27" s="64" t="s">
        <v>164</v>
      </c>
      <c r="I27" s="533">
        <v>0</v>
      </c>
      <c r="J27" s="533">
        <v>0</v>
      </c>
      <c r="K27" s="533">
        <v>0</v>
      </c>
      <c r="L27" s="533">
        <v>0</v>
      </c>
    </row>
    <row r="28" spans="2:12" ht="13.5" thickBot="1">
      <c r="B28" s="49" t="s">
        <v>93</v>
      </c>
      <c r="C28" s="546">
        <v>8402</v>
      </c>
      <c r="D28" s="524">
        <v>7.64</v>
      </c>
      <c r="E28" s="547">
        <v>1255668772.2</v>
      </c>
      <c r="F28" s="524">
        <v>11.52</v>
      </c>
      <c r="H28" s="79" t="s">
        <v>26</v>
      </c>
      <c r="I28" s="541">
        <v>110045</v>
      </c>
      <c r="J28" s="542">
        <v>100</v>
      </c>
      <c r="K28" s="541">
        <v>10903780973.71</v>
      </c>
      <c r="L28" s="542">
        <v>100</v>
      </c>
    </row>
    <row r="29" spans="2:12" ht="12.75">
      <c r="B29" s="49" t="s">
        <v>94</v>
      </c>
      <c r="C29" s="546">
        <v>12912</v>
      </c>
      <c r="D29" s="524">
        <v>11.73</v>
      </c>
      <c r="E29" s="547">
        <v>1679645520.09</v>
      </c>
      <c r="F29" s="524">
        <v>15.4</v>
      </c>
      <c r="H29" s="653" t="s">
        <v>559</v>
      </c>
      <c r="I29" s="653"/>
      <c r="J29" s="653"/>
      <c r="K29" s="653"/>
      <c r="L29" s="653"/>
    </row>
    <row r="30" spans="2:13" ht="12.75">
      <c r="B30" s="49" t="s">
        <v>95</v>
      </c>
      <c r="C30" s="546">
        <v>10144</v>
      </c>
      <c r="D30" s="524">
        <v>9.22</v>
      </c>
      <c r="E30" s="547">
        <v>1188727088.18</v>
      </c>
      <c r="F30" s="524">
        <v>10.9</v>
      </c>
      <c r="H30" s="654"/>
      <c r="I30" s="654"/>
      <c r="J30" s="654"/>
      <c r="K30" s="654"/>
      <c r="L30" s="654"/>
      <c r="M30"/>
    </row>
    <row r="31" spans="2:13" ht="13.5" thickBot="1">
      <c r="B31" s="49" t="s">
        <v>96</v>
      </c>
      <c r="C31" s="546">
        <v>9662</v>
      </c>
      <c r="D31" s="524">
        <v>8.78</v>
      </c>
      <c r="E31" s="547">
        <v>1028752606.47</v>
      </c>
      <c r="F31" s="524">
        <v>9.43</v>
      </c>
      <c r="H31" s="1"/>
      <c r="I31" s="1"/>
      <c r="J31" s="1"/>
      <c r="K31" s="1"/>
      <c r="L31" s="1"/>
      <c r="M31"/>
    </row>
    <row r="32" spans="2:13" ht="12.75">
      <c r="B32" s="49" t="s">
        <v>97</v>
      </c>
      <c r="C32" s="546">
        <v>6123</v>
      </c>
      <c r="D32" s="524">
        <v>5.56</v>
      </c>
      <c r="E32" s="547">
        <v>599797474.22</v>
      </c>
      <c r="F32" s="524">
        <v>5.5</v>
      </c>
      <c r="H32" s="465" t="s">
        <v>65</v>
      </c>
      <c r="I32" s="432" t="s">
        <v>17</v>
      </c>
      <c r="J32" s="432" t="s">
        <v>23</v>
      </c>
      <c r="K32" s="465" t="s">
        <v>18</v>
      </c>
      <c r="L32" s="432" t="s">
        <v>23</v>
      </c>
      <c r="M32"/>
    </row>
    <row r="33" spans="2:13" ht="13.5" thickBot="1">
      <c r="B33" s="49" t="s">
        <v>98</v>
      </c>
      <c r="C33" s="546">
        <v>5441</v>
      </c>
      <c r="D33" s="524">
        <v>4.94</v>
      </c>
      <c r="E33" s="547">
        <v>497675129.19</v>
      </c>
      <c r="F33" s="524">
        <v>4.56</v>
      </c>
      <c r="H33" s="451"/>
      <c r="I33" s="435" t="s">
        <v>64</v>
      </c>
      <c r="J33" s="435" t="s">
        <v>47</v>
      </c>
      <c r="K33" s="457" t="s">
        <v>22</v>
      </c>
      <c r="L33" s="435" t="s">
        <v>48</v>
      </c>
      <c r="M33"/>
    </row>
    <row r="34" spans="2:13" ht="12.75">
      <c r="B34" s="49" t="s">
        <v>99</v>
      </c>
      <c r="C34" s="546">
        <v>4173</v>
      </c>
      <c r="D34" s="524">
        <v>3.79</v>
      </c>
      <c r="E34" s="547">
        <v>359463842.48</v>
      </c>
      <c r="F34" s="524">
        <v>3.3</v>
      </c>
      <c r="H34" s="63" t="s">
        <v>66</v>
      </c>
      <c r="I34" s="612">
        <v>4432</v>
      </c>
      <c r="J34" s="444">
        <v>4.03</v>
      </c>
      <c r="K34" s="441">
        <v>403243219.96</v>
      </c>
      <c r="L34" s="444">
        <v>3.7</v>
      </c>
      <c r="M34"/>
    </row>
    <row r="35" spans="2:13" ht="12.75">
      <c r="B35" s="49" t="s">
        <v>100</v>
      </c>
      <c r="C35" s="546">
        <v>5466</v>
      </c>
      <c r="D35" s="524">
        <v>4.97</v>
      </c>
      <c r="E35" s="547">
        <v>422867132.09</v>
      </c>
      <c r="F35" s="524">
        <v>3.88</v>
      </c>
      <c r="H35" s="64" t="s">
        <v>67</v>
      </c>
      <c r="I35" s="548">
        <v>4935</v>
      </c>
      <c r="J35" s="444">
        <v>4.48</v>
      </c>
      <c r="K35" s="441">
        <v>417468657.09</v>
      </c>
      <c r="L35" s="444">
        <v>3.83</v>
      </c>
      <c r="M35"/>
    </row>
    <row r="36" spans="2:13" ht="12.75">
      <c r="B36" s="49" t="s">
        <v>101</v>
      </c>
      <c r="C36" s="546">
        <v>6116</v>
      </c>
      <c r="D36" s="524">
        <v>5.56</v>
      </c>
      <c r="E36" s="547">
        <v>447955588.79</v>
      </c>
      <c r="F36" s="524">
        <v>4.11</v>
      </c>
      <c r="H36" s="64" t="s">
        <v>463</v>
      </c>
      <c r="I36" s="548">
        <v>22273</v>
      </c>
      <c r="J36" s="444">
        <v>20.24</v>
      </c>
      <c r="K36" s="441">
        <v>2974736995.61</v>
      </c>
      <c r="L36" s="444">
        <v>27.28</v>
      </c>
      <c r="M36"/>
    </row>
    <row r="37" spans="2:13" ht="12.75">
      <c r="B37" s="49" t="s">
        <v>102</v>
      </c>
      <c r="C37" s="546">
        <v>5333</v>
      </c>
      <c r="D37" s="524">
        <v>4.85</v>
      </c>
      <c r="E37" s="547">
        <v>382793856.55</v>
      </c>
      <c r="F37" s="524">
        <v>3.51</v>
      </c>
      <c r="H37" s="64" t="s">
        <v>73</v>
      </c>
      <c r="I37" s="613">
        <v>0</v>
      </c>
      <c r="J37" s="613">
        <v>0</v>
      </c>
      <c r="K37" s="613">
        <v>0</v>
      </c>
      <c r="L37" s="613">
        <v>0</v>
      </c>
      <c r="M37"/>
    </row>
    <row r="38" spans="2:13" ht="12.75">
      <c r="B38" s="49" t="s">
        <v>464</v>
      </c>
      <c r="C38" s="546">
        <v>5405</v>
      </c>
      <c r="D38" s="524">
        <v>4.91</v>
      </c>
      <c r="E38" s="547">
        <v>341038552.26</v>
      </c>
      <c r="F38" s="524">
        <v>3.13</v>
      </c>
      <c r="H38" s="64" t="s">
        <v>465</v>
      </c>
      <c r="I38" s="548">
        <v>4364</v>
      </c>
      <c r="J38" s="444">
        <v>3.97</v>
      </c>
      <c r="K38" s="441">
        <v>305170924.67</v>
      </c>
      <c r="L38" s="444">
        <v>2.8</v>
      </c>
      <c r="M38"/>
    </row>
    <row r="39" spans="2:13" ht="12.75">
      <c r="B39" s="49" t="s">
        <v>466</v>
      </c>
      <c r="C39" s="546">
        <v>3379</v>
      </c>
      <c r="D39" s="524">
        <v>3.07</v>
      </c>
      <c r="E39" s="547">
        <v>201733102.05</v>
      </c>
      <c r="F39" s="524">
        <v>1.85</v>
      </c>
      <c r="H39" s="64" t="s">
        <v>68</v>
      </c>
      <c r="I39" s="548">
        <v>13950</v>
      </c>
      <c r="J39" s="444">
        <v>12.68</v>
      </c>
      <c r="K39" s="441">
        <v>1094702882.32</v>
      </c>
      <c r="L39" s="444">
        <v>10.04</v>
      </c>
      <c r="M39"/>
    </row>
    <row r="40" spans="2:13" ht="12.75">
      <c r="B40" s="49" t="s">
        <v>467</v>
      </c>
      <c r="C40" s="546">
        <v>3000</v>
      </c>
      <c r="D40" s="524">
        <v>2.73</v>
      </c>
      <c r="E40" s="547">
        <v>184869594.33</v>
      </c>
      <c r="F40" s="524">
        <v>1.7</v>
      </c>
      <c r="H40" s="64" t="s">
        <v>71</v>
      </c>
      <c r="I40" s="548">
        <v>6799</v>
      </c>
      <c r="J40" s="444">
        <v>6.18</v>
      </c>
      <c r="K40" s="441">
        <v>476569126.14</v>
      </c>
      <c r="L40" s="444">
        <v>4.37</v>
      </c>
      <c r="M40"/>
    </row>
    <row r="41" spans="2:13" ht="12.75">
      <c r="B41" s="49" t="s">
        <v>468</v>
      </c>
      <c r="C41" s="546">
        <v>2328</v>
      </c>
      <c r="D41" s="524">
        <v>2.12</v>
      </c>
      <c r="E41" s="547">
        <v>136297456.39</v>
      </c>
      <c r="F41" s="524">
        <v>1.25</v>
      </c>
      <c r="H41" s="64" t="s">
        <v>469</v>
      </c>
      <c r="I41" s="548">
        <v>24565</v>
      </c>
      <c r="J41" s="444">
        <v>22.32</v>
      </c>
      <c r="K41" s="441">
        <v>2804128028.33</v>
      </c>
      <c r="L41" s="444">
        <v>25.72</v>
      </c>
      <c r="M41"/>
    </row>
    <row r="42" spans="2:13" ht="12.75">
      <c r="B42" s="49" t="s">
        <v>470</v>
      </c>
      <c r="C42" s="546">
        <v>1008</v>
      </c>
      <c r="D42" s="524">
        <v>0.92</v>
      </c>
      <c r="E42" s="547">
        <v>54984444.44</v>
      </c>
      <c r="F42" s="524">
        <v>0.5</v>
      </c>
      <c r="H42" s="64" t="s">
        <v>69</v>
      </c>
      <c r="I42" s="548">
        <v>9100</v>
      </c>
      <c r="J42" s="444">
        <v>8.27</v>
      </c>
      <c r="K42" s="441">
        <v>905551686.96</v>
      </c>
      <c r="L42" s="444">
        <v>8.3</v>
      </c>
      <c r="M42"/>
    </row>
    <row r="43" spans="2:12" ht="12.75">
      <c r="B43" s="49" t="s">
        <v>471</v>
      </c>
      <c r="C43" s="546">
        <v>966</v>
      </c>
      <c r="D43" s="524">
        <v>0.88</v>
      </c>
      <c r="E43" s="547">
        <v>50620286.07</v>
      </c>
      <c r="F43" s="524">
        <v>0.46</v>
      </c>
      <c r="H43" s="64" t="s">
        <v>472</v>
      </c>
      <c r="I43" s="548">
        <v>7582</v>
      </c>
      <c r="J43" s="444">
        <v>6.89</v>
      </c>
      <c r="K43" s="441">
        <v>555865385.01</v>
      </c>
      <c r="L43" s="444">
        <v>5.1</v>
      </c>
    </row>
    <row r="44" spans="2:12" ht="12.75">
      <c r="B44" s="49" t="s">
        <v>473</v>
      </c>
      <c r="C44" s="546">
        <v>850</v>
      </c>
      <c r="D44" s="524">
        <v>0.77</v>
      </c>
      <c r="E44" s="547">
        <v>37454626.51</v>
      </c>
      <c r="F44" s="524">
        <v>0.34</v>
      </c>
      <c r="H44" s="64" t="s">
        <v>72</v>
      </c>
      <c r="I44" s="548">
        <v>4933</v>
      </c>
      <c r="J44" s="444">
        <v>4.48</v>
      </c>
      <c r="K44" s="441">
        <v>378969555.19</v>
      </c>
      <c r="L44" s="444">
        <v>3.48</v>
      </c>
    </row>
    <row r="45" spans="2:12" ht="12.75">
      <c r="B45" s="49" t="s">
        <v>474</v>
      </c>
      <c r="C45" s="546">
        <v>703</v>
      </c>
      <c r="D45" s="524">
        <v>0.64</v>
      </c>
      <c r="E45" s="547">
        <v>34942840.61</v>
      </c>
      <c r="F45" s="524">
        <v>0.32</v>
      </c>
      <c r="H45" s="64" t="s">
        <v>70</v>
      </c>
      <c r="I45" s="548">
        <v>7108</v>
      </c>
      <c r="J45" s="444">
        <v>6.46</v>
      </c>
      <c r="K45" s="441">
        <v>587287478.77</v>
      </c>
      <c r="L45" s="444">
        <v>5.39</v>
      </c>
    </row>
    <row r="46" spans="2:12" ht="13.5" thickBot="1">
      <c r="B46" s="49" t="s">
        <v>475</v>
      </c>
      <c r="C46" s="546">
        <v>678</v>
      </c>
      <c r="D46" s="524">
        <v>0.62</v>
      </c>
      <c r="E46" s="547">
        <v>29687737.48</v>
      </c>
      <c r="F46" s="524">
        <v>0.27</v>
      </c>
      <c r="H46" s="64" t="s">
        <v>164</v>
      </c>
      <c r="I46" s="614">
        <v>4</v>
      </c>
      <c r="J46" s="613">
        <v>0</v>
      </c>
      <c r="K46" s="441">
        <v>87033.66</v>
      </c>
      <c r="L46" s="613">
        <v>0</v>
      </c>
    </row>
    <row r="47" spans="2:12" ht="13.5" thickBot="1">
      <c r="B47" s="49" t="s">
        <v>476</v>
      </c>
      <c r="C47" s="546">
        <v>597</v>
      </c>
      <c r="D47" s="524">
        <v>0.54</v>
      </c>
      <c r="E47" s="547">
        <v>26172414.7</v>
      </c>
      <c r="F47" s="524">
        <v>0.24</v>
      </c>
      <c r="H47" s="79" t="s">
        <v>26</v>
      </c>
      <c r="I47" s="549">
        <v>110045</v>
      </c>
      <c r="J47" s="542">
        <v>100</v>
      </c>
      <c r="K47" s="549">
        <v>10903780973.71</v>
      </c>
      <c r="L47" s="542">
        <v>100</v>
      </c>
    </row>
    <row r="48" spans="2:6" ht="12.75">
      <c r="B48" s="49" t="s">
        <v>477</v>
      </c>
      <c r="C48" s="546">
        <v>503</v>
      </c>
      <c r="D48" s="524">
        <v>0.46</v>
      </c>
      <c r="E48" s="547">
        <v>20901275.93</v>
      </c>
      <c r="F48" s="524">
        <v>0.19</v>
      </c>
    </row>
    <row r="49" spans="2:6" ht="12.75">
      <c r="B49" s="49" t="s">
        <v>478</v>
      </c>
      <c r="C49" s="546">
        <v>501</v>
      </c>
      <c r="D49" s="524">
        <v>0.46</v>
      </c>
      <c r="E49" s="547">
        <v>19568769.95</v>
      </c>
      <c r="F49" s="524">
        <v>0.18</v>
      </c>
    </row>
    <row r="50" spans="2:6" ht="12.75">
      <c r="B50" s="49" t="s">
        <v>479</v>
      </c>
      <c r="C50" s="546">
        <v>420</v>
      </c>
      <c r="D50" s="524">
        <v>0.38</v>
      </c>
      <c r="E50" s="547">
        <v>16000325.62</v>
      </c>
      <c r="F50" s="524">
        <v>0.15</v>
      </c>
    </row>
    <row r="51" spans="2:6" ht="13.5" thickBot="1">
      <c r="B51" s="49" t="s">
        <v>480</v>
      </c>
      <c r="C51" s="546">
        <v>954</v>
      </c>
      <c r="D51" s="524">
        <v>0.87</v>
      </c>
      <c r="E51" s="547">
        <v>32917455.98</v>
      </c>
      <c r="F51" s="524">
        <v>0.3</v>
      </c>
    </row>
    <row r="52" spans="2:6" ht="13.5" thickBot="1">
      <c r="B52" s="550" t="s">
        <v>26</v>
      </c>
      <c r="C52" s="551">
        <v>110045</v>
      </c>
      <c r="D52" s="552">
        <v>100</v>
      </c>
      <c r="E52" s="553">
        <v>10903780973.71</v>
      </c>
      <c r="F52" s="552">
        <v>100</v>
      </c>
    </row>
    <row r="53" spans="2:6" ht="12.75" customHeight="1">
      <c r="B53" s="634" t="s">
        <v>558</v>
      </c>
      <c r="C53" s="651"/>
      <c r="D53" s="651"/>
      <c r="E53" s="651"/>
      <c r="F53" s="651"/>
    </row>
    <row r="54" spans="2:6" ht="12.75">
      <c r="B54" s="652"/>
      <c r="C54" s="652"/>
      <c r="D54" s="652"/>
      <c r="E54" s="652"/>
      <c r="F54" s="652"/>
    </row>
    <row r="55" spans="2:6" ht="12.75">
      <c r="B55" s="54"/>
      <c r="C55" s="164"/>
      <c r="D55" s="163"/>
      <c r="E55" s="165"/>
      <c r="F55" s="163"/>
    </row>
    <row r="56" spans="2:6" ht="12.75">
      <c r="B56" s="54"/>
      <c r="C56" s="164"/>
      <c r="D56" s="163"/>
      <c r="E56" s="165"/>
      <c r="F56" s="163"/>
    </row>
  </sheetData>
  <sheetProtection/>
  <mergeCells count="4">
    <mergeCell ref="H14:L15"/>
    <mergeCell ref="B16:F17"/>
    <mergeCell ref="H29:L30"/>
    <mergeCell ref="B53:F54"/>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September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workbookViewId="0" topLeftCell="A25">
      <selection activeCell="B58" sqref="B58"/>
    </sheetView>
  </sheetViews>
  <sheetFormatPr defaultColWidth="9.140625" defaultRowHeight="12"/>
  <cols>
    <col min="1" max="1" width="9.140625" style="0" customWidth="1"/>
    <col min="2" max="2" width="32.8515625" style="0" customWidth="1"/>
    <col min="3" max="3" width="14.57421875" style="222" customWidth="1"/>
    <col min="4" max="4" width="17.28125" style="222" customWidth="1"/>
    <col min="5" max="5" width="17.421875" style="223" customWidth="1"/>
    <col min="6" max="6" width="17.7109375" style="223" bestFit="1" customWidth="1"/>
    <col min="7" max="7" width="12.140625" style="223" customWidth="1"/>
    <col min="8" max="8" width="15.57421875" style="317" customWidth="1"/>
    <col min="9" max="9" width="15.00390625" style="353" customWidth="1"/>
    <col min="10" max="10" width="13.57421875" style="353" bestFit="1" customWidth="1"/>
    <col min="11" max="11" width="15.140625" style="323" bestFit="1" customWidth="1"/>
    <col min="12" max="12" width="9.421875" style="363" bestFit="1" customWidth="1"/>
    <col min="13" max="13" width="9.421875" style="223" bestFit="1" customWidth="1"/>
    <col min="14" max="14" width="17.7109375" style="223" customWidth="1"/>
    <col min="15" max="15" width="10.28125" style="223" bestFit="1" customWidth="1"/>
    <col min="16" max="16" width="13.00390625" style="223" bestFit="1" customWidth="1"/>
    <col min="17" max="17" width="9.8515625" style="323" customWidth="1"/>
    <col min="18" max="18" width="9.7109375" style="370" customWidth="1"/>
    <col min="19" max="19" width="10.00390625" style="223" customWidth="1"/>
  </cols>
  <sheetData>
    <row r="2" spans="2:19" ht="12.75" thickBot="1">
      <c r="B2" s="166" t="s">
        <v>113</v>
      </c>
      <c r="C2" s="82"/>
      <c r="D2" s="82"/>
      <c r="E2" s="309"/>
      <c r="F2" s="324"/>
      <c r="G2" s="324"/>
      <c r="H2" s="311"/>
      <c r="I2" s="348"/>
      <c r="J2" s="348"/>
      <c r="K2" s="318"/>
      <c r="L2" s="359"/>
      <c r="M2" s="324"/>
      <c r="N2" s="324"/>
      <c r="O2" s="324"/>
      <c r="P2" s="324"/>
      <c r="Q2" s="318"/>
      <c r="R2" s="366"/>
      <c r="S2" s="324"/>
    </row>
    <row r="3" spans="2:19" ht="12">
      <c r="B3" s="169"/>
      <c r="C3" s="54"/>
      <c r="D3" s="54"/>
      <c r="E3" s="244"/>
      <c r="F3" s="310"/>
      <c r="G3" s="51"/>
      <c r="H3" s="312"/>
      <c r="I3" s="349"/>
      <c r="J3" s="349"/>
      <c r="K3" s="188"/>
      <c r="L3" s="90"/>
      <c r="M3" s="310"/>
      <c r="N3" s="310"/>
      <c r="O3" s="310"/>
      <c r="P3" s="310"/>
      <c r="Q3" s="188"/>
      <c r="R3" s="367"/>
      <c r="S3" s="310"/>
    </row>
    <row r="4" spans="2:19" ht="12">
      <c r="B4" s="171" t="s">
        <v>114</v>
      </c>
      <c r="C4" s="306">
        <v>39169</v>
      </c>
      <c r="D4" s="306"/>
      <c r="E4" s="310"/>
      <c r="F4" s="332"/>
      <c r="G4" s="310"/>
      <c r="H4" s="312"/>
      <c r="I4" s="655" t="s">
        <v>287</v>
      </c>
      <c r="J4" s="655"/>
      <c r="K4" s="188"/>
      <c r="L4" s="90"/>
      <c r="M4" s="310"/>
      <c r="N4" s="310"/>
      <c r="O4" s="310"/>
      <c r="P4" s="310"/>
      <c r="Q4" s="188"/>
      <c r="R4" s="367"/>
      <c r="S4" s="310"/>
    </row>
    <row r="5" spans="2:19" ht="12.75" thickBot="1">
      <c r="B5" s="194"/>
      <c r="C5" s="307"/>
      <c r="D5" s="307"/>
      <c r="E5" s="194"/>
      <c r="F5" s="333"/>
      <c r="G5" s="194"/>
      <c r="H5" s="313"/>
      <c r="I5" s="350"/>
      <c r="J5" s="350"/>
      <c r="K5" s="319"/>
      <c r="L5" s="360"/>
      <c r="M5" s="194"/>
      <c r="N5" s="194"/>
      <c r="O5" s="194"/>
      <c r="P5" s="194"/>
      <c r="Q5" s="319"/>
      <c r="R5" s="368"/>
      <c r="S5" s="194"/>
    </row>
    <row r="6" spans="2:19" s="223" customFormat="1" ht="54" customHeight="1" thickBot="1">
      <c r="B6" s="174" t="s">
        <v>288</v>
      </c>
      <c r="C6" s="174" t="s">
        <v>115</v>
      </c>
      <c r="D6" s="134" t="s">
        <v>446</v>
      </c>
      <c r="E6" s="134" t="s">
        <v>447</v>
      </c>
      <c r="F6" s="174" t="s">
        <v>116</v>
      </c>
      <c r="G6" s="174" t="s">
        <v>117</v>
      </c>
      <c r="H6" s="314" t="s">
        <v>118</v>
      </c>
      <c r="I6" s="314" t="s">
        <v>119</v>
      </c>
      <c r="J6" s="314" t="s">
        <v>120</v>
      </c>
      <c r="K6" s="174" t="s">
        <v>121</v>
      </c>
      <c r="L6" s="361" t="s">
        <v>122</v>
      </c>
      <c r="M6" s="174" t="s">
        <v>123</v>
      </c>
      <c r="N6" s="174" t="s">
        <v>124</v>
      </c>
      <c r="O6" s="174" t="s">
        <v>125</v>
      </c>
      <c r="P6" s="174" t="s">
        <v>126</v>
      </c>
      <c r="Q6" s="174" t="s">
        <v>127</v>
      </c>
      <c r="R6" s="369" t="s">
        <v>128</v>
      </c>
      <c r="S6" s="174" t="s">
        <v>162</v>
      </c>
    </row>
    <row r="7" spans="2:19" ht="12">
      <c r="B7" s="288"/>
      <c r="C7" s="50"/>
      <c r="D7" s="50"/>
      <c r="E7" s="47"/>
      <c r="F7" s="47"/>
      <c r="G7" s="47"/>
      <c r="H7" s="315"/>
      <c r="I7" s="315"/>
      <c r="J7" s="315"/>
      <c r="K7" s="179"/>
      <c r="L7" s="362"/>
      <c r="M7" s="183"/>
      <c r="N7" s="183" t="s">
        <v>376</v>
      </c>
      <c r="O7" s="183"/>
      <c r="P7" s="184"/>
      <c r="Q7" s="325"/>
      <c r="R7" s="186"/>
      <c r="S7" s="286"/>
    </row>
    <row r="8" spans="2:19" ht="12">
      <c r="B8" s="554" t="s">
        <v>300</v>
      </c>
      <c r="C8" s="49" t="s">
        <v>361</v>
      </c>
      <c r="D8" s="48" t="s">
        <v>368</v>
      </c>
      <c r="E8" s="48" t="s">
        <v>368</v>
      </c>
      <c r="F8" s="48" t="s">
        <v>369</v>
      </c>
      <c r="G8" s="558">
        <v>0.5141388174807198</v>
      </c>
      <c r="H8" s="316">
        <v>1500000000</v>
      </c>
      <c r="I8" s="316">
        <v>1500000000</v>
      </c>
      <c r="J8" s="475">
        <v>0</v>
      </c>
      <c r="K8" s="206" t="s">
        <v>372</v>
      </c>
      <c r="L8" s="78">
        <v>-0.0002</v>
      </c>
      <c r="M8" s="223" t="s">
        <v>376</v>
      </c>
      <c r="N8" s="243" t="s">
        <v>376</v>
      </c>
      <c r="O8" s="223" t="s">
        <v>376</v>
      </c>
      <c r="P8" s="243" t="s">
        <v>376</v>
      </c>
      <c r="Q8" s="326">
        <v>39508</v>
      </c>
      <c r="R8" s="88">
        <v>39508</v>
      </c>
      <c r="S8" s="287" t="s">
        <v>433</v>
      </c>
    </row>
    <row r="9" spans="2:19" ht="12">
      <c r="B9" s="554" t="s">
        <v>302</v>
      </c>
      <c r="C9" s="49" t="s">
        <v>362</v>
      </c>
      <c r="D9" s="48" t="s">
        <v>368</v>
      </c>
      <c r="E9" s="48" t="s">
        <v>368</v>
      </c>
      <c r="F9" s="48" t="s">
        <v>370</v>
      </c>
      <c r="G9" s="558" t="s">
        <v>376</v>
      </c>
      <c r="H9" s="316">
        <v>600000000</v>
      </c>
      <c r="I9" s="316">
        <v>600000000</v>
      </c>
      <c r="J9" s="475">
        <v>0</v>
      </c>
      <c r="K9" s="206" t="s">
        <v>373</v>
      </c>
      <c r="L9" s="78">
        <v>0.0003</v>
      </c>
      <c r="M9" s="223" t="s">
        <v>376</v>
      </c>
      <c r="N9" s="243" t="s">
        <v>376</v>
      </c>
      <c r="O9" s="223" t="s">
        <v>376</v>
      </c>
      <c r="P9" s="243" t="s">
        <v>376</v>
      </c>
      <c r="Q9" s="326">
        <v>40544</v>
      </c>
      <c r="R9" s="88">
        <v>44013</v>
      </c>
      <c r="S9" s="287" t="s">
        <v>433</v>
      </c>
    </row>
    <row r="10" spans="2:19" ht="12">
      <c r="B10" s="554" t="s">
        <v>303</v>
      </c>
      <c r="C10" s="49" t="s">
        <v>377</v>
      </c>
      <c r="D10" s="48" t="s">
        <v>382</v>
      </c>
      <c r="E10" s="48" t="s">
        <v>382</v>
      </c>
      <c r="F10" s="48" t="s">
        <v>369</v>
      </c>
      <c r="G10" s="558">
        <v>0.5141441043095559</v>
      </c>
      <c r="H10" s="316">
        <v>57200000</v>
      </c>
      <c r="I10" s="316">
        <v>57200000</v>
      </c>
      <c r="J10" s="475">
        <v>0</v>
      </c>
      <c r="K10" s="206" t="s">
        <v>374</v>
      </c>
      <c r="L10" s="78">
        <v>0.0009</v>
      </c>
      <c r="M10" s="223" t="s">
        <v>376</v>
      </c>
      <c r="N10" s="243" t="s">
        <v>376</v>
      </c>
      <c r="O10" s="223" t="s">
        <v>376</v>
      </c>
      <c r="P10" s="243" t="s">
        <v>376</v>
      </c>
      <c r="Q10" s="326">
        <v>40544</v>
      </c>
      <c r="R10" s="88">
        <v>51318</v>
      </c>
      <c r="S10" s="287" t="s">
        <v>427</v>
      </c>
    </row>
    <row r="11" spans="2:19" ht="12">
      <c r="B11" s="554" t="s">
        <v>304</v>
      </c>
      <c r="C11" s="49" t="s">
        <v>378</v>
      </c>
      <c r="D11" s="48" t="s">
        <v>382</v>
      </c>
      <c r="E11" s="48" t="s">
        <v>382</v>
      </c>
      <c r="F11" s="48" t="s">
        <v>371</v>
      </c>
      <c r="G11" s="558">
        <v>0.6839711364180431</v>
      </c>
      <c r="H11" s="316">
        <v>21400000</v>
      </c>
      <c r="I11" s="316">
        <v>21400000</v>
      </c>
      <c r="J11" s="475">
        <v>0</v>
      </c>
      <c r="K11" s="206" t="s">
        <v>375</v>
      </c>
      <c r="L11" s="78">
        <v>0.0009</v>
      </c>
      <c r="M11" s="223" t="s">
        <v>376</v>
      </c>
      <c r="N11" s="243" t="s">
        <v>376</v>
      </c>
      <c r="O11" s="223" t="s">
        <v>376</v>
      </c>
      <c r="P11" s="243" t="s">
        <v>376</v>
      </c>
      <c r="Q11" s="326">
        <v>40544</v>
      </c>
      <c r="R11" s="88">
        <v>51318</v>
      </c>
      <c r="S11" s="287" t="s">
        <v>427</v>
      </c>
    </row>
    <row r="12" spans="2:19" ht="12">
      <c r="B12" s="554" t="s">
        <v>305</v>
      </c>
      <c r="C12" s="49" t="s">
        <v>388</v>
      </c>
      <c r="D12" s="48" t="s">
        <v>396</v>
      </c>
      <c r="E12" s="48" t="s">
        <v>396</v>
      </c>
      <c r="F12" s="48" t="s">
        <v>369</v>
      </c>
      <c r="G12" s="558">
        <v>0.514125600884296</v>
      </c>
      <c r="H12" s="316">
        <v>30300000</v>
      </c>
      <c r="I12" s="316">
        <v>30300000</v>
      </c>
      <c r="J12" s="475">
        <v>0</v>
      </c>
      <c r="K12" s="206" t="s">
        <v>374</v>
      </c>
      <c r="L12" s="78">
        <v>0.0028</v>
      </c>
      <c r="M12" s="223" t="s">
        <v>376</v>
      </c>
      <c r="N12" s="243" t="s">
        <v>376</v>
      </c>
      <c r="O12" s="223" t="s">
        <v>376</v>
      </c>
      <c r="P12" s="243" t="s">
        <v>376</v>
      </c>
      <c r="Q12" s="326">
        <v>40544</v>
      </c>
      <c r="R12" s="88">
        <v>44013</v>
      </c>
      <c r="S12" s="287" t="s">
        <v>427</v>
      </c>
    </row>
    <row r="13" spans="2:19" ht="12">
      <c r="B13" s="554" t="s">
        <v>306</v>
      </c>
      <c r="C13" s="49" t="s">
        <v>389</v>
      </c>
      <c r="D13" s="48" t="s">
        <v>396</v>
      </c>
      <c r="E13" s="48" t="s">
        <v>396</v>
      </c>
      <c r="F13" s="48" t="s">
        <v>371</v>
      </c>
      <c r="G13" s="558">
        <v>0.6839664582848858</v>
      </c>
      <c r="H13" s="316">
        <v>22700000</v>
      </c>
      <c r="I13" s="316">
        <v>22700000</v>
      </c>
      <c r="J13" s="475">
        <v>0</v>
      </c>
      <c r="K13" s="206" t="s">
        <v>375</v>
      </c>
      <c r="L13" s="78">
        <v>0.0028</v>
      </c>
      <c r="M13" s="223" t="s">
        <v>376</v>
      </c>
      <c r="N13" s="243" t="s">
        <v>376</v>
      </c>
      <c r="O13" s="223" t="s">
        <v>376</v>
      </c>
      <c r="P13" s="243" t="s">
        <v>376</v>
      </c>
      <c r="Q13" s="326">
        <v>40544</v>
      </c>
      <c r="R13" s="88">
        <v>44013</v>
      </c>
      <c r="S13" s="287" t="s">
        <v>427</v>
      </c>
    </row>
    <row r="14" spans="2:19" ht="12">
      <c r="B14" s="554" t="s">
        <v>307</v>
      </c>
      <c r="C14" s="49" t="s">
        <v>390</v>
      </c>
      <c r="D14" s="48" t="s">
        <v>396</v>
      </c>
      <c r="E14" s="48" t="s">
        <v>396</v>
      </c>
      <c r="F14" s="48" t="s">
        <v>370</v>
      </c>
      <c r="G14" s="558" t="s">
        <v>376</v>
      </c>
      <c r="H14" s="316">
        <v>15550000</v>
      </c>
      <c r="I14" s="316">
        <v>15500000</v>
      </c>
      <c r="J14" s="475">
        <v>0</v>
      </c>
      <c r="K14" s="206" t="s">
        <v>373</v>
      </c>
      <c r="L14" s="78">
        <v>0.0028</v>
      </c>
      <c r="M14" s="223" t="s">
        <v>376</v>
      </c>
      <c r="N14" s="243" t="s">
        <v>376</v>
      </c>
      <c r="O14" s="223" t="s">
        <v>376</v>
      </c>
      <c r="P14" s="243" t="s">
        <v>376</v>
      </c>
      <c r="Q14" s="326">
        <v>40544</v>
      </c>
      <c r="R14" s="88">
        <v>44013</v>
      </c>
      <c r="S14" s="287" t="s">
        <v>427</v>
      </c>
    </row>
    <row r="15" spans="2:19" ht="12">
      <c r="B15" s="554" t="s">
        <v>308</v>
      </c>
      <c r="C15" s="49" t="s">
        <v>363</v>
      </c>
      <c r="D15" s="48" t="s">
        <v>368</v>
      </c>
      <c r="E15" s="48" t="s">
        <v>368</v>
      </c>
      <c r="F15" s="48" t="s">
        <v>369</v>
      </c>
      <c r="G15" s="558">
        <v>0.5149330587023687</v>
      </c>
      <c r="H15" s="316">
        <v>1500000000</v>
      </c>
      <c r="I15" s="316">
        <v>1500000000</v>
      </c>
      <c r="J15" s="475">
        <v>0</v>
      </c>
      <c r="K15" s="206" t="s">
        <v>374</v>
      </c>
      <c r="L15" s="78">
        <v>0.0005</v>
      </c>
      <c r="M15" s="223" t="s">
        <v>376</v>
      </c>
      <c r="N15" s="243" t="s">
        <v>376</v>
      </c>
      <c r="O15" s="223" t="s">
        <v>376</v>
      </c>
      <c r="P15" s="243" t="s">
        <v>376</v>
      </c>
      <c r="Q15" s="326">
        <v>40544</v>
      </c>
      <c r="R15" s="88">
        <v>44378</v>
      </c>
      <c r="S15" s="287" t="s">
        <v>428</v>
      </c>
    </row>
    <row r="16" spans="2:19" ht="12">
      <c r="B16" s="554" t="s">
        <v>309</v>
      </c>
      <c r="C16" s="328" t="s">
        <v>379</v>
      </c>
      <c r="D16" s="262" t="s">
        <v>382</v>
      </c>
      <c r="E16" s="262" t="s">
        <v>382</v>
      </c>
      <c r="F16" s="48" t="s">
        <v>371</v>
      </c>
      <c r="G16" s="558">
        <v>0.6839945280437757</v>
      </c>
      <c r="H16" s="346">
        <v>26300000</v>
      </c>
      <c r="I16" s="352">
        <v>26300000</v>
      </c>
      <c r="J16" s="475">
        <v>0</v>
      </c>
      <c r="K16" s="206" t="s">
        <v>375</v>
      </c>
      <c r="L16" s="342">
        <v>0.0014</v>
      </c>
      <c r="M16" s="223" t="s">
        <v>376</v>
      </c>
      <c r="N16" s="243" t="s">
        <v>376</v>
      </c>
      <c r="O16" s="223" t="s">
        <v>376</v>
      </c>
      <c r="P16" s="243" t="s">
        <v>376</v>
      </c>
      <c r="Q16" s="326">
        <v>40544</v>
      </c>
      <c r="R16" s="88">
        <v>51318</v>
      </c>
      <c r="S16" s="48" t="s">
        <v>427</v>
      </c>
    </row>
    <row r="17" spans="2:19" ht="12">
      <c r="B17" s="554" t="s">
        <v>313</v>
      </c>
      <c r="C17" s="327" t="s">
        <v>383</v>
      </c>
      <c r="D17" s="329" t="s">
        <v>387</v>
      </c>
      <c r="E17" s="329" t="s">
        <v>387</v>
      </c>
      <c r="F17" s="329" t="s">
        <v>371</v>
      </c>
      <c r="G17" s="559">
        <v>0.6839617802157215</v>
      </c>
      <c r="H17" s="334">
        <v>10600000</v>
      </c>
      <c r="I17" s="356">
        <v>10600000</v>
      </c>
      <c r="J17" s="615">
        <v>0</v>
      </c>
      <c r="K17" s="337" t="s">
        <v>375</v>
      </c>
      <c r="L17" s="340">
        <v>0.0022</v>
      </c>
      <c r="M17" s="223" t="s">
        <v>376</v>
      </c>
      <c r="N17" s="329" t="s">
        <v>376</v>
      </c>
      <c r="O17" s="223" t="s">
        <v>376</v>
      </c>
      <c r="P17" s="329" t="s">
        <v>376</v>
      </c>
      <c r="Q17" s="326">
        <v>40544</v>
      </c>
      <c r="R17" s="88">
        <v>51318</v>
      </c>
      <c r="S17" s="329" t="s">
        <v>427</v>
      </c>
    </row>
    <row r="18" spans="2:19" ht="12">
      <c r="B18" s="554" t="s">
        <v>314</v>
      </c>
      <c r="C18" s="327" t="s">
        <v>384</v>
      </c>
      <c r="D18" s="329" t="s">
        <v>387</v>
      </c>
      <c r="E18" s="329" t="s">
        <v>387</v>
      </c>
      <c r="F18" s="329" t="s">
        <v>370</v>
      </c>
      <c r="G18" s="559" t="s">
        <v>376</v>
      </c>
      <c r="H18" s="334">
        <v>10800000</v>
      </c>
      <c r="I18" s="356">
        <v>10800000</v>
      </c>
      <c r="J18" s="615">
        <v>0</v>
      </c>
      <c r="K18" s="337" t="s">
        <v>373</v>
      </c>
      <c r="L18" s="340">
        <v>0.0022</v>
      </c>
      <c r="M18" s="223" t="s">
        <v>376</v>
      </c>
      <c r="N18" s="329" t="s">
        <v>376</v>
      </c>
      <c r="O18" s="223" t="s">
        <v>376</v>
      </c>
      <c r="P18" s="329" t="s">
        <v>376</v>
      </c>
      <c r="Q18" s="326">
        <v>40544</v>
      </c>
      <c r="R18" s="88">
        <v>51318</v>
      </c>
      <c r="S18" s="329" t="s">
        <v>427</v>
      </c>
    </row>
    <row r="19" spans="2:19" ht="12">
      <c r="B19" s="554" t="s">
        <v>310</v>
      </c>
      <c r="C19" s="327" t="s">
        <v>391</v>
      </c>
      <c r="D19" s="329" t="s">
        <v>396</v>
      </c>
      <c r="E19" s="48" t="s">
        <v>396</v>
      </c>
      <c r="F19" s="329" t="s">
        <v>369</v>
      </c>
      <c r="G19" s="559">
        <v>0.5142868897986053</v>
      </c>
      <c r="H19" s="334">
        <v>9800000</v>
      </c>
      <c r="I19" s="356">
        <v>9800000</v>
      </c>
      <c r="J19" s="615">
        <v>0</v>
      </c>
      <c r="K19" s="337" t="s">
        <v>374</v>
      </c>
      <c r="L19" s="340">
        <v>0.0042</v>
      </c>
      <c r="M19" s="223" t="s">
        <v>376</v>
      </c>
      <c r="N19" s="329" t="s">
        <v>376</v>
      </c>
      <c r="O19" s="223" t="s">
        <v>376</v>
      </c>
      <c r="P19" s="329" t="s">
        <v>376</v>
      </c>
      <c r="Q19" s="326">
        <v>40544</v>
      </c>
      <c r="R19" s="88">
        <v>44013</v>
      </c>
      <c r="S19" s="329" t="s">
        <v>427</v>
      </c>
    </row>
    <row r="20" spans="2:19" ht="12">
      <c r="B20" s="554" t="s">
        <v>311</v>
      </c>
      <c r="C20" s="327" t="s">
        <v>392</v>
      </c>
      <c r="D20" s="329" t="s">
        <v>396</v>
      </c>
      <c r="E20" s="48" t="s">
        <v>396</v>
      </c>
      <c r="F20" s="329" t="s">
        <v>371</v>
      </c>
      <c r="G20" s="559">
        <v>0.6839711364180431</v>
      </c>
      <c r="H20" s="334">
        <v>21900000</v>
      </c>
      <c r="I20" s="356">
        <v>21900000</v>
      </c>
      <c r="J20" s="615">
        <v>0</v>
      </c>
      <c r="K20" s="337" t="s">
        <v>375</v>
      </c>
      <c r="L20" s="340">
        <v>0.0042</v>
      </c>
      <c r="M20" s="223" t="s">
        <v>376</v>
      </c>
      <c r="N20" s="329" t="s">
        <v>376</v>
      </c>
      <c r="O20" s="223" t="s">
        <v>376</v>
      </c>
      <c r="P20" s="329" t="s">
        <v>376</v>
      </c>
      <c r="Q20" s="326">
        <v>40544</v>
      </c>
      <c r="R20" s="88">
        <v>44013</v>
      </c>
      <c r="S20" s="329" t="s">
        <v>427</v>
      </c>
    </row>
    <row r="21" spans="2:19" ht="12">
      <c r="B21" s="554" t="s">
        <v>312</v>
      </c>
      <c r="C21" s="327" t="s">
        <v>393</v>
      </c>
      <c r="D21" s="329" t="s">
        <v>396</v>
      </c>
      <c r="E21" s="48" t="s">
        <v>396</v>
      </c>
      <c r="F21" s="329" t="s">
        <v>370</v>
      </c>
      <c r="G21" s="559" t="s">
        <v>376</v>
      </c>
      <c r="H21" s="334">
        <v>5000000</v>
      </c>
      <c r="I21" s="356">
        <v>5000000</v>
      </c>
      <c r="J21" s="615">
        <v>0</v>
      </c>
      <c r="K21" s="337" t="s">
        <v>373</v>
      </c>
      <c r="L21" s="340">
        <v>0.0042</v>
      </c>
      <c r="M21" s="223" t="s">
        <v>376</v>
      </c>
      <c r="N21" s="329" t="s">
        <v>376</v>
      </c>
      <c r="O21" s="223" t="s">
        <v>376</v>
      </c>
      <c r="P21" s="329" t="s">
        <v>376</v>
      </c>
      <c r="Q21" s="326">
        <v>40544</v>
      </c>
      <c r="R21" s="88">
        <v>44013</v>
      </c>
      <c r="S21" s="329" t="s">
        <v>427</v>
      </c>
    </row>
    <row r="22" spans="2:19" ht="12">
      <c r="B22" s="554" t="s">
        <v>315</v>
      </c>
      <c r="C22" s="327" t="s">
        <v>364</v>
      </c>
      <c r="D22" s="329" t="s">
        <v>368</v>
      </c>
      <c r="E22" s="329" t="s">
        <v>368</v>
      </c>
      <c r="F22" s="329" t="s">
        <v>369</v>
      </c>
      <c r="G22" s="559">
        <v>0.5144562197756971</v>
      </c>
      <c r="H22" s="334">
        <v>1600000000</v>
      </c>
      <c r="I22" s="356">
        <v>1600000000</v>
      </c>
      <c r="J22" s="615">
        <v>0</v>
      </c>
      <c r="K22" s="337" t="s">
        <v>374</v>
      </c>
      <c r="L22" s="340">
        <v>0.0008</v>
      </c>
      <c r="M22" s="223" t="s">
        <v>376</v>
      </c>
      <c r="N22" s="329" t="s">
        <v>376</v>
      </c>
      <c r="O22" s="223" t="s">
        <v>376</v>
      </c>
      <c r="P22" s="329" t="s">
        <v>376</v>
      </c>
      <c r="Q22" s="344">
        <v>40634</v>
      </c>
      <c r="R22" s="88">
        <v>51318</v>
      </c>
      <c r="S22" s="329" t="s">
        <v>427</v>
      </c>
    </row>
    <row r="23" spans="2:19" ht="12">
      <c r="B23" s="554" t="s">
        <v>316</v>
      </c>
      <c r="C23" s="327" t="s">
        <v>365</v>
      </c>
      <c r="D23" s="329" t="s">
        <v>368</v>
      </c>
      <c r="E23" s="329" t="s">
        <v>368</v>
      </c>
      <c r="F23" s="329" t="s">
        <v>371</v>
      </c>
      <c r="G23" s="559">
        <v>0.6839992065609204</v>
      </c>
      <c r="H23" s="334">
        <v>1500000000</v>
      </c>
      <c r="I23" s="356">
        <v>1500000000</v>
      </c>
      <c r="J23" s="615">
        <v>0</v>
      </c>
      <c r="K23" s="337" t="s">
        <v>375</v>
      </c>
      <c r="L23" s="340">
        <v>0.001</v>
      </c>
      <c r="M23" s="223" t="s">
        <v>376</v>
      </c>
      <c r="N23" s="329" t="s">
        <v>376</v>
      </c>
      <c r="O23" s="223" t="s">
        <v>376</v>
      </c>
      <c r="P23" s="329" t="s">
        <v>376</v>
      </c>
      <c r="Q23" s="344">
        <v>40634</v>
      </c>
      <c r="R23" s="88">
        <v>51318</v>
      </c>
      <c r="S23" s="329" t="s">
        <v>427</v>
      </c>
    </row>
    <row r="24" spans="2:19" ht="12">
      <c r="B24" s="554" t="s">
        <v>317</v>
      </c>
      <c r="C24" s="327" t="s">
        <v>366</v>
      </c>
      <c r="D24" s="329" t="s">
        <v>368</v>
      </c>
      <c r="E24" s="329" t="s">
        <v>368</v>
      </c>
      <c r="F24" s="329" t="s">
        <v>370</v>
      </c>
      <c r="G24" s="559" t="s">
        <v>376</v>
      </c>
      <c r="H24" s="334">
        <v>800000000</v>
      </c>
      <c r="I24" s="356">
        <v>800000000</v>
      </c>
      <c r="J24" s="615">
        <v>0</v>
      </c>
      <c r="K24" s="337" t="s">
        <v>373</v>
      </c>
      <c r="L24" s="340">
        <v>0.001</v>
      </c>
      <c r="M24" s="223" t="s">
        <v>376</v>
      </c>
      <c r="N24" s="329" t="s">
        <v>376</v>
      </c>
      <c r="O24" s="223" t="s">
        <v>376</v>
      </c>
      <c r="P24" s="329" t="s">
        <v>376</v>
      </c>
      <c r="Q24" s="344">
        <v>40634</v>
      </c>
      <c r="R24" s="88">
        <v>51318</v>
      </c>
      <c r="S24" s="329" t="s">
        <v>427</v>
      </c>
    </row>
    <row r="25" spans="2:19" ht="12">
      <c r="B25" s="554" t="s">
        <v>318</v>
      </c>
      <c r="C25" s="327" t="s">
        <v>380</v>
      </c>
      <c r="D25" s="329" t="s">
        <v>382</v>
      </c>
      <c r="E25" s="329" t="s">
        <v>382</v>
      </c>
      <c r="F25" s="329" t="s">
        <v>371</v>
      </c>
      <c r="G25" s="559">
        <v>0.6839851712014883</v>
      </c>
      <c r="H25" s="334">
        <v>46700000</v>
      </c>
      <c r="I25" s="356">
        <v>46700000</v>
      </c>
      <c r="J25" s="615">
        <v>0</v>
      </c>
      <c r="K25" s="337" t="s">
        <v>375</v>
      </c>
      <c r="L25" s="340">
        <v>0.0014</v>
      </c>
      <c r="M25" s="223" t="s">
        <v>376</v>
      </c>
      <c r="N25" s="329" t="s">
        <v>376</v>
      </c>
      <c r="O25" s="223" t="s">
        <v>376</v>
      </c>
      <c r="P25" s="329" t="s">
        <v>376</v>
      </c>
      <c r="Q25" s="326">
        <v>40544</v>
      </c>
      <c r="R25" s="88">
        <v>51318</v>
      </c>
      <c r="S25" s="329" t="s">
        <v>427</v>
      </c>
    </row>
    <row r="26" spans="2:19" ht="12">
      <c r="B26" s="554" t="s">
        <v>319</v>
      </c>
      <c r="C26" s="327" t="s">
        <v>381</v>
      </c>
      <c r="D26" s="329" t="s">
        <v>382</v>
      </c>
      <c r="E26" s="329" t="s">
        <v>382</v>
      </c>
      <c r="F26" s="329" t="s">
        <v>370</v>
      </c>
      <c r="G26" s="559" t="s">
        <v>376</v>
      </c>
      <c r="H26" s="334">
        <v>48000000</v>
      </c>
      <c r="I26" s="356">
        <v>48000000</v>
      </c>
      <c r="J26" s="615">
        <v>0</v>
      </c>
      <c r="K26" s="337" t="s">
        <v>373</v>
      </c>
      <c r="L26" s="340">
        <v>0.0014</v>
      </c>
      <c r="M26" s="223" t="s">
        <v>376</v>
      </c>
      <c r="N26" s="329" t="s">
        <v>376</v>
      </c>
      <c r="O26" s="223" t="s">
        <v>376</v>
      </c>
      <c r="P26" s="329" t="s">
        <v>376</v>
      </c>
      <c r="Q26" s="326">
        <v>40544</v>
      </c>
      <c r="R26" s="88">
        <v>51318</v>
      </c>
      <c r="S26" s="329" t="s">
        <v>427</v>
      </c>
    </row>
    <row r="27" spans="2:19" ht="12">
      <c r="B27" s="554" t="s">
        <v>320</v>
      </c>
      <c r="C27" s="327" t="s">
        <v>385</v>
      </c>
      <c r="D27" s="329" t="s">
        <v>387</v>
      </c>
      <c r="E27" s="329" t="s">
        <v>387</v>
      </c>
      <c r="F27" s="329" t="s">
        <v>371</v>
      </c>
      <c r="G27" s="559">
        <v>0.6839992065609204</v>
      </c>
      <c r="H27" s="334">
        <v>28000000</v>
      </c>
      <c r="I27" s="356">
        <v>28000000</v>
      </c>
      <c r="J27" s="615">
        <v>0</v>
      </c>
      <c r="K27" s="337" t="s">
        <v>375</v>
      </c>
      <c r="L27" s="340">
        <v>0.0022</v>
      </c>
      <c r="M27" s="223" t="s">
        <v>376</v>
      </c>
      <c r="N27" s="329" t="s">
        <v>376</v>
      </c>
      <c r="O27" s="223" t="s">
        <v>376</v>
      </c>
      <c r="P27" s="329" t="s">
        <v>376</v>
      </c>
      <c r="Q27" s="326">
        <v>40544</v>
      </c>
      <c r="R27" s="88">
        <v>51318</v>
      </c>
      <c r="S27" s="329" t="s">
        <v>427</v>
      </c>
    </row>
    <row r="28" spans="2:19" ht="12">
      <c r="B28" s="554" t="s">
        <v>321</v>
      </c>
      <c r="C28" s="328" t="s">
        <v>386</v>
      </c>
      <c r="D28" s="262" t="s">
        <v>387</v>
      </c>
      <c r="E28" s="262" t="s">
        <v>387</v>
      </c>
      <c r="F28" s="262" t="s">
        <v>370</v>
      </c>
      <c r="G28" s="560" t="s">
        <v>376</v>
      </c>
      <c r="H28" s="335">
        <v>28800000</v>
      </c>
      <c r="I28" s="357">
        <v>28800000</v>
      </c>
      <c r="J28" s="616">
        <v>0</v>
      </c>
      <c r="K28" s="338" t="s">
        <v>373</v>
      </c>
      <c r="L28" s="343">
        <v>0.0022</v>
      </c>
      <c r="M28" s="223" t="s">
        <v>376</v>
      </c>
      <c r="N28" s="262" t="s">
        <v>376</v>
      </c>
      <c r="O28" s="223" t="s">
        <v>376</v>
      </c>
      <c r="P28" s="262" t="s">
        <v>376</v>
      </c>
      <c r="Q28" s="326">
        <v>40544</v>
      </c>
      <c r="R28" s="88">
        <v>51318</v>
      </c>
      <c r="S28" s="262" t="s">
        <v>427</v>
      </c>
    </row>
    <row r="29" spans="2:19" ht="12">
      <c r="B29" s="554" t="s">
        <v>322</v>
      </c>
      <c r="C29" s="328" t="s">
        <v>394</v>
      </c>
      <c r="D29" s="262" t="s">
        <v>396</v>
      </c>
      <c r="E29" s="48" t="s">
        <v>396</v>
      </c>
      <c r="F29" s="262" t="s">
        <v>371</v>
      </c>
      <c r="G29" s="560">
        <v>0.6839945280437757</v>
      </c>
      <c r="H29" s="335">
        <v>86900000</v>
      </c>
      <c r="I29" s="357">
        <v>86900000</v>
      </c>
      <c r="J29" s="616">
        <v>0</v>
      </c>
      <c r="K29" s="338" t="s">
        <v>375</v>
      </c>
      <c r="L29" s="343">
        <v>0.0042</v>
      </c>
      <c r="M29" s="223" t="s">
        <v>376</v>
      </c>
      <c r="N29" s="262" t="s">
        <v>376</v>
      </c>
      <c r="O29" s="223" t="s">
        <v>376</v>
      </c>
      <c r="P29" s="262" t="s">
        <v>376</v>
      </c>
      <c r="Q29" s="326">
        <v>40544</v>
      </c>
      <c r="R29" s="88">
        <v>44013</v>
      </c>
      <c r="S29" s="262" t="s">
        <v>427</v>
      </c>
    </row>
    <row r="30" spans="2:19" ht="12">
      <c r="B30" s="554" t="s">
        <v>323</v>
      </c>
      <c r="C30" s="328" t="s">
        <v>395</v>
      </c>
      <c r="D30" s="262" t="s">
        <v>396</v>
      </c>
      <c r="E30" s="48" t="s">
        <v>396</v>
      </c>
      <c r="F30" s="262" t="s">
        <v>370</v>
      </c>
      <c r="G30" s="560" t="s">
        <v>376</v>
      </c>
      <c r="H30" s="335">
        <v>25500000</v>
      </c>
      <c r="I30" s="357">
        <v>25500000</v>
      </c>
      <c r="J30" s="616">
        <v>0</v>
      </c>
      <c r="K30" s="338" t="s">
        <v>375</v>
      </c>
      <c r="L30" s="343">
        <v>0.0042</v>
      </c>
      <c r="M30" s="223" t="s">
        <v>376</v>
      </c>
      <c r="N30" s="262" t="s">
        <v>376</v>
      </c>
      <c r="O30" s="223" t="s">
        <v>376</v>
      </c>
      <c r="P30" s="262" t="s">
        <v>376</v>
      </c>
      <c r="Q30" s="326">
        <v>40544</v>
      </c>
      <c r="R30" s="88">
        <v>44013</v>
      </c>
      <c r="S30" s="262" t="s">
        <v>427</v>
      </c>
    </row>
    <row r="31" spans="2:19" ht="12.75" thickBot="1">
      <c r="B31" s="555" t="s">
        <v>324</v>
      </c>
      <c r="C31" s="331" t="s">
        <v>367</v>
      </c>
      <c r="D31" s="330" t="s">
        <v>368</v>
      </c>
      <c r="E31" s="330" t="s">
        <v>368</v>
      </c>
      <c r="F31" s="330" t="s">
        <v>369</v>
      </c>
      <c r="G31" s="561">
        <v>0.5148005148005148</v>
      </c>
      <c r="H31" s="336">
        <v>1000000000</v>
      </c>
      <c r="I31" s="358">
        <v>0</v>
      </c>
      <c r="J31" s="358">
        <v>1000000000</v>
      </c>
      <c r="K31" s="339" t="s">
        <v>374</v>
      </c>
      <c r="L31" s="341">
        <v>0.001</v>
      </c>
      <c r="M31" s="145">
        <v>0.24925</v>
      </c>
      <c r="N31" s="330" t="s">
        <v>445</v>
      </c>
      <c r="O31" s="385">
        <v>40831</v>
      </c>
      <c r="P31" s="330">
        <v>911930.555555607</v>
      </c>
      <c r="Q31" s="345">
        <v>41183</v>
      </c>
      <c r="R31" s="378">
        <v>47665</v>
      </c>
      <c r="S31" s="330" t="s">
        <v>433</v>
      </c>
    </row>
    <row r="32" spans="2:11" ht="12">
      <c r="B32" s="197"/>
      <c r="J32" s="354"/>
      <c r="K32" s="321"/>
    </row>
    <row r="33" spans="10:11" ht="12">
      <c r="J33" s="355"/>
      <c r="K33" s="322"/>
    </row>
    <row r="34" spans="5:11" ht="12">
      <c r="E34" s="621"/>
      <c r="K34" s="322"/>
    </row>
    <row r="35" spans="2:19" ht="12">
      <c r="B35" s="171" t="s">
        <v>114</v>
      </c>
      <c r="C35" s="306">
        <v>39253</v>
      </c>
      <c r="D35" s="306"/>
      <c r="E35" s="622"/>
      <c r="F35" s="623"/>
      <c r="G35" s="310"/>
      <c r="H35" s="312"/>
      <c r="I35" s="655" t="s">
        <v>289</v>
      </c>
      <c r="J35" s="655"/>
      <c r="K35" s="188"/>
      <c r="L35" s="90"/>
      <c r="M35" s="310"/>
      <c r="N35" s="310"/>
      <c r="O35" s="310"/>
      <c r="P35" s="310"/>
      <c r="Q35" s="188"/>
      <c r="R35" s="367"/>
      <c r="S35" s="310"/>
    </row>
    <row r="36" spans="2:19" ht="12.75" thickBot="1">
      <c r="B36" s="194"/>
      <c r="C36" s="307"/>
      <c r="D36" s="307"/>
      <c r="E36" s="194"/>
      <c r="F36" s="333"/>
      <c r="G36" s="194"/>
      <c r="H36" s="313"/>
      <c r="I36" s="350"/>
      <c r="J36" s="350"/>
      <c r="K36" s="319"/>
      <c r="L36" s="360"/>
      <c r="M36" s="194"/>
      <c r="N36" s="194"/>
      <c r="O36" s="194"/>
      <c r="P36" s="194"/>
      <c r="Q36" s="319"/>
      <c r="R36" s="368"/>
      <c r="S36" s="194"/>
    </row>
    <row r="37" spans="2:19" ht="54" customHeight="1" thickBot="1">
      <c r="B37" s="174" t="s">
        <v>290</v>
      </c>
      <c r="C37" s="308" t="s">
        <v>115</v>
      </c>
      <c r="D37" s="134" t="s">
        <v>446</v>
      </c>
      <c r="E37" s="134" t="s">
        <v>447</v>
      </c>
      <c r="F37" s="174" t="s">
        <v>116</v>
      </c>
      <c r="G37" s="174" t="s">
        <v>117</v>
      </c>
      <c r="H37" s="314" t="s">
        <v>118</v>
      </c>
      <c r="I37" s="351" t="s">
        <v>119</v>
      </c>
      <c r="J37" s="351" t="s">
        <v>120</v>
      </c>
      <c r="K37" s="320" t="s">
        <v>121</v>
      </c>
      <c r="L37" s="361" t="s">
        <v>122</v>
      </c>
      <c r="M37" s="174" t="s">
        <v>123</v>
      </c>
      <c r="N37" s="174" t="s">
        <v>124</v>
      </c>
      <c r="O37" s="174" t="s">
        <v>125</v>
      </c>
      <c r="P37" s="174" t="s">
        <v>126</v>
      </c>
      <c r="Q37" s="320" t="s">
        <v>127</v>
      </c>
      <c r="R37" s="369" t="s">
        <v>128</v>
      </c>
      <c r="S37" s="174" t="s">
        <v>162</v>
      </c>
    </row>
    <row r="38" spans="2:19" ht="12">
      <c r="B38" s="288"/>
      <c r="C38" s="50"/>
      <c r="D38" s="50"/>
      <c r="E38" s="47"/>
      <c r="F38" s="47"/>
      <c r="G38" s="47"/>
      <c r="H38" s="315"/>
      <c r="I38" s="315"/>
      <c r="J38" s="315"/>
      <c r="K38" s="179"/>
      <c r="L38" s="362"/>
      <c r="M38" s="183"/>
      <c r="N38" s="183"/>
      <c r="O38" s="183"/>
      <c r="P38" s="184"/>
      <c r="Q38" s="325"/>
      <c r="R38" s="186"/>
      <c r="S38" s="286"/>
    </row>
    <row r="39" spans="2:19" ht="12">
      <c r="B39" s="329" t="s">
        <v>300</v>
      </c>
      <c r="C39" s="49" t="s">
        <v>397</v>
      </c>
      <c r="D39" s="48" t="s">
        <v>368</v>
      </c>
      <c r="E39" s="48" t="s">
        <v>368</v>
      </c>
      <c r="F39" s="48" t="s">
        <v>369</v>
      </c>
      <c r="G39" s="558">
        <v>0.5020080321285141</v>
      </c>
      <c r="H39" s="316">
        <v>1225000000</v>
      </c>
      <c r="I39" s="316">
        <v>1225000000</v>
      </c>
      <c r="J39" s="475">
        <v>0</v>
      </c>
      <c r="K39" s="206" t="s">
        <v>372</v>
      </c>
      <c r="L39" s="241">
        <v>0.0003</v>
      </c>
      <c r="M39" s="208" t="s">
        <v>376</v>
      </c>
      <c r="N39" s="208" t="s">
        <v>376</v>
      </c>
      <c r="O39" s="208" t="s">
        <v>376</v>
      </c>
      <c r="P39" s="223" t="s">
        <v>376</v>
      </c>
      <c r="Q39" s="326">
        <v>40817</v>
      </c>
      <c r="R39" s="88">
        <v>44378</v>
      </c>
      <c r="S39" s="287" t="s">
        <v>428</v>
      </c>
    </row>
    <row r="40" spans="2:19" ht="12">
      <c r="B40" s="329" t="s">
        <v>301</v>
      </c>
      <c r="C40" s="49" t="s">
        <v>398</v>
      </c>
      <c r="D40" s="48" t="s">
        <v>368</v>
      </c>
      <c r="E40" s="48" t="s">
        <v>368</v>
      </c>
      <c r="F40" s="48" t="s">
        <v>371</v>
      </c>
      <c r="G40" s="558">
        <v>0.6793478260869565</v>
      </c>
      <c r="H40" s="316">
        <v>1200000000</v>
      </c>
      <c r="I40" s="316">
        <v>1200000000</v>
      </c>
      <c r="J40" s="475">
        <v>0</v>
      </c>
      <c r="K40" s="206" t="s">
        <v>375</v>
      </c>
      <c r="L40" s="241">
        <v>0.0004</v>
      </c>
      <c r="M40" s="208" t="s">
        <v>376</v>
      </c>
      <c r="N40" s="208" t="s">
        <v>376</v>
      </c>
      <c r="O40" s="208" t="s">
        <v>376</v>
      </c>
      <c r="P40" s="223" t="s">
        <v>376</v>
      </c>
      <c r="Q40" s="326">
        <v>40817</v>
      </c>
      <c r="R40" s="88">
        <v>44378</v>
      </c>
      <c r="S40" s="287" t="s">
        <v>428</v>
      </c>
    </row>
    <row r="41" spans="2:19" ht="12">
      <c r="B41" s="329" t="s">
        <v>325</v>
      </c>
      <c r="C41" s="49" t="s">
        <v>407</v>
      </c>
      <c r="D41" s="48" t="s">
        <v>382</v>
      </c>
      <c r="E41" s="48" t="s">
        <v>382</v>
      </c>
      <c r="F41" s="48" t="s">
        <v>369</v>
      </c>
      <c r="G41" s="558">
        <v>0.5020080321285141</v>
      </c>
      <c r="H41" s="316">
        <v>82000000</v>
      </c>
      <c r="I41" s="316">
        <v>82000000</v>
      </c>
      <c r="J41" s="475">
        <v>0</v>
      </c>
      <c r="K41" s="206" t="s">
        <v>418</v>
      </c>
      <c r="L41" s="241">
        <v>0.0007</v>
      </c>
      <c r="M41" s="208" t="s">
        <v>376</v>
      </c>
      <c r="N41" s="208" t="s">
        <v>376</v>
      </c>
      <c r="O41" s="208" t="s">
        <v>376</v>
      </c>
      <c r="P41" s="223" t="s">
        <v>376</v>
      </c>
      <c r="Q41" s="326">
        <v>40817</v>
      </c>
      <c r="R41" s="88">
        <v>51318</v>
      </c>
      <c r="S41" s="287" t="s">
        <v>427</v>
      </c>
    </row>
    <row r="42" spans="2:19" ht="12">
      <c r="B42" s="329" t="s">
        <v>326</v>
      </c>
      <c r="C42" s="49" t="s">
        <v>414</v>
      </c>
      <c r="D42" s="48" t="s">
        <v>396</v>
      </c>
      <c r="E42" s="48" t="s">
        <v>396</v>
      </c>
      <c r="F42" s="48" t="s">
        <v>369</v>
      </c>
      <c r="G42" s="558">
        <v>0.5020080321285141</v>
      </c>
      <c r="H42" s="316">
        <v>128400000</v>
      </c>
      <c r="I42" s="316">
        <v>128400000</v>
      </c>
      <c r="J42" s="475">
        <v>0</v>
      </c>
      <c r="K42" s="206" t="s">
        <v>418</v>
      </c>
      <c r="L42" s="241">
        <v>0.0023</v>
      </c>
      <c r="M42" s="208" t="s">
        <v>376</v>
      </c>
      <c r="N42" s="208" t="s">
        <v>376</v>
      </c>
      <c r="O42" s="208" t="s">
        <v>376</v>
      </c>
      <c r="P42" s="223" t="s">
        <v>376</v>
      </c>
      <c r="Q42" s="326">
        <v>40817</v>
      </c>
      <c r="R42" s="88">
        <v>51318</v>
      </c>
      <c r="S42" s="287" t="s">
        <v>427</v>
      </c>
    </row>
    <row r="43" spans="2:19" ht="12">
      <c r="B43" s="329" t="s">
        <v>308</v>
      </c>
      <c r="C43" s="49" t="s">
        <v>399</v>
      </c>
      <c r="D43" s="48" t="s">
        <v>368</v>
      </c>
      <c r="E43" s="48" t="s">
        <v>368</v>
      </c>
      <c r="F43" s="48" t="s">
        <v>405</v>
      </c>
      <c r="G43" s="558">
        <v>0.4723665564478035</v>
      </c>
      <c r="H43" s="316">
        <v>600000000</v>
      </c>
      <c r="I43" s="316">
        <v>600000000</v>
      </c>
      <c r="J43" s="475">
        <v>0</v>
      </c>
      <c r="K43" s="206" t="s">
        <v>406</v>
      </c>
      <c r="L43" s="241">
        <v>0.0008</v>
      </c>
      <c r="M43" s="208" t="s">
        <v>376</v>
      </c>
      <c r="N43" s="208" t="s">
        <v>376</v>
      </c>
      <c r="O43" s="208" t="s">
        <v>376</v>
      </c>
      <c r="P43" s="223" t="s">
        <v>376</v>
      </c>
      <c r="Q43" s="326">
        <v>40817</v>
      </c>
      <c r="R43" s="88">
        <v>44013</v>
      </c>
      <c r="S43" s="287" t="s">
        <v>433</v>
      </c>
    </row>
    <row r="44" spans="2:19" ht="12">
      <c r="B44" s="329" t="s">
        <v>327</v>
      </c>
      <c r="C44" s="49" t="s">
        <v>400</v>
      </c>
      <c r="D44" s="48" t="s">
        <v>368</v>
      </c>
      <c r="E44" s="48" t="s">
        <v>368</v>
      </c>
      <c r="F44" s="48" t="s">
        <v>369</v>
      </c>
      <c r="G44" s="558">
        <v>0.5020080321285141</v>
      </c>
      <c r="H44" s="316">
        <v>2750000000</v>
      </c>
      <c r="I44" s="316">
        <v>2750000000</v>
      </c>
      <c r="J44" s="475">
        <v>0</v>
      </c>
      <c r="K44" s="206" t="s">
        <v>374</v>
      </c>
      <c r="L44" s="241">
        <v>0.0005</v>
      </c>
      <c r="M44" s="208" t="s">
        <v>376</v>
      </c>
      <c r="N44" s="208" t="s">
        <v>376</v>
      </c>
      <c r="O44" s="208" t="s">
        <v>376</v>
      </c>
      <c r="P44" s="223" t="s">
        <v>376</v>
      </c>
      <c r="Q44" s="326">
        <v>40817</v>
      </c>
      <c r="R44" s="88">
        <v>44013</v>
      </c>
      <c r="S44" s="287" t="s">
        <v>433</v>
      </c>
    </row>
    <row r="45" spans="2:19" ht="12">
      <c r="B45" s="329" t="s">
        <v>328</v>
      </c>
      <c r="C45" s="49" t="s">
        <v>408</v>
      </c>
      <c r="D45" s="48" t="s">
        <v>382</v>
      </c>
      <c r="E45" s="48" t="s">
        <v>382</v>
      </c>
      <c r="F45" s="48" t="s">
        <v>369</v>
      </c>
      <c r="G45" s="558">
        <v>0.5020080321285141</v>
      </c>
      <c r="H45" s="316">
        <v>25000000</v>
      </c>
      <c r="I45" s="316">
        <v>25000000</v>
      </c>
      <c r="J45" s="475">
        <v>0</v>
      </c>
      <c r="K45" s="206" t="s">
        <v>418</v>
      </c>
      <c r="L45" s="241">
        <v>0.0012</v>
      </c>
      <c r="M45" s="208" t="s">
        <v>376</v>
      </c>
      <c r="N45" s="208" t="s">
        <v>376</v>
      </c>
      <c r="O45" s="208" t="s">
        <v>376</v>
      </c>
      <c r="P45" s="223" t="s">
        <v>376</v>
      </c>
      <c r="Q45" s="326">
        <v>40817</v>
      </c>
      <c r="R45" s="88">
        <v>44013</v>
      </c>
      <c r="S45" s="287" t="s">
        <v>427</v>
      </c>
    </row>
    <row r="46" spans="2:19" ht="12">
      <c r="B46" s="329" t="s">
        <v>309</v>
      </c>
      <c r="C46" s="328" t="s">
        <v>409</v>
      </c>
      <c r="D46" s="262" t="s">
        <v>382</v>
      </c>
      <c r="E46" s="48" t="s">
        <v>382</v>
      </c>
      <c r="F46" s="48" t="s">
        <v>371</v>
      </c>
      <c r="G46" s="558">
        <v>0.8716875871687587</v>
      </c>
      <c r="H46" s="346">
        <v>95000000</v>
      </c>
      <c r="I46" s="352">
        <v>95000000</v>
      </c>
      <c r="J46" s="475">
        <v>0</v>
      </c>
      <c r="K46" s="206" t="s">
        <v>375</v>
      </c>
      <c r="L46" s="342">
        <v>0.0013</v>
      </c>
      <c r="M46" s="208" t="s">
        <v>376</v>
      </c>
      <c r="N46" s="208" t="s">
        <v>376</v>
      </c>
      <c r="O46" s="208" t="s">
        <v>376</v>
      </c>
      <c r="P46" s="223" t="s">
        <v>376</v>
      </c>
      <c r="Q46" s="326">
        <v>40817</v>
      </c>
      <c r="R46" s="88">
        <v>44013</v>
      </c>
      <c r="S46" s="48" t="s">
        <v>427</v>
      </c>
    </row>
    <row r="47" spans="2:19" ht="12">
      <c r="B47" s="329" t="s">
        <v>329</v>
      </c>
      <c r="C47" s="327" t="s">
        <v>410</v>
      </c>
      <c r="D47" s="329" t="s">
        <v>382</v>
      </c>
      <c r="E47" s="48" t="s">
        <v>382</v>
      </c>
      <c r="F47" s="329" t="s">
        <v>370</v>
      </c>
      <c r="G47" s="559" t="s">
        <v>376</v>
      </c>
      <c r="H47" s="334">
        <v>50000000</v>
      </c>
      <c r="I47" s="356">
        <v>50000000</v>
      </c>
      <c r="J47" s="615">
        <v>0</v>
      </c>
      <c r="K47" s="337" t="s">
        <v>373</v>
      </c>
      <c r="L47" s="340">
        <v>0.0014</v>
      </c>
      <c r="M47" s="208" t="s">
        <v>376</v>
      </c>
      <c r="N47" s="208" t="s">
        <v>376</v>
      </c>
      <c r="O47" s="208" t="s">
        <v>376</v>
      </c>
      <c r="P47" s="223" t="s">
        <v>376</v>
      </c>
      <c r="Q47" s="326">
        <v>40817</v>
      </c>
      <c r="R47" s="88">
        <v>44013</v>
      </c>
      <c r="S47" s="329" t="s">
        <v>427</v>
      </c>
    </row>
    <row r="48" spans="2:19" ht="12">
      <c r="B48" s="329" t="s">
        <v>330</v>
      </c>
      <c r="C48" s="327" t="s">
        <v>411</v>
      </c>
      <c r="D48" s="329" t="s">
        <v>387</v>
      </c>
      <c r="E48" s="329" t="s">
        <v>387</v>
      </c>
      <c r="F48" s="329" t="s">
        <v>369</v>
      </c>
      <c r="G48" s="559">
        <v>0.5020080321285141</v>
      </c>
      <c r="H48" s="334">
        <v>10000000</v>
      </c>
      <c r="I48" s="356">
        <v>10000000</v>
      </c>
      <c r="J48" s="615">
        <v>0</v>
      </c>
      <c r="K48" s="337" t="s">
        <v>418</v>
      </c>
      <c r="L48" s="340">
        <v>0.0022</v>
      </c>
      <c r="M48" s="208" t="s">
        <v>376</v>
      </c>
      <c r="N48" s="208" t="s">
        <v>376</v>
      </c>
      <c r="O48" s="208" t="s">
        <v>376</v>
      </c>
      <c r="P48" s="223" t="s">
        <v>376</v>
      </c>
      <c r="Q48" s="326">
        <v>40817</v>
      </c>
      <c r="R48" s="88">
        <v>44013</v>
      </c>
      <c r="S48" s="329" t="s">
        <v>427</v>
      </c>
    </row>
    <row r="49" spans="2:19" ht="12">
      <c r="B49" s="329" t="s">
        <v>313</v>
      </c>
      <c r="C49" s="327" t="s">
        <v>412</v>
      </c>
      <c r="D49" s="329" t="s">
        <v>387</v>
      </c>
      <c r="E49" s="329" t="s">
        <v>387</v>
      </c>
      <c r="F49" s="329" t="s">
        <v>371</v>
      </c>
      <c r="G49" s="559">
        <v>0.6793478260869565</v>
      </c>
      <c r="H49" s="334">
        <v>20000000</v>
      </c>
      <c r="I49" s="356">
        <v>20000000</v>
      </c>
      <c r="J49" s="615">
        <v>0</v>
      </c>
      <c r="K49" s="337" t="s">
        <v>375</v>
      </c>
      <c r="L49" s="340">
        <v>0.0022</v>
      </c>
      <c r="M49" s="208" t="s">
        <v>376</v>
      </c>
      <c r="N49" s="208" t="s">
        <v>376</v>
      </c>
      <c r="O49" s="208" t="s">
        <v>376</v>
      </c>
      <c r="P49" s="223" t="s">
        <v>376</v>
      </c>
      <c r="Q49" s="326">
        <v>40817</v>
      </c>
      <c r="R49" s="88">
        <v>44013</v>
      </c>
      <c r="S49" s="329" t="s">
        <v>427</v>
      </c>
    </row>
    <row r="50" spans="2:19" ht="12">
      <c r="B50" s="329" t="s">
        <v>314</v>
      </c>
      <c r="C50" s="327" t="s">
        <v>413</v>
      </c>
      <c r="D50" s="329" t="s">
        <v>387</v>
      </c>
      <c r="E50" s="329" t="s">
        <v>387</v>
      </c>
      <c r="F50" s="329" t="s">
        <v>370</v>
      </c>
      <c r="G50" s="559" t="s">
        <v>376</v>
      </c>
      <c r="H50" s="334">
        <v>38000000</v>
      </c>
      <c r="I50" s="356">
        <v>38000000</v>
      </c>
      <c r="J50" s="615">
        <v>0</v>
      </c>
      <c r="K50" s="337" t="s">
        <v>373</v>
      </c>
      <c r="L50" s="340">
        <v>0.0024</v>
      </c>
      <c r="M50" s="208" t="s">
        <v>376</v>
      </c>
      <c r="N50" s="208" t="s">
        <v>376</v>
      </c>
      <c r="O50" s="208" t="s">
        <v>376</v>
      </c>
      <c r="P50" s="223" t="s">
        <v>376</v>
      </c>
      <c r="Q50" s="326">
        <v>40817</v>
      </c>
      <c r="R50" s="88">
        <v>44013</v>
      </c>
      <c r="S50" s="329" t="s">
        <v>427</v>
      </c>
    </row>
    <row r="51" spans="2:19" ht="12">
      <c r="B51" s="329" t="s">
        <v>310</v>
      </c>
      <c r="C51" s="327" t="s">
        <v>415</v>
      </c>
      <c r="D51" s="329" t="s">
        <v>396</v>
      </c>
      <c r="E51" s="48" t="s">
        <v>396</v>
      </c>
      <c r="F51" s="329" t="s">
        <v>369</v>
      </c>
      <c r="G51" s="559">
        <v>0.5020080321285141</v>
      </c>
      <c r="H51" s="334">
        <v>34000000</v>
      </c>
      <c r="I51" s="356">
        <v>34000000</v>
      </c>
      <c r="J51" s="615">
        <v>0</v>
      </c>
      <c r="K51" s="337" t="s">
        <v>418</v>
      </c>
      <c r="L51" s="340">
        <v>0.0041</v>
      </c>
      <c r="M51" s="208" t="s">
        <v>376</v>
      </c>
      <c r="N51" s="208" t="s">
        <v>376</v>
      </c>
      <c r="O51" s="208" t="s">
        <v>376</v>
      </c>
      <c r="P51" s="223" t="s">
        <v>376</v>
      </c>
      <c r="Q51" s="326">
        <v>40817</v>
      </c>
      <c r="R51" s="88">
        <v>44013</v>
      </c>
      <c r="S51" s="329" t="s">
        <v>427</v>
      </c>
    </row>
    <row r="52" spans="2:19" ht="12">
      <c r="B52" s="329" t="s">
        <v>311</v>
      </c>
      <c r="C52" s="327" t="s">
        <v>416</v>
      </c>
      <c r="D52" s="329" t="s">
        <v>396</v>
      </c>
      <c r="E52" s="48" t="s">
        <v>396</v>
      </c>
      <c r="F52" s="329" t="s">
        <v>371</v>
      </c>
      <c r="G52" s="559">
        <v>0.6793478260869565</v>
      </c>
      <c r="H52" s="334">
        <v>106000000</v>
      </c>
      <c r="I52" s="356">
        <v>106000000</v>
      </c>
      <c r="J52" s="615">
        <v>0</v>
      </c>
      <c r="K52" s="337" t="s">
        <v>375</v>
      </c>
      <c r="L52" s="340">
        <v>0.0041</v>
      </c>
      <c r="M52" s="208" t="s">
        <v>376</v>
      </c>
      <c r="N52" s="208" t="s">
        <v>376</v>
      </c>
      <c r="O52" s="208" t="s">
        <v>376</v>
      </c>
      <c r="P52" s="223" t="s">
        <v>376</v>
      </c>
      <c r="Q52" s="326">
        <v>40817</v>
      </c>
      <c r="R52" s="88">
        <v>44013</v>
      </c>
      <c r="S52" s="329" t="s">
        <v>427</v>
      </c>
    </row>
    <row r="53" spans="2:19" ht="12">
      <c r="B53" s="329" t="s">
        <v>312</v>
      </c>
      <c r="C53" s="327" t="s">
        <v>417</v>
      </c>
      <c r="D53" s="329" t="s">
        <v>396</v>
      </c>
      <c r="E53" s="48" t="s">
        <v>396</v>
      </c>
      <c r="F53" s="329" t="s">
        <v>370</v>
      </c>
      <c r="G53" s="559" t="s">
        <v>376</v>
      </c>
      <c r="H53" s="334">
        <v>45000000</v>
      </c>
      <c r="I53" s="356">
        <v>45000000</v>
      </c>
      <c r="J53" s="615">
        <v>0</v>
      </c>
      <c r="K53" s="337" t="s">
        <v>373</v>
      </c>
      <c r="L53" s="340">
        <v>0.0043</v>
      </c>
      <c r="M53" s="208" t="s">
        <v>376</v>
      </c>
      <c r="N53" s="208" t="s">
        <v>376</v>
      </c>
      <c r="O53" s="208" t="s">
        <v>376</v>
      </c>
      <c r="P53" s="223" t="s">
        <v>376</v>
      </c>
      <c r="Q53" s="326">
        <v>40817</v>
      </c>
      <c r="R53" s="88">
        <v>44013</v>
      </c>
      <c r="S53" s="329" t="s">
        <v>427</v>
      </c>
    </row>
    <row r="54" spans="2:19" ht="12">
      <c r="B54" s="329" t="s">
        <v>315</v>
      </c>
      <c r="C54" s="327" t="s">
        <v>401</v>
      </c>
      <c r="D54" s="329" t="s">
        <v>368</v>
      </c>
      <c r="E54" s="48" t="s">
        <v>368</v>
      </c>
      <c r="F54" s="329" t="s">
        <v>369</v>
      </c>
      <c r="G54" s="559">
        <v>0.6793478260869565</v>
      </c>
      <c r="H54" s="334">
        <v>1250000000</v>
      </c>
      <c r="I54" s="356">
        <v>1250000000</v>
      </c>
      <c r="J54" s="615">
        <v>0</v>
      </c>
      <c r="K54" s="337" t="s">
        <v>374</v>
      </c>
      <c r="L54" s="340">
        <v>0.0008</v>
      </c>
      <c r="M54" s="208" t="s">
        <v>376</v>
      </c>
      <c r="N54" s="208" t="s">
        <v>376</v>
      </c>
      <c r="O54" s="208" t="s">
        <v>376</v>
      </c>
      <c r="P54" s="223" t="s">
        <v>376</v>
      </c>
      <c r="Q54" s="326">
        <v>40817</v>
      </c>
      <c r="R54" s="88">
        <v>44378</v>
      </c>
      <c r="S54" s="329" t="s">
        <v>428</v>
      </c>
    </row>
    <row r="55" spans="2:19" ht="12">
      <c r="B55" s="329" t="s">
        <v>316</v>
      </c>
      <c r="C55" s="327" t="s">
        <v>402</v>
      </c>
      <c r="D55" s="329" t="s">
        <v>368</v>
      </c>
      <c r="E55" s="48" t="s">
        <v>368</v>
      </c>
      <c r="F55" s="329" t="s">
        <v>371</v>
      </c>
      <c r="G55" s="559">
        <v>0.6793478260869565</v>
      </c>
      <c r="H55" s="334">
        <v>1300000000</v>
      </c>
      <c r="I55" s="356">
        <v>1300000000</v>
      </c>
      <c r="J55" s="615">
        <v>0</v>
      </c>
      <c r="K55" s="337" t="s">
        <v>375</v>
      </c>
      <c r="L55" s="340">
        <v>0.0009</v>
      </c>
      <c r="M55" s="208" t="s">
        <v>376</v>
      </c>
      <c r="N55" s="208" t="s">
        <v>376</v>
      </c>
      <c r="O55" s="208" t="s">
        <v>376</v>
      </c>
      <c r="P55" s="223" t="s">
        <v>376</v>
      </c>
      <c r="Q55" s="326">
        <v>40817</v>
      </c>
      <c r="R55" s="88">
        <v>44378</v>
      </c>
      <c r="S55" s="329" t="s">
        <v>428</v>
      </c>
    </row>
    <row r="56" spans="2:19" ht="12">
      <c r="B56" s="329" t="s">
        <v>317</v>
      </c>
      <c r="C56" s="327" t="s">
        <v>403</v>
      </c>
      <c r="D56" s="329" t="s">
        <v>368</v>
      </c>
      <c r="E56" s="48" t="s">
        <v>368</v>
      </c>
      <c r="F56" s="329" t="s">
        <v>370</v>
      </c>
      <c r="G56" s="559" t="s">
        <v>376</v>
      </c>
      <c r="H56" s="334">
        <v>450000000</v>
      </c>
      <c r="I56" s="356">
        <v>450000000</v>
      </c>
      <c r="J56" s="615">
        <v>0</v>
      </c>
      <c r="K56" s="337" t="s">
        <v>373</v>
      </c>
      <c r="L56" s="340">
        <v>0.0009</v>
      </c>
      <c r="M56" s="208" t="s">
        <v>376</v>
      </c>
      <c r="N56" s="208" t="s">
        <v>376</v>
      </c>
      <c r="O56" s="208" t="s">
        <v>376</v>
      </c>
      <c r="P56" s="223" t="s">
        <v>376</v>
      </c>
      <c r="Q56" s="326">
        <v>40817</v>
      </c>
      <c r="R56" s="88">
        <v>44378</v>
      </c>
      <c r="S56" s="329" t="s">
        <v>428</v>
      </c>
    </row>
    <row r="57" spans="2:19" ht="12.75" thickBot="1">
      <c r="B57" s="372" t="s">
        <v>324</v>
      </c>
      <c r="C57" s="371" t="s">
        <v>404</v>
      </c>
      <c r="D57" s="372" t="s">
        <v>368</v>
      </c>
      <c r="E57" s="377" t="s">
        <v>368</v>
      </c>
      <c r="F57" s="372" t="s">
        <v>369</v>
      </c>
      <c r="G57" s="562">
        <v>0.5020080321285141</v>
      </c>
      <c r="H57" s="373">
        <v>750000000</v>
      </c>
      <c r="I57" s="376">
        <v>0</v>
      </c>
      <c r="J57" s="376">
        <v>750000000</v>
      </c>
      <c r="K57" s="374" t="s">
        <v>374</v>
      </c>
      <c r="L57" s="375">
        <v>0.001</v>
      </c>
      <c r="M57" s="145">
        <v>0.24925</v>
      </c>
      <c r="N57" s="372" t="s">
        <v>445</v>
      </c>
      <c r="O57" s="386">
        <v>40831</v>
      </c>
      <c r="P57" s="372">
        <v>683947.916666705</v>
      </c>
      <c r="Q57" s="364">
        <v>41091</v>
      </c>
      <c r="R57" s="365">
        <v>44013</v>
      </c>
      <c r="S57" s="382" t="s">
        <v>433</v>
      </c>
    </row>
    <row r="58" spans="2:11" ht="12">
      <c r="B58" s="197"/>
      <c r="J58" s="355"/>
      <c r="K58" s="322"/>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September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53"/>
  <sheetViews>
    <sheetView view="pageLayout" workbookViewId="0" topLeftCell="G1">
      <selection activeCell="N17" sqref="N17"/>
    </sheetView>
  </sheetViews>
  <sheetFormatPr defaultColWidth="9.140625" defaultRowHeight="12"/>
  <cols>
    <col min="1" max="1" width="9.140625" style="0"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94" customWidth="1"/>
    <col min="8" max="8" width="15.57421875" style="0" customWidth="1"/>
    <col min="9" max="9" width="15.00390625" style="0" customWidth="1"/>
    <col min="10" max="10" width="16.421875" style="317" customWidth="1"/>
    <col min="11" max="11" width="15.140625" style="0" bestFit="1" customWidth="1"/>
    <col min="12" max="12" width="9.421875" style="0" bestFit="1" customWidth="1"/>
    <col min="13" max="13" width="9.281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66" t="s">
        <v>113</v>
      </c>
      <c r="C2" s="44"/>
      <c r="D2" s="44"/>
      <c r="E2" s="167"/>
      <c r="F2" s="86"/>
      <c r="G2" s="387"/>
      <c r="H2" s="86"/>
      <c r="I2" s="86"/>
      <c r="J2" s="311"/>
      <c r="K2" s="86"/>
      <c r="L2" s="86"/>
      <c r="M2" s="86"/>
      <c r="N2" s="86"/>
      <c r="O2" s="86"/>
      <c r="P2" s="86"/>
      <c r="Q2" s="86"/>
      <c r="R2" s="86"/>
      <c r="S2" s="168"/>
    </row>
    <row r="3" spans="2:19" ht="12">
      <c r="B3" s="169"/>
      <c r="C3" s="73"/>
      <c r="D3" s="73"/>
      <c r="E3" s="170"/>
      <c r="F3" s="4"/>
      <c r="G3" s="388"/>
      <c r="H3" s="4"/>
      <c r="I3" s="4"/>
      <c r="J3" s="312"/>
      <c r="K3" s="4"/>
      <c r="L3" s="4"/>
      <c r="M3" s="4"/>
      <c r="N3" s="4"/>
      <c r="O3" s="4"/>
      <c r="P3" s="4"/>
      <c r="Q3" s="4"/>
      <c r="R3" s="4"/>
      <c r="S3" s="4"/>
    </row>
    <row r="4" spans="2:19" ht="12">
      <c r="B4" s="171" t="s">
        <v>114</v>
      </c>
      <c r="C4" s="172">
        <v>40494</v>
      </c>
      <c r="D4" s="172"/>
      <c r="E4" s="4"/>
      <c r="F4" s="169"/>
      <c r="G4" s="389"/>
      <c r="H4" s="4"/>
      <c r="I4" s="655" t="s">
        <v>134</v>
      </c>
      <c r="J4" s="655"/>
      <c r="K4" s="4"/>
      <c r="L4" s="4"/>
      <c r="M4" s="4"/>
      <c r="N4" s="4"/>
      <c r="O4" s="4"/>
      <c r="P4" s="4"/>
      <c r="Q4" s="4"/>
      <c r="R4" s="4"/>
      <c r="S4" s="4"/>
    </row>
    <row r="5" spans="2:19" ht="12.75" thickBot="1">
      <c r="B5" s="173"/>
      <c r="C5" s="173"/>
      <c r="D5" s="173"/>
      <c r="E5" s="173"/>
      <c r="F5" s="169"/>
      <c r="G5" s="390"/>
      <c r="H5" s="173"/>
      <c r="I5" s="173"/>
      <c r="J5" s="379"/>
      <c r="K5" s="173"/>
      <c r="L5" s="173"/>
      <c r="M5" s="173"/>
      <c r="N5" s="173"/>
      <c r="O5" s="173"/>
      <c r="P5" s="173"/>
      <c r="Q5" s="173"/>
      <c r="R5" s="173"/>
      <c r="S5" s="173"/>
    </row>
    <row r="6" spans="2:19" ht="54" customHeight="1" thickBot="1">
      <c r="B6" s="134" t="s">
        <v>135</v>
      </c>
      <c r="C6" s="174" t="s">
        <v>115</v>
      </c>
      <c r="D6" s="134" t="s">
        <v>446</v>
      </c>
      <c r="E6" s="134" t="s">
        <v>447</v>
      </c>
      <c r="F6" s="174" t="s">
        <v>116</v>
      </c>
      <c r="G6" s="391" t="s">
        <v>117</v>
      </c>
      <c r="H6" s="174" t="s">
        <v>118</v>
      </c>
      <c r="I6" s="174" t="s">
        <v>119</v>
      </c>
      <c r="J6" s="314" t="s">
        <v>120</v>
      </c>
      <c r="K6" s="174" t="s">
        <v>121</v>
      </c>
      <c r="L6" s="174" t="s">
        <v>122</v>
      </c>
      <c r="M6" s="174" t="s">
        <v>123</v>
      </c>
      <c r="N6" s="174" t="s">
        <v>124</v>
      </c>
      <c r="O6" s="174" t="s">
        <v>125</v>
      </c>
      <c r="P6" s="174" t="s">
        <v>126</v>
      </c>
      <c r="Q6" s="174" t="s">
        <v>127</v>
      </c>
      <c r="R6" s="174" t="s">
        <v>128</v>
      </c>
      <c r="S6" s="174" t="s">
        <v>162</v>
      </c>
    </row>
    <row r="7" spans="2:19" ht="12">
      <c r="B7" s="175"/>
      <c r="C7" s="47"/>
      <c r="D7" s="47"/>
      <c r="E7" s="47"/>
      <c r="F7" s="47"/>
      <c r="G7" s="392"/>
      <c r="H7" s="177"/>
      <c r="I7" s="178"/>
      <c r="J7" s="315"/>
      <c r="K7" s="180"/>
      <c r="L7" s="181"/>
      <c r="M7" s="182"/>
      <c r="N7" s="183"/>
      <c r="O7" s="182"/>
      <c r="P7" s="184"/>
      <c r="Q7" s="185"/>
      <c r="R7" s="186"/>
      <c r="S7" s="187"/>
    </row>
    <row r="8" spans="2:19" ht="12">
      <c r="B8" s="395" t="s">
        <v>129</v>
      </c>
      <c r="C8" s="48" t="s">
        <v>420</v>
      </c>
      <c r="D8" s="48" t="s">
        <v>444</v>
      </c>
      <c r="E8" s="48" t="s">
        <v>444</v>
      </c>
      <c r="F8" s="48" t="s">
        <v>369</v>
      </c>
      <c r="G8" s="560">
        <v>1.629</v>
      </c>
      <c r="H8" s="347">
        <v>500000000</v>
      </c>
      <c r="I8" s="469">
        <v>0</v>
      </c>
      <c r="J8" s="316">
        <v>500000000</v>
      </c>
      <c r="K8" s="240" t="s">
        <v>372</v>
      </c>
      <c r="L8" s="241">
        <v>0.0015</v>
      </c>
      <c r="M8" s="242">
        <v>0.0035722</v>
      </c>
      <c r="N8" s="243" t="s">
        <v>452</v>
      </c>
      <c r="O8" s="244">
        <v>40801</v>
      </c>
      <c r="P8" s="245">
        <v>153803.055555568</v>
      </c>
      <c r="Q8" s="190" t="s">
        <v>425</v>
      </c>
      <c r="R8" s="88">
        <v>40817</v>
      </c>
      <c r="S8" s="191" t="s">
        <v>433</v>
      </c>
    </row>
    <row r="9" spans="2:19" ht="12">
      <c r="B9" s="395" t="s">
        <v>130</v>
      </c>
      <c r="C9" s="48" t="s">
        <v>421</v>
      </c>
      <c r="D9" s="48" t="s">
        <v>368</v>
      </c>
      <c r="E9" s="48" t="s">
        <v>368</v>
      </c>
      <c r="F9" s="48" t="s">
        <v>369</v>
      </c>
      <c r="G9" s="560">
        <v>1.628</v>
      </c>
      <c r="H9" s="347">
        <v>900000000</v>
      </c>
      <c r="I9" s="469">
        <v>0</v>
      </c>
      <c r="J9" s="316">
        <f>H9-I9</f>
        <v>900000000</v>
      </c>
      <c r="K9" s="240" t="s">
        <v>374</v>
      </c>
      <c r="L9" s="241">
        <v>0.014</v>
      </c>
      <c r="M9" s="242">
        <v>0.0164925</v>
      </c>
      <c r="N9" s="243" t="s">
        <v>453</v>
      </c>
      <c r="O9" s="244">
        <v>40833</v>
      </c>
      <c r="P9" s="245">
        <v>3875737.50000008</v>
      </c>
      <c r="Q9" s="190">
        <v>41730</v>
      </c>
      <c r="R9" s="88">
        <v>56523</v>
      </c>
      <c r="S9" s="191" t="s">
        <v>428</v>
      </c>
    </row>
    <row r="10" spans="2:19" ht="12">
      <c r="B10" s="395" t="s">
        <v>131</v>
      </c>
      <c r="C10" s="48" t="s">
        <v>422</v>
      </c>
      <c r="D10" s="48" t="s">
        <v>368</v>
      </c>
      <c r="E10" s="48" t="s">
        <v>368</v>
      </c>
      <c r="F10" s="48" t="s">
        <v>371</v>
      </c>
      <c r="G10" s="560">
        <v>0.8762</v>
      </c>
      <c r="H10" s="347">
        <v>500000000</v>
      </c>
      <c r="I10" s="469">
        <v>0</v>
      </c>
      <c r="J10" s="316">
        <f>H10-I10</f>
        <v>500000000</v>
      </c>
      <c r="K10" s="240" t="s">
        <v>375</v>
      </c>
      <c r="L10" s="241">
        <v>0.014</v>
      </c>
      <c r="M10" s="242">
        <v>0.03005</v>
      </c>
      <c r="N10" s="243" t="s">
        <v>453</v>
      </c>
      <c r="O10" s="244">
        <v>40833</v>
      </c>
      <c r="P10" s="245">
        <v>3923194.44444444</v>
      </c>
      <c r="Q10" s="190">
        <v>41730</v>
      </c>
      <c r="R10" s="88">
        <v>56523</v>
      </c>
      <c r="S10" s="191" t="s">
        <v>428</v>
      </c>
    </row>
    <row r="11" spans="2:19" ht="12">
      <c r="B11" s="395" t="s">
        <v>132</v>
      </c>
      <c r="C11" s="48" t="s">
        <v>423</v>
      </c>
      <c r="D11" s="48" t="s">
        <v>368</v>
      </c>
      <c r="E11" s="48" t="s">
        <v>368</v>
      </c>
      <c r="F11" s="48" t="s">
        <v>371</v>
      </c>
      <c r="G11" s="560">
        <v>0.8762</v>
      </c>
      <c r="H11" s="347">
        <v>750000000</v>
      </c>
      <c r="I11" s="469">
        <v>0</v>
      </c>
      <c r="J11" s="316">
        <f>H11-I11</f>
        <v>750000000</v>
      </c>
      <c r="K11" s="240" t="s">
        <v>375</v>
      </c>
      <c r="L11" s="241">
        <v>0.015</v>
      </c>
      <c r="M11" s="242">
        <v>0.03105</v>
      </c>
      <c r="N11" s="243" t="s">
        <v>453</v>
      </c>
      <c r="O11" s="244">
        <v>40833</v>
      </c>
      <c r="P11" s="245">
        <v>6080624.99999995</v>
      </c>
      <c r="Q11" s="190">
        <v>42370</v>
      </c>
      <c r="R11" s="88">
        <v>56523</v>
      </c>
      <c r="S11" s="191" t="s">
        <v>428</v>
      </c>
    </row>
    <row r="12" spans="2:19" ht="12">
      <c r="B12" s="395" t="s">
        <v>133</v>
      </c>
      <c r="C12" s="48" t="s">
        <v>448</v>
      </c>
      <c r="D12" s="48" t="s">
        <v>368</v>
      </c>
      <c r="E12" s="48" t="s">
        <v>368</v>
      </c>
      <c r="F12" s="48" t="s">
        <v>370</v>
      </c>
      <c r="G12" s="388" t="s">
        <v>376</v>
      </c>
      <c r="H12" s="347">
        <v>375000000</v>
      </c>
      <c r="I12" s="469">
        <v>0</v>
      </c>
      <c r="J12" s="316">
        <f>H12-I12</f>
        <v>375000000</v>
      </c>
      <c r="K12" s="240" t="s">
        <v>426</v>
      </c>
      <c r="L12" s="241"/>
      <c r="M12" s="242">
        <v>0.04009</v>
      </c>
      <c r="N12" s="243" t="s">
        <v>453</v>
      </c>
      <c r="O12" s="244">
        <v>40833</v>
      </c>
      <c r="P12" s="245">
        <v>7516875</v>
      </c>
      <c r="Q12" s="190">
        <v>43009</v>
      </c>
      <c r="R12" s="88">
        <v>56523</v>
      </c>
      <c r="S12" s="191" t="s">
        <v>433</v>
      </c>
    </row>
    <row r="13" spans="2:19" ht="12">
      <c r="B13" s="395" t="s">
        <v>136</v>
      </c>
      <c r="C13" s="48" t="s">
        <v>424</v>
      </c>
      <c r="D13" s="48" t="s">
        <v>425</v>
      </c>
      <c r="E13" s="48" t="s">
        <v>425</v>
      </c>
      <c r="F13" s="48" t="s">
        <v>370</v>
      </c>
      <c r="G13" s="388" t="s">
        <v>376</v>
      </c>
      <c r="H13" s="347">
        <v>600000000</v>
      </c>
      <c r="I13" s="469">
        <v>0</v>
      </c>
      <c r="J13" s="316">
        <f>H13-I13</f>
        <v>600000000</v>
      </c>
      <c r="K13" s="240" t="s">
        <v>373</v>
      </c>
      <c r="L13" s="241">
        <v>0.009</v>
      </c>
      <c r="M13" s="242">
        <v>0.0172719</v>
      </c>
      <c r="N13" s="243" t="s">
        <v>453</v>
      </c>
      <c r="O13" s="244">
        <v>40833</v>
      </c>
      <c r="P13" s="245">
        <v>2668863.45205481</v>
      </c>
      <c r="Q13" s="190" t="s">
        <v>425</v>
      </c>
      <c r="R13" s="88">
        <v>56523</v>
      </c>
      <c r="S13" s="191" t="s">
        <v>427</v>
      </c>
    </row>
    <row r="14" spans="2:19" ht="12.75" thickBot="1">
      <c r="B14" s="192"/>
      <c r="C14" s="193"/>
      <c r="D14" s="193"/>
      <c r="E14" s="193"/>
      <c r="F14" s="193"/>
      <c r="G14" s="393"/>
      <c r="H14" s="193"/>
      <c r="I14" s="194"/>
      <c r="J14" s="381"/>
      <c r="K14" s="194"/>
      <c r="L14" s="193"/>
      <c r="M14" s="194"/>
      <c r="N14" s="193"/>
      <c r="O14" s="194"/>
      <c r="P14" s="195"/>
      <c r="Q14" s="194"/>
      <c r="R14" s="193"/>
      <c r="S14" s="196"/>
    </row>
    <row r="15" spans="2:19" ht="12">
      <c r="B15" s="197"/>
      <c r="C15" s="4"/>
      <c r="D15" s="4"/>
      <c r="E15" s="4"/>
      <c r="F15" s="4"/>
      <c r="G15" s="389"/>
      <c r="H15" s="141"/>
      <c r="I15" s="51"/>
      <c r="J15" s="380"/>
      <c r="K15" s="51"/>
      <c r="L15" s="51"/>
      <c r="M15" s="51"/>
      <c r="N15" s="89"/>
      <c r="O15" s="89"/>
      <c r="P15" s="90"/>
      <c r="Q15" s="91"/>
      <c r="R15" s="4"/>
      <c r="S15" s="5"/>
    </row>
    <row r="16" spans="2:19" ht="12">
      <c r="B16" s="169"/>
      <c r="C16" s="51"/>
      <c r="D16" s="51"/>
      <c r="E16" s="51"/>
      <c r="F16" s="51"/>
      <c r="G16" s="388"/>
      <c r="H16" s="198"/>
      <c r="I16" s="68"/>
      <c r="J16" s="349"/>
      <c r="K16" s="188"/>
      <c r="L16" s="199"/>
      <c r="M16" s="200"/>
      <c r="N16" s="201"/>
      <c r="O16" s="189"/>
      <c r="P16" s="202"/>
      <c r="Q16" s="190"/>
      <c r="R16" s="203"/>
      <c r="S16" s="204"/>
    </row>
    <row r="18" spans="2:19" ht="12">
      <c r="B18" s="171" t="s">
        <v>114</v>
      </c>
      <c r="C18" s="172">
        <v>40583</v>
      </c>
      <c r="D18" s="172"/>
      <c r="E18" s="4"/>
      <c r="F18" s="169"/>
      <c r="G18" s="389"/>
      <c r="H18" s="4"/>
      <c r="I18" s="655" t="s">
        <v>137</v>
      </c>
      <c r="J18" s="655"/>
      <c r="K18" s="4"/>
      <c r="L18" s="4"/>
      <c r="M18" s="4"/>
      <c r="N18" s="4"/>
      <c r="O18" s="4"/>
      <c r="P18" s="4"/>
      <c r="Q18" s="4"/>
      <c r="R18" s="4"/>
      <c r="S18" s="4"/>
    </row>
    <row r="19" spans="2:19" ht="12.75" thickBot="1">
      <c r="B19" s="173"/>
      <c r="C19" s="173"/>
      <c r="D19" s="173"/>
      <c r="E19" s="173"/>
      <c r="F19" s="169"/>
      <c r="G19" s="390"/>
      <c r="H19" s="173"/>
      <c r="I19" s="173"/>
      <c r="J19" s="379"/>
      <c r="K19" s="173"/>
      <c r="L19" s="173"/>
      <c r="M19" s="173"/>
      <c r="N19" s="173"/>
      <c r="O19" s="173"/>
      <c r="P19" s="173"/>
      <c r="Q19" s="173"/>
      <c r="R19" s="173"/>
      <c r="S19" s="173"/>
    </row>
    <row r="20" spans="2:19" ht="54.75" customHeight="1" thickBot="1">
      <c r="B20" s="134" t="s">
        <v>138</v>
      </c>
      <c r="C20" s="174" t="s">
        <v>115</v>
      </c>
      <c r="D20" s="134" t="s">
        <v>446</v>
      </c>
      <c r="E20" s="134" t="s">
        <v>447</v>
      </c>
      <c r="F20" s="174" t="s">
        <v>116</v>
      </c>
      <c r="G20" s="391" t="s">
        <v>117</v>
      </c>
      <c r="H20" s="174" t="s">
        <v>118</v>
      </c>
      <c r="I20" s="174" t="s">
        <v>119</v>
      </c>
      <c r="J20" s="314" t="s">
        <v>120</v>
      </c>
      <c r="K20" s="174" t="s">
        <v>121</v>
      </c>
      <c r="L20" s="174" t="s">
        <v>122</v>
      </c>
      <c r="M20" s="174" t="s">
        <v>123</v>
      </c>
      <c r="N20" s="174" t="s">
        <v>124</v>
      </c>
      <c r="O20" s="174" t="s">
        <v>125</v>
      </c>
      <c r="P20" s="174" t="s">
        <v>126</v>
      </c>
      <c r="Q20" s="174" t="s">
        <v>127</v>
      </c>
      <c r="R20" s="174" t="s">
        <v>128</v>
      </c>
      <c r="S20" s="174" t="s">
        <v>162</v>
      </c>
    </row>
    <row r="21" spans="2:19" ht="12">
      <c r="B21" s="175"/>
      <c r="C21" s="47"/>
      <c r="D21" s="47"/>
      <c r="E21" s="176"/>
      <c r="F21" s="47"/>
      <c r="G21" s="392"/>
      <c r="H21" s="177"/>
      <c r="I21" s="178"/>
      <c r="J21" s="315"/>
      <c r="K21" s="180"/>
      <c r="L21" s="181"/>
      <c r="M21" s="182"/>
      <c r="N21" s="183"/>
      <c r="O21" s="182"/>
      <c r="P21" s="184"/>
      <c r="Q21" s="185"/>
      <c r="R21" s="186"/>
      <c r="S21" s="187"/>
    </row>
    <row r="22" spans="2:19" ht="12">
      <c r="B22" s="395" t="s">
        <v>129</v>
      </c>
      <c r="C22" s="48" t="s">
        <v>429</v>
      </c>
      <c r="D22" s="48" t="s">
        <v>443</v>
      </c>
      <c r="E22" s="51" t="s">
        <v>443</v>
      </c>
      <c r="F22" s="48" t="s">
        <v>369</v>
      </c>
      <c r="G22" s="388">
        <v>1.6199</v>
      </c>
      <c r="H22" s="205">
        <v>500000000</v>
      </c>
      <c r="I22" s="469">
        <v>0</v>
      </c>
      <c r="J22" s="316">
        <v>500000000</v>
      </c>
      <c r="K22" s="240" t="s">
        <v>372</v>
      </c>
      <c r="L22" s="241">
        <v>0.0014</v>
      </c>
      <c r="M22" s="242">
        <v>0.0034722</v>
      </c>
      <c r="N22" s="243" t="s">
        <v>452</v>
      </c>
      <c r="O22" s="244">
        <v>40801</v>
      </c>
      <c r="P22" s="245">
        <v>149497.5</v>
      </c>
      <c r="Q22" s="190" t="s">
        <v>425</v>
      </c>
      <c r="R22" s="88">
        <v>40909</v>
      </c>
      <c r="S22" s="191" t="s">
        <v>433</v>
      </c>
    </row>
    <row r="23" spans="2:19" ht="12">
      <c r="B23" s="395" t="s">
        <v>130</v>
      </c>
      <c r="C23" s="48" t="s">
        <v>430</v>
      </c>
      <c r="D23" s="48" t="s">
        <v>368</v>
      </c>
      <c r="E23" s="51" t="s">
        <v>368</v>
      </c>
      <c r="F23" s="48" t="s">
        <v>369</v>
      </c>
      <c r="G23" s="388">
        <v>1.6199</v>
      </c>
      <c r="H23" s="205">
        <v>700000000</v>
      </c>
      <c r="I23" s="469">
        <v>0</v>
      </c>
      <c r="J23" s="316">
        <v>700000000</v>
      </c>
      <c r="K23" s="240" t="s">
        <v>374</v>
      </c>
      <c r="L23" s="241">
        <v>0.0135</v>
      </c>
      <c r="M23" s="242">
        <v>0.0159925</v>
      </c>
      <c r="N23" s="243" t="s">
        <v>453</v>
      </c>
      <c r="O23" s="244">
        <v>40833</v>
      </c>
      <c r="P23" s="245">
        <v>2923073.61111104</v>
      </c>
      <c r="Q23" s="190">
        <v>41821</v>
      </c>
      <c r="R23" s="88">
        <v>56523</v>
      </c>
      <c r="S23" s="191" t="s">
        <v>428</v>
      </c>
    </row>
    <row r="24" spans="2:19" ht="12">
      <c r="B24" s="395" t="s">
        <v>131</v>
      </c>
      <c r="C24" s="48" t="s">
        <v>449</v>
      </c>
      <c r="D24" s="48" t="s">
        <v>368</v>
      </c>
      <c r="E24" s="51" t="s">
        <v>368</v>
      </c>
      <c r="F24" s="48" t="s">
        <v>371</v>
      </c>
      <c r="G24" s="388">
        <v>0.853</v>
      </c>
      <c r="H24" s="205">
        <v>650000000</v>
      </c>
      <c r="I24" s="469">
        <v>0</v>
      </c>
      <c r="J24" s="316">
        <v>650000000</v>
      </c>
      <c r="K24" s="240" t="s">
        <v>375</v>
      </c>
      <c r="L24" s="241">
        <v>0.0135</v>
      </c>
      <c r="M24" s="242">
        <v>0.02955</v>
      </c>
      <c r="N24" s="243" t="s">
        <v>453</v>
      </c>
      <c r="O24" s="244">
        <v>40833</v>
      </c>
      <c r="P24" s="245">
        <v>5015291.66666669</v>
      </c>
      <c r="Q24" s="190">
        <v>41821</v>
      </c>
      <c r="R24" s="88">
        <v>56523</v>
      </c>
      <c r="S24" s="191" t="s">
        <v>428</v>
      </c>
    </row>
    <row r="25" spans="2:19" ht="12">
      <c r="B25" s="395" t="s">
        <v>132</v>
      </c>
      <c r="C25" s="48" t="s">
        <v>450</v>
      </c>
      <c r="D25" s="48" t="s">
        <v>368</v>
      </c>
      <c r="E25" s="51" t="s">
        <v>368</v>
      </c>
      <c r="F25" s="48" t="s">
        <v>371</v>
      </c>
      <c r="G25" s="388">
        <v>0.853</v>
      </c>
      <c r="H25" s="205">
        <v>500000000</v>
      </c>
      <c r="I25" s="469">
        <v>0</v>
      </c>
      <c r="J25" s="316">
        <v>500000000</v>
      </c>
      <c r="K25" s="240" t="s">
        <v>375</v>
      </c>
      <c r="L25" s="241">
        <v>0.0145</v>
      </c>
      <c r="M25" s="242">
        <v>0.03055</v>
      </c>
      <c r="N25" s="243" t="s">
        <v>453</v>
      </c>
      <c r="O25" s="244">
        <v>40833</v>
      </c>
      <c r="P25" s="245">
        <v>3988472.22222221</v>
      </c>
      <c r="Q25" s="190">
        <v>42461</v>
      </c>
      <c r="R25" s="88">
        <v>56523</v>
      </c>
      <c r="S25" s="191" t="s">
        <v>428</v>
      </c>
    </row>
    <row r="26" spans="2:19" ht="12">
      <c r="B26" s="395" t="s">
        <v>133</v>
      </c>
      <c r="C26" s="48" t="s">
        <v>451</v>
      </c>
      <c r="D26" s="48" t="s">
        <v>368</v>
      </c>
      <c r="E26" s="51" t="s">
        <v>368</v>
      </c>
      <c r="F26" s="48" t="s">
        <v>370</v>
      </c>
      <c r="G26" s="388" t="s">
        <v>376</v>
      </c>
      <c r="H26" s="205">
        <v>325000000</v>
      </c>
      <c r="I26" s="469">
        <v>0</v>
      </c>
      <c r="J26" s="316">
        <v>325000000</v>
      </c>
      <c r="K26" s="240" t="s">
        <v>373</v>
      </c>
      <c r="L26" s="241">
        <v>0.0145</v>
      </c>
      <c r="M26" s="242">
        <v>0.0227719</v>
      </c>
      <c r="N26" s="243" t="s">
        <v>453</v>
      </c>
      <c r="O26" s="244">
        <v>40833</v>
      </c>
      <c r="P26" s="245">
        <v>1905976.83561644</v>
      </c>
      <c r="Q26" s="190">
        <v>42461</v>
      </c>
      <c r="R26" s="88">
        <v>56523</v>
      </c>
      <c r="S26" s="191" t="s">
        <v>428</v>
      </c>
    </row>
    <row r="27" spans="2:19" ht="12">
      <c r="B27" s="395" t="s">
        <v>136</v>
      </c>
      <c r="C27" s="48" t="s">
        <v>431</v>
      </c>
      <c r="D27" s="48" t="s">
        <v>425</v>
      </c>
      <c r="E27" s="51" t="s">
        <v>425</v>
      </c>
      <c r="F27" s="48" t="s">
        <v>370</v>
      </c>
      <c r="G27" s="388" t="s">
        <v>376</v>
      </c>
      <c r="H27" s="205">
        <v>450000000</v>
      </c>
      <c r="I27" s="469">
        <v>0</v>
      </c>
      <c r="J27" s="316">
        <v>450000000</v>
      </c>
      <c r="K27" s="240" t="s">
        <v>373</v>
      </c>
      <c r="L27" s="241" t="s">
        <v>432</v>
      </c>
      <c r="M27" s="242">
        <v>0.0172719</v>
      </c>
      <c r="N27" s="243" t="s">
        <v>453</v>
      </c>
      <c r="O27" s="244">
        <v>40833</v>
      </c>
      <c r="P27" s="245">
        <v>2001647.58904111</v>
      </c>
      <c r="Q27" s="190" t="s">
        <v>425</v>
      </c>
      <c r="R27" s="88">
        <v>56523</v>
      </c>
      <c r="S27" s="191" t="s">
        <v>427</v>
      </c>
    </row>
    <row r="28" spans="2:19" ht="12.75" thickBot="1">
      <c r="B28" s="192"/>
      <c r="C28" s="193"/>
      <c r="D28" s="193"/>
      <c r="E28" s="194"/>
      <c r="F28" s="193"/>
      <c r="G28" s="393"/>
      <c r="H28" s="193"/>
      <c r="I28" s="194"/>
      <c r="J28" s="381"/>
      <c r="K28" s="194"/>
      <c r="L28" s="193"/>
      <c r="M28" s="194"/>
      <c r="N28" s="193"/>
      <c r="O28" s="194"/>
      <c r="P28" s="195"/>
      <c r="Q28" s="194"/>
      <c r="R28" s="193"/>
      <c r="S28" s="196"/>
    </row>
    <row r="29" spans="2:19" ht="12">
      <c r="B29" s="197"/>
      <c r="C29" s="4"/>
      <c r="D29" s="4"/>
      <c r="E29" s="4"/>
      <c r="F29" s="4"/>
      <c r="G29" s="389"/>
      <c r="H29" s="141"/>
      <c r="I29" s="51"/>
      <c r="J29" s="380"/>
      <c r="K29" s="51"/>
      <c r="L29" s="51"/>
      <c r="M29" s="51"/>
      <c r="N29" s="89"/>
      <c r="O29" s="89"/>
      <c r="P29" s="90"/>
      <c r="Q29" s="91"/>
      <c r="R29" s="4"/>
      <c r="S29" s="5"/>
    </row>
    <row r="32" spans="2:19" ht="12">
      <c r="B32" s="171" t="s">
        <v>114</v>
      </c>
      <c r="C32" s="172">
        <v>40627</v>
      </c>
      <c r="D32" s="172"/>
      <c r="E32" s="4"/>
      <c r="F32" s="169"/>
      <c r="G32" s="389"/>
      <c r="H32" s="4"/>
      <c r="I32" s="655" t="s">
        <v>182</v>
      </c>
      <c r="J32" s="655"/>
      <c r="K32" s="4"/>
      <c r="L32" s="4"/>
      <c r="M32" s="4"/>
      <c r="N32" s="4"/>
      <c r="O32" s="4"/>
      <c r="P32" s="4"/>
      <c r="Q32" s="4"/>
      <c r="R32" s="4"/>
      <c r="S32" s="4"/>
    </row>
    <row r="33" spans="2:19" ht="12.75" thickBot="1">
      <c r="B33" s="173"/>
      <c r="C33" s="173"/>
      <c r="D33" s="173"/>
      <c r="E33" s="173"/>
      <c r="F33" s="169"/>
      <c r="G33" s="390"/>
      <c r="H33" s="173"/>
      <c r="I33" s="173"/>
      <c r="J33" s="379"/>
      <c r="K33" s="173"/>
      <c r="L33" s="173"/>
      <c r="M33" s="173"/>
      <c r="N33" s="173"/>
      <c r="O33" s="173"/>
      <c r="P33" s="173"/>
      <c r="Q33" s="173"/>
      <c r="R33" s="173"/>
      <c r="S33" s="173"/>
    </row>
    <row r="34" spans="2:19" ht="54" customHeight="1" thickBot="1">
      <c r="B34" s="134" t="s">
        <v>183</v>
      </c>
      <c r="C34" s="174" t="s">
        <v>115</v>
      </c>
      <c r="D34" s="134" t="s">
        <v>446</v>
      </c>
      <c r="E34" s="134" t="s">
        <v>447</v>
      </c>
      <c r="F34" s="174" t="s">
        <v>116</v>
      </c>
      <c r="G34" s="391" t="s">
        <v>117</v>
      </c>
      <c r="H34" s="174" t="s">
        <v>118</v>
      </c>
      <c r="I34" s="174" t="s">
        <v>119</v>
      </c>
      <c r="J34" s="314" t="s">
        <v>120</v>
      </c>
      <c r="K34" s="174" t="s">
        <v>121</v>
      </c>
      <c r="L34" s="174" t="s">
        <v>122</v>
      </c>
      <c r="M34" s="174" t="s">
        <v>123</v>
      </c>
      <c r="N34" s="174" t="s">
        <v>124</v>
      </c>
      <c r="O34" s="174" t="s">
        <v>125</v>
      </c>
      <c r="P34" s="174" t="s">
        <v>126</v>
      </c>
      <c r="Q34" s="174" t="s">
        <v>127</v>
      </c>
      <c r="R34" s="174" t="s">
        <v>128</v>
      </c>
      <c r="S34" s="174" t="s">
        <v>162</v>
      </c>
    </row>
    <row r="35" spans="2:19" ht="12">
      <c r="B35" s="175"/>
      <c r="C35" s="47"/>
      <c r="D35" s="47"/>
      <c r="E35" s="176"/>
      <c r="F35" s="47"/>
      <c r="G35" s="392"/>
      <c r="H35" s="177"/>
      <c r="I35" s="178"/>
      <c r="J35" s="315"/>
      <c r="K35" s="180"/>
      <c r="L35" s="181"/>
      <c r="M35" s="182"/>
      <c r="N35" s="183"/>
      <c r="O35" s="182"/>
      <c r="P35" s="184"/>
      <c r="Q35" s="185"/>
      <c r="R35" s="186"/>
      <c r="S35" s="187"/>
    </row>
    <row r="36" spans="2:19" ht="12">
      <c r="B36" s="396" t="s">
        <v>129</v>
      </c>
      <c r="C36" s="48" t="s">
        <v>434</v>
      </c>
      <c r="D36" s="48" t="s">
        <v>368</v>
      </c>
      <c r="E36" s="51" t="s">
        <v>368</v>
      </c>
      <c r="F36" s="48" t="s">
        <v>370</v>
      </c>
      <c r="G36" s="388" t="s">
        <v>376</v>
      </c>
      <c r="H36" s="205">
        <v>250000000</v>
      </c>
      <c r="I36" s="469">
        <v>0</v>
      </c>
      <c r="J36" s="316">
        <v>250000000</v>
      </c>
      <c r="K36" s="240" t="s">
        <v>373</v>
      </c>
      <c r="L36" s="241">
        <v>0.0116</v>
      </c>
      <c r="M36" s="242">
        <v>0.0198719</v>
      </c>
      <c r="N36" s="243" t="s">
        <v>453</v>
      </c>
      <c r="O36" s="244">
        <v>40833</v>
      </c>
      <c r="P36" s="245">
        <v>1279423.69863016</v>
      </c>
      <c r="Q36" s="190">
        <v>41821</v>
      </c>
      <c r="R36" s="88">
        <v>56523</v>
      </c>
      <c r="S36" s="191" t="s">
        <v>428</v>
      </c>
    </row>
    <row r="37" spans="2:19" ht="12.75" thickBot="1">
      <c r="B37" s="192"/>
      <c r="C37" s="193"/>
      <c r="D37" s="193"/>
      <c r="E37" s="194"/>
      <c r="F37" s="193"/>
      <c r="G37" s="393"/>
      <c r="H37" s="193"/>
      <c r="I37" s="194"/>
      <c r="J37" s="381"/>
      <c r="K37" s="194"/>
      <c r="L37" s="193"/>
      <c r="M37" s="194"/>
      <c r="N37" s="193"/>
      <c r="O37" s="194"/>
      <c r="P37" s="195"/>
      <c r="Q37" s="194"/>
      <c r="R37" s="193"/>
      <c r="S37" s="196"/>
    </row>
    <row r="38" spans="2:19" ht="12">
      <c r="B38" s="197"/>
      <c r="C38" s="4"/>
      <c r="D38" s="4"/>
      <c r="E38" s="4"/>
      <c r="F38" s="4"/>
      <c r="G38" s="389"/>
      <c r="H38" s="141"/>
      <c r="I38" s="51"/>
      <c r="J38" s="380"/>
      <c r="K38" s="51"/>
      <c r="L38" s="51"/>
      <c r="M38" s="51"/>
      <c r="N38" s="89"/>
      <c r="O38" s="89"/>
      <c r="P38" s="90"/>
      <c r="Q38" s="91"/>
      <c r="R38" s="4"/>
      <c r="S38" s="5"/>
    </row>
    <row r="41" spans="2:19" ht="12">
      <c r="B41" s="171" t="s">
        <v>114</v>
      </c>
      <c r="C41" s="172">
        <v>40807</v>
      </c>
      <c r="D41" s="172"/>
      <c r="E41" s="4"/>
      <c r="F41" s="169"/>
      <c r="G41" s="389"/>
      <c r="H41" s="4"/>
      <c r="I41" s="655" t="s">
        <v>291</v>
      </c>
      <c r="J41" s="655"/>
      <c r="K41" s="4"/>
      <c r="L41" s="4"/>
      <c r="M41" s="4"/>
      <c r="N41" s="4"/>
      <c r="O41" s="4"/>
      <c r="P41" s="4"/>
      <c r="Q41" s="4"/>
      <c r="R41" s="4"/>
      <c r="S41" s="4"/>
    </row>
    <row r="42" spans="2:19" ht="10.5" customHeight="1" thickBot="1">
      <c r="B42" s="173"/>
      <c r="C42" s="173"/>
      <c r="D42" s="173"/>
      <c r="E42" s="173"/>
      <c r="F42" s="169"/>
      <c r="G42" s="390"/>
      <c r="H42" s="173"/>
      <c r="I42" s="173"/>
      <c r="J42" s="379"/>
      <c r="K42" s="173"/>
      <c r="L42" s="173"/>
      <c r="M42" s="173"/>
      <c r="N42" s="173"/>
      <c r="O42" s="173"/>
      <c r="P42" s="173"/>
      <c r="Q42" s="173"/>
      <c r="R42" s="173"/>
      <c r="S42" s="173"/>
    </row>
    <row r="43" spans="2:19" ht="54" customHeight="1" thickBot="1">
      <c r="B43" s="134" t="s">
        <v>292</v>
      </c>
      <c r="C43" s="174" t="s">
        <v>115</v>
      </c>
      <c r="D43" s="134" t="s">
        <v>446</v>
      </c>
      <c r="E43" s="134" t="s">
        <v>447</v>
      </c>
      <c r="F43" s="174" t="s">
        <v>116</v>
      </c>
      <c r="G43" s="391" t="s">
        <v>117</v>
      </c>
      <c r="H43" s="174" t="s">
        <v>118</v>
      </c>
      <c r="I43" s="174" t="s">
        <v>119</v>
      </c>
      <c r="J43" s="314" t="s">
        <v>120</v>
      </c>
      <c r="K43" s="174" t="s">
        <v>121</v>
      </c>
      <c r="L43" s="174" t="s">
        <v>122</v>
      </c>
      <c r="M43" s="174" t="s">
        <v>123</v>
      </c>
      <c r="N43" s="174" t="s">
        <v>124</v>
      </c>
      <c r="O43" s="174" t="s">
        <v>125</v>
      </c>
      <c r="P43" s="174" t="s">
        <v>126</v>
      </c>
      <c r="Q43" s="174" t="s">
        <v>127</v>
      </c>
      <c r="R43" s="174" t="s">
        <v>128</v>
      </c>
      <c r="S43" s="174" t="s">
        <v>162</v>
      </c>
    </row>
    <row r="44" spans="2:19" ht="12">
      <c r="B44" s="175"/>
      <c r="C44" s="47"/>
      <c r="D44" s="47"/>
      <c r="E44" s="176"/>
      <c r="F44" s="47"/>
      <c r="G44" s="392"/>
      <c r="H44" s="177"/>
      <c r="I44" s="178"/>
      <c r="J44" s="315"/>
      <c r="K44" s="180"/>
      <c r="L44" s="181"/>
      <c r="M44" s="182"/>
      <c r="N44" s="183"/>
      <c r="O44" s="182"/>
      <c r="P44" s="184"/>
      <c r="Q44" s="185"/>
      <c r="R44" s="186"/>
      <c r="S44" s="187"/>
    </row>
    <row r="45" spans="2:19" ht="12">
      <c r="B45" s="395" t="s">
        <v>129</v>
      </c>
      <c r="C45" s="48" t="s">
        <v>435</v>
      </c>
      <c r="D45" s="48" t="s">
        <v>443</v>
      </c>
      <c r="E45" s="51" t="s">
        <v>443</v>
      </c>
      <c r="F45" s="48" t="s">
        <v>369</v>
      </c>
      <c r="G45" s="388">
        <v>1.5794</v>
      </c>
      <c r="H45" s="205">
        <v>500000000</v>
      </c>
      <c r="I45" s="469">
        <v>0</v>
      </c>
      <c r="J45" s="316">
        <v>500000000</v>
      </c>
      <c r="K45" s="240" t="s">
        <v>372</v>
      </c>
      <c r="L45" s="241">
        <v>0.0013</v>
      </c>
      <c r="M45" s="242">
        <v>0.003536</v>
      </c>
      <c r="N45" s="243" t="s">
        <v>454</v>
      </c>
      <c r="O45" s="244">
        <v>40801</v>
      </c>
      <c r="P45" s="245">
        <v>127688.888888922</v>
      </c>
      <c r="Q45" s="190" t="s">
        <v>425</v>
      </c>
      <c r="R45" s="88">
        <v>41091</v>
      </c>
      <c r="S45" s="191" t="s">
        <v>433</v>
      </c>
    </row>
    <row r="46" spans="2:19" ht="12">
      <c r="B46" s="395" t="s">
        <v>130</v>
      </c>
      <c r="C46" s="48" t="s">
        <v>436</v>
      </c>
      <c r="D46" s="48" t="s">
        <v>368</v>
      </c>
      <c r="E46" s="51" t="s">
        <v>368</v>
      </c>
      <c r="F46" s="48" t="s">
        <v>369</v>
      </c>
      <c r="G46" s="388">
        <v>1.57675</v>
      </c>
      <c r="H46" s="205">
        <v>2000000000</v>
      </c>
      <c r="I46" s="469">
        <v>0</v>
      </c>
      <c r="J46" s="316">
        <v>2000000000</v>
      </c>
      <c r="K46" s="240" t="s">
        <v>374</v>
      </c>
      <c r="L46" s="241">
        <v>0.0155</v>
      </c>
      <c r="M46" s="242">
        <f>L46+0.39773%</f>
        <v>0.0194773</v>
      </c>
      <c r="N46" s="243" t="s">
        <v>455</v>
      </c>
      <c r="O46" s="244">
        <v>40925</v>
      </c>
      <c r="P46" s="245">
        <v>12768452.22</v>
      </c>
      <c r="Q46" s="190">
        <v>42005</v>
      </c>
      <c r="R46" s="88">
        <v>56523</v>
      </c>
      <c r="S46" s="191" t="s">
        <v>428</v>
      </c>
    </row>
    <row r="47" spans="2:19" ht="12">
      <c r="B47" s="395" t="s">
        <v>131</v>
      </c>
      <c r="C47" s="48" t="s">
        <v>437</v>
      </c>
      <c r="D47" s="48" t="s">
        <v>368</v>
      </c>
      <c r="E47" s="51" t="s">
        <v>368</v>
      </c>
      <c r="F47" s="48" t="s">
        <v>371</v>
      </c>
      <c r="G47" s="388">
        <v>0.8727</v>
      </c>
      <c r="H47" s="205">
        <v>200000000</v>
      </c>
      <c r="I47" s="469">
        <v>0</v>
      </c>
      <c r="J47" s="316">
        <v>200000000</v>
      </c>
      <c r="K47" s="240" t="s">
        <v>375</v>
      </c>
      <c r="L47" s="241">
        <v>0.014</v>
      </c>
      <c r="M47" s="242">
        <f>L47+1.582%</f>
        <v>0.02982</v>
      </c>
      <c r="N47" s="243" t="s">
        <v>455</v>
      </c>
      <c r="O47" s="244">
        <v>40925</v>
      </c>
      <c r="P47" s="245">
        <v>1954866.67</v>
      </c>
      <c r="Q47" s="190">
        <v>42005</v>
      </c>
      <c r="R47" s="88">
        <v>56523</v>
      </c>
      <c r="S47" s="191" t="s">
        <v>428</v>
      </c>
    </row>
    <row r="48" spans="2:19" ht="12">
      <c r="B48" s="395" t="s">
        <v>132</v>
      </c>
      <c r="C48" s="48" t="s">
        <v>438</v>
      </c>
      <c r="D48" s="48" t="s">
        <v>368</v>
      </c>
      <c r="E48" s="51" t="s">
        <v>368</v>
      </c>
      <c r="F48" s="48" t="s">
        <v>370</v>
      </c>
      <c r="G48" s="388" t="s">
        <v>376</v>
      </c>
      <c r="H48" s="205">
        <v>165000000</v>
      </c>
      <c r="I48" s="469">
        <v>0</v>
      </c>
      <c r="J48" s="316">
        <v>165000000</v>
      </c>
      <c r="K48" s="240" t="s">
        <v>419</v>
      </c>
      <c r="L48" s="241">
        <v>0.0165</v>
      </c>
      <c r="M48" s="242">
        <f>L48+0.99236%</f>
        <v>0.0264236</v>
      </c>
      <c r="N48" s="243" t="s">
        <v>455</v>
      </c>
      <c r="O48" s="244">
        <v>40925</v>
      </c>
      <c r="P48" s="245">
        <v>1409499.98</v>
      </c>
      <c r="Q48" s="190">
        <v>42644</v>
      </c>
      <c r="R48" s="88">
        <v>56523</v>
      </c>
      <c r="S48" s="191" t="s">
        <v>428</v>
      </c>
    </row>
    <row r="49" spans="2:19" ht="12">
      <c r="B49" s="395" t="s">
        <v>133</v>
      </c>
      <c r="C49" s="48" t="s">
        <v>439</v>
      </c>
      <c r="D49" s="48" t="s">
        <v>368</v>
      </c>
      <c r="E49" s="51" t="s">
        <v>368</v>
      </c>
      <c r="F49" s="48" t="s">
        <v>369</v>
      </c>
      <c r="G49" s="388">
        <v>1.58</v>
      </c>
      <c r="H49" s="205">
        <v>500000000</v>
      </c>
      <c r="I49" s="469">
        <v>0</v>
      </c>
      <c r="J49" s="316">
        <v>500000000</v>
      </c>
      <c r="K49" s="240" t="s">
        <v>374</v>
      </c>
      <c r="L49" s="241">
        <v>0.0175</v>
      </c>
      <c r="M49" s="242">
        <v>0.0214773</v>
      </c>
      <c r="N49" s="243" t="s">
        <v>455</v>
      </c>
      <c r="O49" s="244">
        <v>40925</v>
      </c>
      <c r="P49" s="245">
        <v>3519890.83</v>
      </c>
      <c r="Q49" s="190">
        <v>43466</v>
      </c>
      <c r="R49" s="88">
        <v>56523</v>
      </c>
      <c r="S49" s="191" t="s">
        <v>428</v>
      </c>
    </row>
    <row r="50" spans="2:19" ht="12">
      <c r="B50" s="395" t="s">
        <v>139</v>
      </c>
      <c r="C50" s="48" t="s">
        <v>440</v>
      </c>
      <c r="D50" s="48" t="s">
        <v>368</v>
      </c>
      <c r="E50" s="51" t="s">
        <v>368</v>
      </c>
      <c r="F50" s="48" t="s">
        <v>369</v>
      </c>
      <c r="G50" s="388">
        <v>1.58</v>
      </c>
      <c r="H50" s="205">
        <v>250000000</v>
      </c>
      <c r="I50" s="469">
        <v>0</v>
      </c>
      <c r="J50" s="316">
        <v>250000000</v>
      </c>
      <c r="K50" s="240" t="s">
        <v>374</v>
      </c>
      <c r="L50" s="241">
        <v>0.0175</v>
      </c>
      <c r="M50" s="242">
        <f>L50+0.39773%</f>
        <v>0.0214773</v>
      </c>
      <c r="N50" s="243" t="s">
        <v>455</v>
      </c>
      <c r="O50" s="244">
        <v>40925</v>
      </c>
      <c r="P50" s="245">
        <v>1759945.42</v>
      </c>
      <c r="Q50" s="190">
        <v>43466</v>
      </c>
      <c r="R50" s="88">
        <v>56523</v>
      </c>
      <c r="S50" s="191" t="s">
        <v>428</v>
      </c>
    </row>
    <row r="51" spans="2:19" ht="12.75" thickBot="1">
      <c r="B51" s="192"/>
      <c r="C51" s="193"/>
      <c r="D51" s="193"/>
      <c r="E51" s="194"/>
      <c r="F51" s="193"/>
      <c r="G51" s="393"/>
      <c r="H51" s="193"/>
      <c r="I51" s="194"/>
      <c r="J51" s="381"/>
      <c r="K51" s="194"/>
      <c r="L51" s="193"/>
      <c r="M51" s="194"/>
      <c r="N51" s="193"/>
      <c r="O51" s="194"/>
      <c r="P51" s="195"/>
      <c r="Q51" s="194"/>
      <c r="R51" s="193"/>
      <c r="S51" s="196"/>
    </row>
    <row r="52" spans="3:19" ht="12">
      <c r="C52" s="4"/>
      <c r="D52" s="4"/>
      <c r="E52" s="4"/>
      <c r="F52" s="4"/>
      <c r="G52" s="389"/>
      <c r="H52" s="141"/>
      <c r="I52" s="51"/>
      <c r="J52" s="380"/>
      <c r="K52" s="51"/>
      <c r="L52" s="51"/>
      <c r="M52" s="51"/>
      <c r="N52" s="89"/>
      <c r="O52" s="89"/>
      <c r="P52" s="90"/>
      <c r="Q52" s="91"/>
      <c r="R52" s="4"/>
      <c r="S52" s="5"/>
    </row>
    <row r="53" ht="12">
      <c r="B53" s="171" t="s">
        <v>560</v>
      </c>
    </row>
  </sheetData>
  <sheetProtection/>
  <mergeCells count="4">
    <mergeCell ref="I4:J4"/>
    <mergeCell ref="I18:J18"/>
    <mergeCell ref="I32:J32"/>
    <mergeCell ref="I41:J4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September 2011</oddHeader>
    <oddFooter>&amp;CPage 7</oddFooter>
  </headerFooter>
</worksheet>
</file>

<file path=xl/worksheets/sheet8.xml><?xml version="1.0" encoding="utf-8"?>
<worksheet xmlns="http://schemas.openxmlformats.org/spreadsheetml/2006/main" xmlns:r="http://schemas.openxmlformats.org/officeDocument/2006/relationships">
  <dimension ref="B2:G43"/>
  <sheetViews>
    <sheetView view="pageLayout" workbookViewId="0" topLeftCell="A13">
      <selection activeCell="F17" sqref="F17"/>
    </sheetView>
  </sheetViews>
  <sheetFormatPr defaultColWidth="9.140625" defaultRowHeight="12"/>
  <cols>
    <col min="1" max="1" width="8.57421875" style="0" customWidth="1"/>
    <col min="2" max="2" width="50.140625" style="0" customWidth="1"/>
    <col min="3" max="3" width="20.28125" style="0" customWidth="1"/>
    <col min="4" max="4" width="9.140625" style="0" customWidth="1"/>
    <col min="5" max="5" width="12.7109375" style="0" bestFit="1"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33" t="s">
        <v>331</v>
      </c>
      <c r="C2" s="133" t="s">
        <v>26</v>
      </c>
      <c r="D2" s="289" t="s">
        <v>140</v>
      </c>
      <c r="E2" s="269" t="s">
        <v>141</v>
      </c>
      <c r="F2" s="133" t="s">
        <v>142</v>
      </c>
      <c r="G2" s="133" t="s">
        <v>332</v>
      </c>
    </row>
    <row r="3" spans="2:7" ht="12.75" thickBot="1">
      <c r="B3" s="135"/>
      <c r="C3" s="135" t="s">
        <v>22</v>
      </c>
      <c r="D3" s="135"/>
      <c r="E3" s="270" t="s">
        <v>143</v>
      </c>
      <c r="F3" s="290" t="s">
        <v>144</v>
      </c>
      <c r="G3" s="135"/>
    </row>
    <row r="4" spans="2:7" ht="12">
      <c r="B4" s="92"/>
      <c r="C4" s="285"/>
      <c r="D4" s="285"/>
      <c r="E4" s="285"/>
      <c r="F4" s="93"/>
      <c r="G4" s="285"/>
    </row>
    <row r="5" spans="2:7" ht="12">
      <c r="B5" s="64" t="s">
        <v>333</v>
      </c>
      <c r="C5" s="578">
        <v>8570841152.87691</v>
      </c>
      <c r="D5" s="78">
        <v>0.8908619336588859</v>
      </c>
      <c r="E5" s="78">
        <v>0.10913806634111399</v>
      </c>
      <c r="F5" s="78">
        <v>0.16266768935604134</v>
      </c>
      <c r="G5" s="78">
        <v>0.083</v>
      </c>
    </row>
    <row r="6" spans="2:7" ht="12.75" thickBot="1">
      <c r="B6" s="64" t="s">
        <v>145</v>
      </c>
      <c r="C6" s="578">
        <v>1050000000</v>
      </c>
      <c r="D6" s="78">
        <v>0.10913806634111399</v>
      </c>
      <c r="E6" s="78">
        <v>0</v>
      </c>
      <c r="F6" s="78">
        <v>0</v>
      </c>
      <c r="G6" s="78">
        <v>0</v>
      </c>
    </row>
    <row r="7" spans="2:7" ht="12">
      <c r="B7" s="64"/>
      <c r="C7" s="291">
        <v>9620841152.876911</v>
      </c>
      <c r="D7" s="94">
        <v>0.9999999999999999</v>
      </c>
      <c r="E7" s="78"/>
      <c r="F7" s="292"/>
      <c r="G7" s="293"/>
    </row>
    <row r="8" spans="2:7" ht="12.75" thickBot="1">
      <c r="B8" s="64"/>
      <c r="C8" s="95"/>
      <c r="D8" s="78"/>
      <c r="E8" s="78"/>
      <c r="F8" s="292"/>
      <c r="G8" s="293"/>
    </row>
    <row r="9" spans="2:7" ht="12">
      <c r="B9" s="63"/>
      <c r="C9" s="96"/>
      <c r="D9" s="94"/>
      <c r="E9" s="94"/>
      <c r="F9" s="294"/>
      <c r="G9" s="295"/>
    </row>
    <row r="10" spans="2:7" ht="12">
      <c r="B10" s="64" t="s">
        <v>334</v>
      </c>
      <c r="C10" s="95">
        <v>515000000</v>
      </c>
      <c r="D10" s="78">
        <v>0.05352962301492734</v>
      </c>
      <c r="E10" s="78"/>
      <c r="F10" s="292"/>
      <c r="G10" s="293"/>
    </row>
    <row r="11" spans="2:7" ht="12.75" thickBot="1">
      <c r="B11" s="66"/>
      <c r="C11" s="97"/>
      <c r="D11" s="97"/>
      <c r="E11" s="98"/>
      <c r="F11" s="296"/>
      <c r="G11" s="98"/>
    </row>
    <row r="12" spans="2:7" ht="12.75" customHeight="1">
      <c r="B12" s="54"/>
      <c r="C12" s="99"/>
      <c r="D12" s="99"/>
      <c r="E12" s="80"/>
      <c r="F12" s="100"/>
      <c r="G12" s="80"/>
    </row>
    <row r="13" spans="2:7" ht="12.75" thickBot="1">
      <c r="B13" s="100"/>
      <c r="C13" s="100"/>
      <c r="D13" s="99"/>
      <c r="E13" s="80"/>
      <c r="F13" s="100"/>
      <c r="G13" s="80"/>
    </row>
    <row r="14" spans="2:7" ht="12">
      <c r="B14" s="63" t="s">
        <v>146</v>
      </c>
      <c r="C14" s="603">
        <v>0</v>
      </c>
      <c r="D14" s="51"/>
      <c r="E14" s="51"/>
      <c r="F14" s="51"/>
      <c r="G14" s="51"/>
    </row>
    <row r="15" spans="2:7" ht="12">
      <c r="B15" s="64" t="s">
        <v>147</v>
      </c>
      <c r="C15" s="604">
        <v>0</v>
      </c>
      <c r="D15" s="99"/>
      <c r="E15" s="101"/>
      <c r="F15" s="51"/>
      <c r="G15" s="51"/>
    </row>
    <row r="16" spans="2:7" ht="12">
      <c r="B16" s="64" t="s">
        <v>148</v>
      </c>
      <c r="C16" s="604">
        <v>0</v>
      </c>
      <c r="D16" s="99"/>
      <c r="E16" s="90"/>
      <c r="F16" s="4"/>
      <c r="G16" s="4"/>
    </row>
    <row r="17" spans="2:7" ht="12">
      <c r="B17" s="64" t="s">
        <v>149</v>
      </c>
      <c r="C17" s="604">
        <v>0</v>
      </c>
      <c r="D17" s="99"/>
      <c r="E17" s="4"/>
      <c r="F17" s="4"/>
      <c r="G17" s="4"/>
    </row>
    <row r="18" spans="2:7" ht="12">
      <c r="B18" s="64" t="s">
        <v>150</v>
      </c>
      <c r="C18" s="604">
        <v>0</v>
      </c>
      <c r="D18" s="99"/>
      <c r="E18" s="101"/>
      <c r="F18" s="51"/>
      <c r="G18" s="51"/>
    </row>
    <row r="19" spans="2:7" ht="12.75" thickBot="1">
      <c r="B19" s="102" t="s">
        <v>151</v>
      </c>
      <c r="C19" s="605">
        <v>0</v>
      </c>
      <c r="D19" s="99"/>
      <c r="E19" s="101"/>
      <c r="F19" s="51"/>
      <c r="G19" s="51"/>
    </row>
    <row r="20" spans="2:7" ht="12">
      <c r="B20" s="13"/>
      <c r="C20" s="13"/>
      <c r="D20" s="103"/>
      <c r="E20" s="104"/>
      <c r="F20" s="51"/>
      <c r="G20" s="51"/>
    </row>
    <row r="21" spans="2:7" ht="12.75" thickBot="1">
      <c r="B21" s="100"/>
      <c r="C21" s="100"/>
      <c r="D21" s="99"/>
      <c r="E21" s="80"/>
      <c r="F21" s="100"/>
      <c r="G21" s="80"/>
    </row>
    <row r="22" spans="2:4" ht="12">
      <c r="B22" s="132" t="s">
        <v>335</v>
      </c>
      <c r="C22" s="136"/>
      <c r="D22" s="4"/>
    </row>
    <row r="23" spans="2:4" ht="12.75" thickBot="1">
      <c r="B23" s="137"/>
      <c r="C23" s="138"/>
      <c r="D23" s="4"/>
    </row>
    <row r="24" spans="2:4" ht="12">
      <c r="B24" s="64" t="s">
        <v>152</v>
      </c>
      <c r="C24" s="95">
        <v>515000000</v>
      </c>
      <c r="D24" s="4"/>
    </row>
    <row r="25" spans="2:4" ht="12">
      <c r="B25" s="64" t="s">
        <v>153</v>
      </c>
      <c r="C25" s="95">
        <v>0</v>
      </c>
      <c r="D25" s="4"/>
    </row>
    <row r="26" spans="2:4" ht="12">
      <c r="B26" s="64" t="s">
        <v>154</v>
      </c>
      <c r="C26" s="95">
        <v>0</v>
      </c>
      <c r="D26" s="4"/>
    </row>
    <row r="27" spans="2:7" ht="12.75" thickBot="1">
      <c r="B27" s="66" t="s">
        <v>155</v>
      </c>
      <c r="C27" s="97">
        <v>515000000</v>
      </c>
      <c r="D27" s="4"/>
      <c r="E27" s="80"/>
      <c r="F27" s="100"/>
      <c r="G27" s="8"/>
    </row>
    <row r="28" spans="2:7" ht="12.75" thickBot="1">
      <c r="B28" s="54"/>
      <c r="C28" s="99"/>
      <c r="D28" s="4"/>
      <c r="E28" s="80"/>
      <c r="F28" s="100"/>
      <c r="G28" s="8"/>
    </row>
    <row r="29" spans="2:7" ht="12.75" thickBot="1">
      <c r="B29" s="304" t="s">
        <v>358</v>
      </c>
      <c r="C29" s="252"/>
      <c r="D29" s="4"/>
      <c r="E29" s="80"/>
      <c r="F29" s="100"/>
      <c r="G29" s="8"/>
    </row>
    <row r="30" spans="2:7" ht="12.75" thickBot="1">
      <c r="B30" s="305" t="s">
        <v>551</v>
      </c>
      <c r="C30" s="606">
        <v>1544861000</v>
      </c>
      <c r="D30" s="4"/>
      <c r="E30" s="80"/>
      <c r="F30" s="100"/>
      <c r="G30" s="8"/>
    </row>
    <row r="31" spans="2:7" ht="12">
      <c r="B31" s="4"/>
      <c r="C31" s="4"/>
      <c r="D31" s="99"/>
      <c r="E31" s="4"/>
      <c r="F31" s="4"/>
      <c r="G31" s="4"/>
    </row>
    <row r="32" spans="2:7" ht="12.75" thickBot="1">
      <c r="B32" s="4"/>
      <c r="C32" s="4"/>
      <c r="D32" s="4"/>
      <c r="E32" s="4"/>
      <c r="F32" s="4"/>
      <c r="G32" s="8"/>
    </row>
    <row r="33" spans="2:7" ht="12">
      <c r="B33" s="132" t="s">
        <v>336</v>
      </c>
      <c r="C33" s="297"/>
      <c r="D33" s="8"/>
      <c r="E33" s="8"/>
      <c r="F33" s="8"/>
      <c r="G33" s="4"/>
    </row>
    <row r="34" spans="2:7" ht="12.75" thickBot="1">
      <c r="B34" s="137"/>
      <c r="C34" s="298"/>
      <c r="D34" s="8"/>
      <c r="E34" s="8"/>
      <c r="F34" s="8"/>
      <c r="G34" s="4"/>
    </row>
    <row r="35" spans="2:7" ht="12">
      <c r="B35" s="299" t="s">
        <v>337</v>
      </c>
      <c r="C35" s="607">
        <v>0.012426643317388453</v>
      </c>
      <c r="D35" s="8"/>
      <c r="E35" s="105"/>
      <c r="F35" s="105"/>
      <c r="G35" s="13"/>
    </row>
    <row r="36" spans="2:7" ht="12.75" thickBot="1">
      <c r="B36" s="102" t="s">
        <v>338</v>
      </c>
      <c r="C36" s="608">
        <v>0.014967238312634822</v>
      </c>
      <c r="D36" s="8"/>
      <c r="E36" s="105"/>
      <c r="F36" s="105"/>
      <c r="G36" s="13"/>
    </row>
    <row r="37" spans="2:7" ht="12">
      <c r="B37" s="8" t="s">
        <v>339</v>
      </c>
      <c r="C37" s="51"/>
      <c r="D37" s="8"/>
      <c r="E37" s="101"/>
      <c r="F37" s="101"/>
      <c r="G37" s="101"/>
    </row>
    <row r="38" ht="12.75" thickBot="1"/>
    <row r="39" spans="2:3" ht="12">
      <c r="B39" s="63" t="s">
        <v>340</v>
      </c>
      <c r="C39" s="609">
        <v>791840197.27</v>
      </c>
    </row>
    <row r="40" spans="2:3" ht="12">
      <c r="B40" s="93" t="s">
        <v>341</v>
      </c>
      <c r="C40" s="610">
        <v>0</v>
      </c>
    </row>
    <row r="41" spans="2:3" ht="12">
      <c r="B41" s="93" t="s">
        <v>342</v>
      </c>
      <c r="C41" s="610">
        <v>0</v>
      </c>
    </row>
    <row r="42" spans="2:3" ht="12.75" thickBot="1">
      <c r="B42" s="300" t="s">
        <v>343</v>
      </c>
      <c r="C42" s="611">
        <v>0</v>
      </c>
    </row>
    <row r="43" spans="2:3" ht="12.75" thickBot="1">
      <c r="B43" s="66" t="s">
        <v>344</v>
      </c>
      <c r="C43" s="611">
        <v>791840197.27</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September 2011</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C36">
      <selection activeCell="H81" sqref="H81"/>
    </sheetView>
  </sheetViews>
  <sheetFormatPr defaultColWidth="9.140625" defaultRowHeight="12"/>
  <cols>
    <col min="1" max="1" width="6.28125" style="0" customWidth="1"/>
    <col min="2" max="2" width="37.00390625" style="0" customWidth="1"/>
    <col min="3" max="3" width="15.7109375" style="279" customWidth="1"/>
    <col min="4" max="4" width="9.140625" style="0" customWidth="1"/>
    <col min="5" max="5" width="36.140625" style="0" customWidth="1"/>
    <col min="6" max="6" width="20.00390625" style="0" customWidth="1"/>
    <col min="7" max="7" width="9.140625" style="0" customWidth="1"/>
    <col min="8" max="8" width="57.57421875" style="0" customWidth="1"/>
    <col min="9" max="9" width="9.140625" style="268" customWidth="1"/>
  </cols>
  <sheetData>
    <row r="1" spans="1:9" ht="12.75" thickBot="1">
      <c r="A1" s="44" t="s">
        <v>236</v>
      </c>
      <c r="B1" s="44"/>
      <c r="C1" s="276"/>
      <c r="D1" s="86"/>
      <c r="E1" s="86"/>
      <c r="F1" s="86"/>
      <c r="G1" s="86"/>
      <c r="H1" s="86"/>
      <c r="I1" s="271"/>
    </row>
    <row r="2" spans="2:9" ht="12">
      <c r="B2" s="73"/>
      <c r="C2" s="277"/>
      <c r="D2" s="4"/>
      <c r="E2" s="4"/>
      <c r="F2" s="4"/>
      <c r="G2" s="4"/>
      <c r="H2" s="4"/>
      <c r="I2" s="141"/>
    </row>
    <row r="3" spans="2:9" ht="12">
      <c r="B3" s="210" t="s">
        <v>185</v>
      </c>
      <c r="C3" s="278"/>
      <c r="D3" s="211"/>
      <c r="E3" s="210" t="s">
        <v>186</v>
      </c>
      <c r="F3" s="280"/>
      <c r="G3" s="211"/>
      <c r="H3" s="210" t="s">
        <v>293</v>
      </c>
      <c r="I3" s="210"/>
    </row>
    <row r="4" spans="2:9" ht="12">
      <c r="B4" s="211"/>
      <c r="C4" s="216"/>
      <c r="D4" s="211"/>
      <c r="E4" s="211"/>
      <c r="F4" s="272"/>
      <c r="G4" s="211"/>
      <c r="H4" s="211"/>
      <c r="I4" s="211"/>
    </row>
    <row r="5" spans="1:9" ht="12">
      <c r="A5" s="596" t="s">
        <v>522</v>
      </c>
      <c r="B5" s="211" t="s">
        <v>187</v>
      </c>
      <c r="C5" s="275">
        <v>0</v>
      </c>
      <c r="D5" s="597" t="s">
        <v>522</v>
      </c>
      <c r="E5" s="211" t="s">
        <v>188</v>
      </c>
      <c r="F5" s="273">
        <v>0</v>
      </c>
      <c r="G5" s="597" t="s">
        <v>522</v>
      </c>
      <c r="H5" s="211" t="s">
        <v>189</v>
      </c>
      <c r="I5" s="283">
        <v>0</v>
      </c>
    </row>
    <row r="6" spans="2:9" ht="12">
      <c r="B6" s="211" t="s">
        <v>190</v>
      </c>
      <c r="C6" s="275">
        <v>0</v>
      </c>
      <c r="D6" s="597"/>
      <c r="E6" s="211" t="s">
        <v>191</v>
      </c>
      <c r="F6" s="275">
        <v>0</v>
      </c>
      <c r="G6" s="211"/>
      <c r="H6" s="211" t="s">
        <v>192</v>
      </c>
      <c r="I6" s="283">
        <v>0</v>
      </c>
    </row>
    <row r="7" spans="2:9" ht="12.75" thickBot="1">
      <c r="B7" s="211"/>
      <c r="C7" s="214"/>
      <c r="D7" s="597"/>
      <c r="E7" s="211" t="s">
        <v>193</v>
      </c>
      <c r="F7" s="275">
        <v>0</v>
      </c>
      <c r="G7" s="211"/>
      <c r="H7" s="211" t="s">
        <v>194</v>
      </c>
      <c r="I7" s="283">
        <v>0</v>
      </c>
    </row>
    <row r="8" spans="2:9" ht="13.5" thickBot="1" thickTop="1">
      <c r="B8" s="211"/>
      <c r="C8" s="216"/>
      <c r="D8" s="597"/>
      <c r="E8" s="211"/>
      <c r="F8" s="274"/>
      <c r="G8" s="211"/>
      <c r="H8" s="215"/>
      <c r="I8" s="4"/>
    </row>
    <row r="9" spans="1:9" ht="12.75" thickTop="1">
      <c r="A9" s="596" t="s">
        <v>523</v>
      </c>
      <c r="B9" s="211" t="s">
        <v>195</v>
      </c>
      <c r="C9" s="602">
        <v>977793.26</v>
      </c>
      <c r="D9" s="597"/>
      <c r="E9" s="211"/>
      <c r="F9" s="272"/>
      <c r="G9" s="211"/>
      <c r="H9" s="215"/>
      <c r="I9" s="4"/>
    </row>
    <row r="10" spans="2:9" ht="12">
      <c r="B10" s="211"/>
      <c r="C10" s="602"/>
      <c r="D10" s="597" t="s">
        <v>523</v>
      </c>
      <c r="E10" s="211" t="s">
        <v>196</v>
      </c>
      <c r="F10" s="275">
        <v>0</v>
      </c>
      <c r="G10" s="597" t="s">
        <v>523</v>
      </c>
      <c r="H10" s="215" t="s">
        <v>193</v>
      </c>
      <c r="I10" s="212">
        <v>0</v>
      </c>
    </row>
    <row r="11" spans="2:9" ht="12.75" thickBot="1">
      <c r="B11" s="211"/>
      <c r="C11" s="277"/>
      <c r="D11" s="597"/>
      <c r="E11" s="211"/>
      <c r="F11" s="274"/>
      <c r="I11" s="214"/>
    </row>
    <row r="12" spans="1:9" ht="12.75" thickTop="1">
      <c r="A12" s="596" t="s">
        <v>524</v>
      </c>
      <c r="B12" s="211" t="s">
        <v>201</v>
      </c>
      <c r="C12" s="602">
        <v>27602385.10712284</v>
      </c>
      <c r="D12" s="597"/>
      <c r="E12" s="211"/>
      <c r="F12" s="272"/>
      <c r="H12" s="215"/>
      <c r="I12" s="216"/>
    </row>
    <row r="13" spans="2:9" ht="12">
      <c r="B13" s="211" t="s">
        <v>204</v>
      </c>
      <c r="C13" s="602">
        <v>18153686.65287613</v>
      </c>
      <c r="D13" s="597" t="s">
        <v>524</v>
      </c>
      <c r="E13" s="211" t="s">
        <v>197</v>
      </c>
      <c r="F13" s="275">
        <v>0</v>
      </c>
      <c r="G13" s="597" t="s">
        <v>524</v>
      </c>
      <c r="H13" s="215" t="s">
        <v>199</v>
      </c>
      <c r="I13" s="212">
        <v>0</v>
      </c>
    </row>
    <row r="14" spans="2:9" ht="12.75" thickBot="1">
      <c r="B14" s="211"/>
      <c r="C14" s="214"/>
      <c r="D14" s="598"/>
      <c r="E14" s="211" t="s">
        <v>198</v>
      </c>
      <c r="F14" s="275">
        <v>0</v>
      </c>
      <c r="G14" s="211"/>
      <c r="H14" s="215" t="s">
        <v>200</v>
      </c>
      <c r="I14" s="212">
        <v>0</v>
      </c>
    </row>
    <row r="15" spans="2:9" ht="13.5" thickBot="1" thickTop="1">
      <c r="B15" s="211"/>
      <c r="D15" s="597"/>
      <c r="E15" s="211"/>
      <c r="F15" s="274"/>
      <c r="G15" s="211"/>
      <c r="H15" s="215" t="s">
        <v>203</v>
      </c>
      <c r="I15" s="212">
        <v>0</v>
      </c>
    </row>
    <row r="16" spans="2:9" ht="13.5" thickBot="1" thickTop="1">
      <c r="B16" s="211"/>
      <c r="C16" s="216"/>
      <c r="D16" s="597"/>
      <c r="E16" s="211"/>
      <c r="F16" s="272"/>
      <c r="G16" s="211"/>
      <c r="H16" s="215"/>
      <c r="I16" s="214"/>
    </row>
    <row r="17" spans="4:9" ht="12.75" thickTop="1">
      <c r="D17" s="597" t="s">
        <v>525</v>
      </c>
      <c r="E17" s="211" t="s">
        <v>202</v>
      </c>
      <c r="F17" s="275">
        <v>0</v>
      </c>
      <c r="G17" s="211"/>
      <c r="H17" s="215"/>
      <c r="I17" s="216"/>
    </row>
    <row r="18" spans="2:9" ht="12.75" thickBot="1">
      <c r="B18" s="210" t="s">
        <v>208</v>
      </c>
      <c r="C18" s="210"/>
      <c r="D18" s="597"/>
      <c r="E18" s="211"/>
      <c r="F18" s="274"/>
      <c r="G18" s="597" t="s">
        <v>525</v>
      </c>
      <c r="H18" s="215" t="s">
        <v>206</v>
      </c>
      <c r="I18" s="212">
        <v>0</v>
      </c>
    </row>
    <row r="19" spans="2:9" ht="12.75" thickTop="1">
      <c r="B19" s="211"/>
      <c r="C19" s="211"/>
      <c r="D19" s="597"/>
      <c r="E19" s="211"/>
      <c r="F19" s="272"/>
      <c r="G19" s="211"/>
      <c r="H19" s="215" t="s">
        <v>526</v>
      </c>
      <c r="I19" s="599"/>
    </row>
    <row r="20" spans="2:9" ht="12">
      <c r="B20" s="211"/>
      <c r="C20" s="277"/>
      <c r="D20" s="597" t="s">
        <v>527</v>
      </c>
      <c r="E20" s="211" t="s">
        <v>205</v>
      </c>
      <c r="F20" s="275">
        <v>0</v>
      </c>
      <c r="G20" s="597" t="s">
        <v>527</v>
      </c>
      <c r="H20" s="215" t="s">
        <v>294</v>
      </c>
      <c r="I20" s="212">
        <v>0</v>
      </c>
    </row>
    <row r="21" spans="1:9" ht="12">
      <c r="A21" s="596" t="s">
        <v>522</v>
      </c>
      <c r="B21" s="211" t="s">
        <v>210</v>
      </c>
      <c r="C21" s="602">
        <v>417834214.170001</v>
      </c>
      <c r="D21" s="597" t="s">
        <v>528</v>
      </c>
      <c r="E21" s="211" t="s">
        <v>207</v>
      </c>
      <c r="F21" s="275">
        <v>0</v>
      </c>
      <c r="G21" s="211"/>
      <c r="H21" s="215" t="s">
        <v>526</v>
      </c>
      <c r="I21" s="599"/>
    </row>
    <row r="22" spans="2:9" ht="12.75" thickBot="1">
      <c r="B22" s="211"/>
      <c r="C22" s="213"/>
      <c r="D22" s="597"/>
      <c r="F22" s="268"/>
      <c r="G22" s="597" t="s">
        <v>528</v>
      </c>
      <c r="H22" s="215" t="s">
        <v>295</v>
      </c>
      <c r="I22" s="212">
        <v>0</v>
      </c>
    </row>
    <row r="23" spans="1:9" ht="12.75" thickTop="1">
      <c r="A23" s="211"/>
      <c r="B23" s="211"/>
      <c r="C23" s="211"/>
      <c r="D23" s="211"/>
      <c r="E23" s="211"/>
      <c r="F23" s="268"/>
      <c r="G23" s="211"/>
      <c r="H23" s="215" t="s">
        <v>526</v>
      </c>
      <c r="I23" s="599"/>
    </row>
    <row r="24" spans="1:9" ht="12">
      <c r="A24" s="596" t="s">
        <v>523</v>
      </c>
      <c r="B24" s="211" t="s">
        <v>204</v>
      </c>
      <c r="C24" s="275">
        <v>0</v>
      </c>
      <c r="D24" s="597" t="s">
        <v>529</v>
      </c>
      <c r="E24" s="211" t="s">
        <v>237</v>
      </c>
      <c r="F24" s="275">
        <v>0</v>
      </c>
      <c r="G24" s="597" t="s">
        <v>529</v>
      </c>
      <c r="H24" s="215" t="s">
        <v>296</v>
      </c>
      <c r="I24" s="212">
        <v>0</v>
      </c>
    </row>
    <row r="25" spans="2:9" ht="12.75" thickBot="1">
      <c r="B25" s="211"/>
      <c r="C25" s="213"/>
      <c r="D25" s="597" t="s">
        <v>530</v>
      </c>
      <c r="E25" s="211" t="s">
        <v>238</v>
      </c>
      <c r="F25" s="275">
        <v>0</v>
      </c>
      <c r="G25" s="211"/>
      <c r="H25" s="215" t="s">
        <v>526</v>
      </c>
      <c r="I25" s="214"/>
    </row>
    <row r="26" spans="2:9" ht="12.75" thickTop="1">
      <c r="B26" s="4"/>
      <c r="C26" s="4"/>
      <c r="D26" s="597"/>
      <c r="F26" s="268"/>
      <c r="G26" s="211"/>
      <c r="H26" s="215"/>
      <c r="I26" s="216"/>
    </row>
    <row r="27" spans="2:9" ht="12">
      <c r="B27" s="4"/>
      <c r="C27" s="277"/>
      <c r="D27" s="597" t="s">
        <v>531</v>
      </c>
      <c r="E27" s="211" t="s">
        <v>239</v>
      </c>
      <c r="F27" s="275">
        <v>0</v>
      </c>
      <c r="G27" s="597" t="s">
        <v>530</v>
      </c>
      <c r="H27" s="215" t="s">
        <v>209</v>
      </c>
      <c r="I27" s="283">
        <v>0</v>
      </c>
    </row>
    <row r="28" spans="4:9" ht="12.75" thickBot="1">
      <c r="D28" s="597" t="s">
        <v>532</v>
      </c>
      <c r="E28" s="211" t="s">
        <v>240</v>
      </c>
      <c r="F28" s="275">
        <v>0</v>
      </c>
      <c r="G28" s="211"/>
      <c r="H28" s="215"/>
      <c r="I28" s="214"/>
    </row>
    <row r="29" spans="4:9" ht="12.75" thickTop="1">
      <c r="D29" s="597"/>
      <c r="F29" s="268"/>
      <c r="G29" s="211"/>
      <c r="H29" s="215"/>
      <c r="I29" s="216"/>
    </row>
    <row r="30" spans="4:9" ht="12">
      <c r="D30" s="597" t="s">
        <v>533</v>
      </c>
      <c r="E30" s="211" t="s">
        <v>241</v>
      </c>
      <c r="F30" s="275">
        <v>0</v>
      </c>
      <c r="G30" s="597" t="s">
        <v>531</v>
      </c>
      <c r="H30" s="215" t="s">
        <v>211</v>
      </c>
      <c r="I30" s="212">
        <v>0</v>
      </c>
    </row>
    <row r="31" spans="4:9" ht="12.75" thickBot="1">
      <c r="D31" s="597" t="s">
        <v>534</v>
      </c>
      <c r="E31" s="211" t="s">
        <v>242</v>
      </c>
      <c r="F31" s="275">
        <v>0</v>
      </c>
      <c r="G31" s="211"/>
      <c r="H31" s="215"/>
      <c r="I31" s="214"/>
    </row>
    <row r="32" spans="2:9" ht="13.5" thickBot="1" thickTop="1">
      <c r="B32" s="211"/>
      <c r="C32" s="216"/>
      <c r="D32" s="211"/>
      <c r="E32" s="211"/>
      <c r="F32" s="274"/>
      <c r="G32" s="211"/>
      <c r="H32" s="215"/>
      <c r="I32" s="216"/>
    </row>
    <row r="33" spans="2:9" ht="12.75" thickTop="1">
      <c r="B33" s="211"/>
      <c r="C33" s="216"/>
      <c r="D33" s="211"/>
      <c r="E33" s="211"/>
      <c r="F33" s="600"/>
      <c r="G33" s="211"/>
      <c r="H33" s="215"/>
      <c r="I33" s="216"/>
    </row>
    <row r="34" spans="2:9" ht="12">
      <c r="B34" s="211"/>
      <c r="C34" s="216"/>
      <c r="D34" s="597" t="s">
        <v>535</v>
      </c>
      <c r="E34" s="211" t="s">
        <v>536</v>
      </c>
      <c r="F34" s="275">
        <v>0</v>
      </c>
      <c r="G34" s="597" t="s">
        <v>532</v>
      </c>
      <c r="H34" s="215" t="s">
        <v>213</v>
      </c>
      <c r="I34" s="212">
        <v>0</v>
      </c>
    </row>
    <row r="35" spans="2:9" ht="12.75" thickBot="1">
      <c r="B35" s="211"/>
      <c r="C35" s="216"/>
      <c r="D35" s="597"/>
      <c r="E35" s="211"/>
      <c r="F35" s="274"/>
      <c r="G35" s="211"/>
      <c r="I35" s="214"/>
    </row>
    <row r="36" spans="2:9" ht="12.75" thickTop="1">
      <c r="B36" s="211"/>
      <c r="C36" s="216"/>
      <c r="D36" s="597"/>
      <c r="E36" s="211"/>
      <c r="F36" s="600"/>
      <c r="G36" s="211"/>
      <c r="I36" s="216"/>
    </row>
    <row r="37" spans="2:9" ht="12">
      <c r="B37" s="211"/>
      <c r="C37" s="216"/>
      <c r="D37" s="597" t="s">
        <v>537</v>
      </c>
      <c r="E37" s="211" t="s">
        <v>538</v>
      </c>
      <c r="F37" s="273">
        <v>0</v>
      </c>
      <c r="G37" s="211"/>
      <c r="I37"/>
    </row>
    <row r="38" spans="2:9" ht="12">
      <c r="B38" s="211"/>
      <c r="C38" s="216"/>
      <c r="D38" s="597" t="s">
        <v>539</v>
      </c>
      <c r="E38" s="211" t="s">
        <v>540</v>
      </c>
      <c r="F38" s="275">
        <v>0</v>
      </c>
      <c r="G38" s="211"/>
      <c r="H38" s="210" t="s">
        <v>215</v>
      </c>
      <c r="I38" s="210"/>
    </row>
    <row r="39" spans="2:9" ht="12">
      <c r="B39" s="211"/>
      <c r="C39" s="216"/>
      <c r="D39" s="597" t="s">
        <v>541</v>
      </c>
      <c r="E39" s="211" t="s">
        <v>542</v>
      </c>
      <c r="F39" s="275">
        <v>0</v>
      </c>
      <c r="G39" s="211"/>
      <c r="H39" s="211"/>
      <c r="I39" s="211"/>
    </row>
    <row r="40" spans="2:9" ht="12.75" thickBot="1">
      <c r="B40" s="211"/>
      <c r="C40" s="216"/>
      <c r="D40" s="211"/>
      <c r="E40" s="211"/>
      <c r="F40" s="274"/>
      <c r="G40" s="597" t="s">
        <v>522</v>
      </c>
      <c r="H40" s="211" t="s">
        <v>216</v>
      </c>
      <c r="I40" s="212">
        <v>0</v>
      </c>
    </row>
    <row r="41" spans="2:9" ht="12.75" thickTop="1">
      <c r="B41" s="211"/>
      <c r="C41" s="216"/>
      <c r="D41" s="211"/>
      <c r="E41" s="211"/>
      <c r="F41" s="272"/>
      <c r="G41" s="597" t="s">
        <v>523</v>
      </c>
      <c r="H41" s="211" t="s">
        <v>297</v>
      </c>
      <c r="I41" s="212">
        <v>0</v>
      </c>
    </row>
    <row r="42" spans="2:9" ht="12">
      <c r="B42" s="211"/>
      <c r="C42" s="216"/>
      <c r="D42" s="597" t="s">
        <v>543</v>
      </c>
      <c r="E42" s="211" t="s">
        <v>212</v>
      </c>
      <c r="F42" s="275">
        <v>0</v>
      </c>
      <c r="G42" s="597" t="s">
        <v>524</v>
      </c>
      <c r="H42" s="211" t="s">
        <v>298</v>
      </c>
      <c r="I42" s="212">
        <v>0</v>
      </c>
    </row>
    <row r="43" spans="2:9" ht="12.75" thickBot="1">
      <c r="B43" s="211"/>
      <c r="C43" s="216"/>
      <c r="D43" s="211"/>
      <c r="E43" s="211"/>
      <c r="F43" s="274"/>
      <c r="G43" s="597" t="s">
        <v>525</v>
      </c>
      <c r="H43" s="211" t="s">
        <v>299</v>
      </c>
      <c r="I43" s="212">
        <v>0</v>
      </c>
    </row>
    <row r="44" spans="2:9" ht="13.5" thickBot="1" thickTop="1">
      <c r="B44" s="211"/>
      <c r="C44" s="216"/>
      <c r="D44" s="211"/>
      <c r="E44" s="211"/>
      <c r="F44" s="272"/>
      <c r="H44" s="211"/>
      <c r="I44" s="214"/>
    </row>
    <row r="45" spans="2:9" ht="12.75" thickTop="1">
      <c r="B45" s="211"/>
      <c r="C45" s="216"/>
      <c r="D45" s="597" t="s">
        <v>544</v>
      </c>
      <c r="E45" s="211" t="s">
        <v>214</v>
      </c>
      <c r="F45" s="275">
        <v>0</v>
      </c>
      <c r="G45" s="211"/>
      <c r="H45" s="4"/>
      <c r="I45" s="4"/>
    </row>
    <row r="46" spans="2:9" ht="12.75" thickBot="1">
      <c r="B46" s="211"/>
      <c r="C46" s="216"/>
      <c r="D46" s="211"/>
      <c r="E46" s="211"/>
      <c r="F46" s="274"/>
      <c r="G46" s="597" t="s">
        <v>527</v>
      </c>
      <c r="H46" s="211" t="s">
        <v>218</v>
      </c>
      <c r="I46" s="212">
        <v>0</v>
      </c>
    </row>
    <row r="47" spans="2:9" ht="13.5" thickBot="1" thickTop="1">
      <c r="B47" s="211"/>
      <c r="C47" s="216"/>
      <c r="D47" s="211"/>
      <c r="E47" s="211"/>
      <c r="F47" s="272"/>
      <c r="G47" s="211"/>
      <c r="H47" s="211"/>
      <c r="I47" s="284"/>
    </row>
    <row r="48" spans="2:9" ht="12.75" thickTop="1">
      <c r="B48" s="211"/>
      <c r="C48" s="216"/>
      <c r="D48" s="597" t="s">
        <v>545</v>
      </c>
      <c r="E48" s="656" t="s">
        <v>546</v>
      </c>
      <c r="F48" s="272"/>
      <c r="G48" s="211"/>
      <c r="I48"/>
    </row>
    <row r="49" spans="2:7" ht="12">
      <c r="B49" s="211"/>
      <c r="C49" s="216"/>
      <c r="D49" s="211"/>
      <c r="E49" s="656"/>
      <c r="F49" s="281">
        <v>0</v>
      </c>
      <c r="G49" s="211"/>
    </row>
    <row r="50" spans="2:7" ht="12.75" thickBot="1">
      <c r="B50" s="211"/>
      <c r="C50" s="216"/>
      <c r="D50" s="211"/>
      <c r="E50" s="211"/>
      <c r="F50" s="274"/>
      <c r="G50" s="211"/>
    </row>
    <row r="51" spans="2:7" ht="12.75" thickTop="1">
      <c r="B51" s="211"/>
      <c r="C51" s="216"/>
      <c r="D51" s="211"/>
      <c r="E51" s="217"/>
      <c r="F51" s="272"/>
      <c r="G51" s="211"/>
    </row>
    <row r="52" spans="2:7" ht="12">
      <c r="B52" s="211"/>
      <c r="C52" s="216"/>
      <c r="D52" s="597" t="s">
        <v>547</v>
      </c>
      <c r="E52" s="211" t="s">
        <v>219</v>
      </c>
      <c r="F52" s="275">
        <v>0</v>
      </c>
      <c r="G52" s="211"/>
    </row>
    <row r="53" spans="2:7" ht="12.75" thickBot="1">
      <c r="B53" s="211"/>
      <c r="C53" s="216"/>
      <c r="D53" s="211"/>
      <c r="E53" s="217"/>
      <c r="F53" s="274"/>
      <c r="G53" s="211"/>
    </row>
    <row r="54" spans="2:7" ht="12.75" thickTop="1">
      <c r="B54" s="211"/>
      <c r="C54" s="216"/>
      <c r="D54" s="211"/>
      <c r="E54" s="211"/>
      <c r="F54" s="272"/>
      <c r="G54" s="211"/>
    </row>
    <row r="55" spans="2:7" ht="12">
      <c r="B55" s="211"/>
      <c r="C55" s="216"/>
      <c r="D55" s="597" t="s">
        <v>548</v>
      </c>
      <c r="E55" s="217" t="s">
        <v>217</v>
      </c>
      <c r="F55" s="281">
        <v>0</v>
      </c>
      <c r="G55" s="211"/>
    </row>
    <row r="56" spans="2:7" ht="12.75" thickBot="1">
      <c r="B56" s="211"/>
      <c r="C56" s="216"/>
      <c r="D56" s="142"/>
      <c r="E56" s="211"/>
      <c r="F56" s="274"/>
      <c r="G56" s="211"/>
    </row>
    <row r="57" spans="2:7" ht="12.75" thickTop="1">
      <c r="B57" s="211"/>
      <c r="C57" s="216"/>
      <c r="D57" s="142"/>
      <c r="E57" s="211"/>
      <c r="F57" s="272"/>
      <c r="G57" s="211"/>
    </row>
    <row r="58" spans="2:7" ht="12">
      <c r="B58" s="211"/>
      <c r="C58" s="216"/>
      <c r="D58" s="597" t="s">
        <v>549</v>
      </c>
      <c r="E58" s="211" t="s">
        <v>220</v>
      </c>
      <c r="F58" s="281">
        <v>0</v>
      </c>
      <c r="G58" s="211"/>
    </row>
    <row r="59" spans="2:7" ht="12.75" thickBot="1">
      <c r="B59" s="4"/>
      <c r="C59" s="277"/>
      <c r="D59" s="142"/>
      <c r="E59" s="211"/>
      <c r="F59" s="274"/>
      <c r="G59" s="73"/>
    </row>
    <row r="60" spans="2:7" ht="12.75" thickTop="1">
      <c r="B60" s="217"/>
      <c r="C60" s="277"/>
      <c r="D60" s="142"/>
      <c r="E60" s="218"/>
      <c r="F60" s="141"/>
      <c r="G60" s="142"/>
    </row>
    <row r="61" spans="2:7" ht="12">
      <c r="B61" s="4"/>
      <c r="C61" s="277"/>
      <c r="D61" s="142"/>
      <c r="E61" s="210" t="s">
        <v>221</v>
      </c>
      <c r="F61" s="210"/>
      <c r="G61" s="142"/>
    </row>
    <row r="62" spans="2:5" ht="12">
      <c r="B62" s="4"/>
      <c r="C62"/>
      <c r="E62" s="601" t="s">
        <v>550</v>
      </c>
    </row>
    <row r="63" spans="2:3" ht="12">
      <c r="B63" s="4"/>
      <c r="C63"/>
    </row>
    <row r="64" spans="2:9" ht="12">
      <c r="B64" s="4"/>
      <c r="C64" s="277"/>
      <c r="D64" s="597" t="s">
        <v>522</v>
      </c>
      <c r="E64" s="211" t="s">
        <v>222</v>
      </c>
      <c r="F64" s="212">
        <v>0</v>
      </c>
      <c r="G64" s="142"/>
      <c r="H64" s="218"/>
      <c r="I64" s="141"/>
    </row>
    <row r="65" spans="2:9" ht="12">
      <c r="B65" s="4"/>
      <c r="C65" s="277"/>
      <c r="D65" s="597"/>
      <c r="E65" s="211"/>
      <c r="F65" s="212"/>
      <c r="G65" s="142"/>
      <c r="H65" s="218"/>
      <c r="I65" s="141"/>
    </row>
    <row r="66" spans="2:9" ht="12">
      <c r="B66" s="4"/>
      <c r="C66" s="277"/>
      <c r="D66" s="597"/>
      <c r="E66" s="211"/>
      <c r="F66" s="211"/>
      <c r="G66" s="142"/>
      <c r="H66" s="218"/>
      <c r="I66" s="141"/>
    </row>
    <row r="67" spans="2:9" ht="12">
      <c r="B67" s="4"/>
      <c r="C67" s="277"/>
      <c r="D67" s="597" t="s">
        <v>523</v>
      </c>
      <c r="E67" s="8" t="s">
        <v>224</v>
      </c>
      <c r="F67" s="212">
        <v>0</v>
      </c>
      <c r="G67" s="142"/>
      <c r="H67" s="218"/>
      <c r="I67" s="141"/>
    </row>
    <row r="68" spans="2:7" ht="12.75" thickBot="1">
      <c r="B68" s="4"/>
      <c r="C68" s="277"/>
      <c r="D68" s="142"/>
      <c r="E68" s="4"/>
      <c r="F68" s="213"/>
      <c r="G68" s="142"/>
    </row>
    <row r="69" spans="2:7" ht="12.75" thickTop="1">
      <c r="B69" s="4"/>
      <c r="C69" s="277"/>
      <c r="D69" s="142"/>
      <c r="E69" s="4"/>
      <c r="F69" s="215"/>
      <c r="G69" s="142"/>
    </row>
    <row r="70" spans="2:7" ht="12">
      <c r="B70" s="4"/>
      <c r="C70" s="277"/>
      <c r="D70" s="597" t="s">
        <v>524</v>
      </c>
      <c r="E70" s="4" t="s">
        <v>243</v>
      </c>
      <c r="F70" s="212">
        <v>0</v>
      </c>
      <c r="G70" s="142"/>
    </row>
    <row r="71" spans="2:7" ht="12">
      <c r="B71" s="4"/>
      <c r="C71" s="277"/>
      <c r="D71" s="597" t="s">
        <v>525</v>
      </c>
      <c r="E71" s="211" t="s">
        <v>244</v>
      </c>
      <c r="F71" s="212">
        <v>0</v>
      </c>
      <c r="G71" s="142"/>
    </row>
    <row r="72" spans="2:7" ht="12">
      <c r="B72" s="4"/>
      <c r="C72" s="277"/>
      <c r="D72" s="597" t="s">
        <v>527</v>
      </c>
      <c r="E72" s="211" t="s">
        <v>245</v>
      </c>
      <c r="F72" s="212">
        <v>0</v>
      </c>
      <c r="G72" s="142"/>
    </row>
    <row r="73" spans="2:7" ht="12.75" thickBot="1">
      <c r="B73" s="4"/>
      <c r="C73" s="277"/>
      <c r="E73" s="215"/>
      <c r="F73" s="214"/>
      <c r="G73" s="142"/>
    </row>
    <row r="74" spans="2:7" ht="12.75" thickTop="1">
      <c r="B74" s="4"/>
      <c r="C74" s="277"/>
      <c r="E74" s="211"/>
      <c r="F74" s="216"/>
      <c r="G74" s="142"/>
    </row>
    <row r="75" spans="4:6" ht="12">
      <c r="D75" s="597" t="s">
        <v>528</v>
      </c>
      <c r="E75" s="211" t="s">
        <v>223</v>
      </c>
      <c r="F75" s="212">
        <v>0</v>
      </c>
    </row>
    <row r="76" spans="5:6" ht="12.75" thickBot="1">
      <c r="E76" s="211"/>
      <c r="F76" s="213"/>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September 2011</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2012-05-10T16:34:02Z</cp:lastPrinted>
  <dcterms:created xsi:type="dcterms:W3CDTF">2011-08-15T10:47:16Z</dcterms:created>
  <dcterms:modified xsi:type="dcterms:W3CDTF">2014-03-21T11:31:29Z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