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9260" windowHeight="1155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1" r:id="rId9"/>
    <sheet name="Page 10" sheetId="10" r:id="rId10"/>
    <sheet name="Page 11" sheetId="8" r:id="rId11"/>
  </sheets>
  <externalReferences>
    <externalReference r:id="rId12"/>
    <externalReference r:id="rId13"/>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D18" i="2"/>
  <c r="D17"/>
  <c r="D16"/>
  <c r="D15"/>
  <c r="K20" i="9"/>
  <c r="K15"/>
  <c r="K13" l="1"/>
  <c r="K23" l="1"/>
  <c r="K22"/>
  <c r="K21"/>
  <c r="K19"/>
  <c r="K18"/>
  <c r="F18"/>
  <c r="E18"/>
  <c r="K17"/>
  <c r="K16"/>
  <c r="K12"/>
  <c r="K11"/>
  <c r="K9"/>
  <c r="K8"/>
  <c r="K7"/>
  <c r="K6"/>
</calcChain>
</file>

<file path=xl/sharedStrings.xml><?xml version="1.0" encoding="utf-8"?>
<sst xmlns="http://schemas.openxmlformats.org/spreadsheetml/2006/main" count="1210" uniqueCount="545">
  <si>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</si>
  <si>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</si>
  <si>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</si>
  <si>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</si>
  <si>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</si>
  <si>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</si>
  <si>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</si>
  <si>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</si>
  <si>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</si>
  <si>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</si>
  <si>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</si>
  <si>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</si>
  <si>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</si>
  <si>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</si>
  <si>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</si>
  <si>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</si>
  <si>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</si>
  <si>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</si>
  <si>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</si>
  <si>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</si>
  <si>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</si>
  <si>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</si>
  <si>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</si>
  <si>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</si>
  <si>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</si>
  <si>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</si>
  <si>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</si>
  <si>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</si>
  <si>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</si>
  <si>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</si>
  <si>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</si>
  <si>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</si>
  <si>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</si>
  <si>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</si>
  <si>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</si>
  <si>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</si>
  <si>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</si>
  <si>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</si>
  <si>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</si>
  <si>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</si>
  <si>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</si>
  <si>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</si>
  <si>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</si>
  <si>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</si>
  <si>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</si>
  <si>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</si>
  <si>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</si>
  <si>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</si>
  <si>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</si>
  <si>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</si>
  <si>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</si>
  <si>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</si>
  <si>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</si>
  <si>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</si>
  <si>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</si>
  <si>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</si>
  <si>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</si>
  <si>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</si>
  <si>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</si>
  <si>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</si>
  <si>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</si>
  <si>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</si>
  <si>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</si>
  <si>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</si>
  <si>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</si>
  <si>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</si>
  <si>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</si>
  <si>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</si>
  <si>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</si>
  <si>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</si>
  <si>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</si>
  <si>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</si>
  <si>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</si>
  <si>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</si>
  <si>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</si>
  <si>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</si>
  <si>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</si>
  <si>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</si>
  <si>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</si>
  <si>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</si>
  <si>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</si>
  <si>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</si>
  <si>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</si>
  <si>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</si>
  <si>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</si>
  <si>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</si>
  <si>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</si>
  <si>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</si>
  <si>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</si>
  <si>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</si>
  <si>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</si>
  <si>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</si>
  <si>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</si>
  <si>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</si>
  <si>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</si>
  <si>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</si>
  <si>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</si>
  <si>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</si>
  <si>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</si>
  <si>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</si>
  <si>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</si>
  <si>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</si>
  <si>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</si>
  <si>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</si>
  <si>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</si>
  <si>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</si>
  <si>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</si>
  <si>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</si>
  <si>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</si>
  <si>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</si>
  <si>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</si>
  <si>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</si>
  <si>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</si>
  <si>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</si>
  <si>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</si>
  <si>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</si>
  <si>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</si>
  <si>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</si>
  <si>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</si>
  <si>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</si>
  <si>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</si>
  <si>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</si>
  <si>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</si>
  <si>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</si>
  <si>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</si>
  <si>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</si>
  <si>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</si>
  <si>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</si>
  <si>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</si>
  <si>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</si>
  <si>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</si>
  <si>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</si>
  <si>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</si>
  <si>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</si>
  <si>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</si>
  <si>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</si>
  <si>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</si>
  <si>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</si>
  <si>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</si>
  <si>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</si>
  <si>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</si>
  <si>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</si>
  <si>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</si>
  <si>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</si>
  <si>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</si>
  <si>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</si>
  <si>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</si>
  <si>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</si>
  <si>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</si>
  <si>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</si>
  <si>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</si>
  <si>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</si>
  <si>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</si>
  <si>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</si>
  <si>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</si>
  <si>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</si>
  <si>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</si>
  <si>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</si>
  <si>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</si>
  <si>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</si>
  <si>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</si>
  <si>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</si>
  <si>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</si>
  <si>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</si>
  <si>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</si>
  <si>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</si>
  <si>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</si>
  <si>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</si>
  <si>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</si>
  <si>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</si>
  <si>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</si>
  <si>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</si>
  <si>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</si>
  <si>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</si>
  <si>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</si>
  <si>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</si>
  <si>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</si>
  <si>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</si>
  <si>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</si>
  <si>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</si>
  <si>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</si>
  <si>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</si>
  <si>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</si>
  <si>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</si>
  <si>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</si>
  <si>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</si>
  <si>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</si>
  <si>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</si>
  <si>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</si>
  <si>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</si>
  <si>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</si>
  <si>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</si>
  <si>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</si>
  <si>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</si>
  <si>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</si>
  <si>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</si>
  <si>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</si>
  <si>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</si>
  <si>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</si>
  <si>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</si>
  <si>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</si>
  <si>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</si>
  <si>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</si>
  <si>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</si>
  <si>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</si>
  <si>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</si>
  <si>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</si>
  <si>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</si>
  <si>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</si>
  <si>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</si>
  <si>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</si>
  <si>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</si>
  <si>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</si>
  <si>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</si>
  <si>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</si>
  <si>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</si>
  <si>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</si>
  <si>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</si>
  <si>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</si>
  <si>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</si>
  <si>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</si>
  <si>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</si>
  <si>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</si>
  <si>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</si>
  <si>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</si>
  <si>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</si>
  <si>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</si>
  <si>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</si>
  <si>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</si>
  <si>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</si>
  <si>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</si>
  <si>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</si>
  <si>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</si>
  <si>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</si>
  <si>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</si>
  <si>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</si>
  <si>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</si>
  <si>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</si>
  <si>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</si>
  <si>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</si>
  <si>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</si>
  <si>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</si>
  <si>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</si>
  <si>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</si>
  <si>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</si>
  <si>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</si>
  <si>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</si>
  <si>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</si>
  <si>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</si>
  <si>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</si>
  <si>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</si>
  <si>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</si>
  <si>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</si>
  <si>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</si>
  <si>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</si>
  <si>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</si>
  <si>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</si>
  <si>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</si>
  <si>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</si>
  <si>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</si>
  <si>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</si>
  <si>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</si>
  <si>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</si>
  <si>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</si>
  <si>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</si>
  <si>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</si>
  <si>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</si>
  <si>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</si>
  <si>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</si>
  <si>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</si>
  <si>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</si>
  <si>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</si>
  <si>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</si>
  <si>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</si>
  <si>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</si>
  <si>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</si>
  <si>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</si>
  <si>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</si>
  <si>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</si>
  <si>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</si>
  <si>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</si>
  <si>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</si>
  <si>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</si>
  <si>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</si>
  <si>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</si>
  <si>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</si>
  <si>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</si>
  <si>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</si>
  <si>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</si>
  <si>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</si>
  <si>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</si>
  <si>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</si>
  <si>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</si>
  <si>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</si>
  <si>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</si>
  <si>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</si>
  <si>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</si>
  <si>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</si>
  <si>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</si>
  <si>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</si>
  <si>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</si>
  <si>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</si>
  <si>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</si>
  <si>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</si>
  <si>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</si>
  <si>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</si>
  <si>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</si>
  <si>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</si>
  <si>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</si>
  <si>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</si>
  <si>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</si>
  <si>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</si>
  <si>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</si>
  <si>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</si>
  <si>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</si>
  <si>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</si>
  <si>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</si>
  <si>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</si>
  <si>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</si>
  <si>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</si>
  <si>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</si>
  <si>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</si>
  <si>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</si>
  <si>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</si>
  <si>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</si>
  <si>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</si>
  <si>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</si>
  <si>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</si>
  <si>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</si>
  <si>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</si>
  <si>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</si>
  <si>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</si>
  <si>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</si>
  <si>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</si>
  <si>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</si>
  <si>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</si>
  <si>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</si>
  <si>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</si>
  <si>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</si>
  <si>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</si>
  <si>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</si>
  <si>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</si>
  <si>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</si>
  <si>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</si>
  <si>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</si>
  <si>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</si>
  <si>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</si>
  <si>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</si>
  <si>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</si>
  <si>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</si>
  <si>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</si>
  <si>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</si>
  <si>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</si>
  <si>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</si>
  <si>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</si>
  <si>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</si>
  <si>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</si>
  <si>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</si>
  <si>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</si>
  <si>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</si>
  <si>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</si>
  <si>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</si>
  <si>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</si>
  <si>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</si>
  <si>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</si>
  <si>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</si>
  <si>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</si>
  <si>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</si>
  <si>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</si>
  <si>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</si>
  <si>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</si>
  <si>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</si>
  <si>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</si>
  <si>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</si>
  <si>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</si>
  <si>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</si>
  <si>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</si>
  <si>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</si>
  <si>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</si>
  <si>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</si>
  <si>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</si>
  <si>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3m Libor + 1.5%</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</si>
  <si>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</si>
  <si>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</si>
  <si>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</si>
  <si>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</si>
  <si>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</si>
  <si>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</si>
  <si>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</si>
  <si>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</si>
  <si>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</si>
  <si>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</si>
  <si>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</si>
  <si>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</si>
  <si>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</si>
  <si>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</si>
  <si>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</si>
  <si>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</si>
  <si>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</si>
  <si>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</si>
  <si>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</si>
  <si>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</si>
  <si>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</si>
  <si>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</si>
  <si>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</si>
  <si>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</si>
  <si>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</si>
  <si>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</si>
  <si>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</si>
  <si>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</si>
  <si>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</si>
  <si>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</si>
  <si>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</si>
  <si>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</si>
  <si>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</si>
  <si>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</si>
  <si>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</si>
  <si>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</si>
  <si>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</si>
  <si>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</si>
  <si>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</si>
  <si>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</si>
  <si>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</si>
  <si>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</si>
  <si>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</si>
  <si>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</si>
  <si>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</si>
  <si>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</si>
  <si>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</si>
  <si>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</si>
  <si>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</si>
  <si>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</si>
  <si>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</si>
  <si>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</si>
  <si>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</si>
  <si>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</si>
  <si>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</si>
  <si>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</si>
  <si>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</si>
  <si>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</si>
  <si>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</si>
  <si>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</si>
  <si>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</si>
  <si>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</si>
  <si>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</si>
  <si>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</si>
  <si>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</si>
  <si>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</si>
  <si>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</si>
  <si>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</si>
  <si>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</si>
  <si>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</si>
  <si>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</si>
  <si>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</si>
  <si>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</si>
  <si>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</si>
  <si>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</si>
  <si>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</si>
  <si>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</si>
  <si>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</si>
  <si>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</si>
  <si>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</si>
  <si>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</si>
  <si>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</si>
  <si>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</si>
  <si>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</si>
  <si>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</si>
  <si>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</si>
  <si>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</si>
  <si>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</si>
  <si>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</si>
  <si>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</si>
  <si>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</si>
  <si>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</si>
  <si>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</si>
  <si>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</si>
  <si>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</si>
  <si>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</si>
  <si>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</si>
  <si>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</si>
  <si>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</si>
  <si>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</si>
  <si>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</si>
  <si>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A / A2 / A</t>
  </si>
  <si>
    <t>Series 48</t>
  </si>
  <si>
    <t>Series 27 Tap 1</t>
  </si>
  <si>
    <t>Series 22 Tap 3</t>
  </si>
  <si>
    <t>Series 17 Tap 2</t>
  </si>
  <si>
    <t>XS0784642679</t>
  </si>
  <si>
    <t>XS0784643727</t>
  </si>
  <si>
    <t>XS0784644295</t>
  </si>
  <si>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</si>
  <si>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</si>
  <si>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</si>
  <si>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</si>
  <si>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</si>
  <si>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</si>
  <si>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Series 49</t>
  </si>
  <si>
    <t>Series 50</t>
  </si>
  <si>
    <t>Series 51</t>
  </si>
  <si>
    <t>A+ / A2 / A+</t>
  </si>
  <si>
    <t>A / A3 / A</t>
  </si>
  <si>
    <t>A+ / A2 / AA-</t>
  </si>
  <si>
    <t>0207 756 7107</t>
  </si>
  <si>
    <t>F1 / P-2 / A-2</t>
  </si>
  <si>
    <t>South East (Excluding London)</t>
  </si>
  <si>
    <t>Following a Servicer Event of Default, all remaining Available Revenue Receipts to be credited to the GIC</t>
  </si>
  <si>
    <t>F1+ / P-1 / A-1+</t>
  </si>
  <si>
    <t>F1 / P-2 / A-1</t>
  </si>
  <si>
    <t>A / A2- / A+</t>
  </si>
  <si>
    <t>BBB- or F3 / A3 or P-2 (or A3 if no ST rating) / BBB+</t>
  </si>
  <si>
    <t xml:space="preserve"> XS0637455618 </t>
  </si>
  <si>
    <t>Current number of Mortgage Loans in Pool at 30 September 2012</t>
  </si>
  <si>
    <t>Current £ value of Mortgage Loans in Pool at 30 September 2012</t>
  </si>
  <si>
    <t>Weighted Average Yield on 03 October 2012</t>
  </si>
  <si>
    <t>Arrears Analysis of Non Repossessed Mortgage Loans at 30 September 2012</t>
  </si>
  <si>
    <t>Arrears Capitalised at 30 September 2012</t>
  </si>
  <si>
    <t>Losses on Properties in Possession at 30 September 2012</t>
  </si>
  <si>
    <t>Properties in Possession at 30 September 2012</t>
  </si>
  <si>
    <t>Current value of Mortgage Loans in Pool at 03 October 2012</t>
  </si>
  <si>
    <t>Last months Closing Assets at 05 September 2012</t>
  </si>
  <si>
    <t>Mortgage collections - Interest on 03 October 2012</t>
  </si>
  <si>
    <t>Mortgage collections - Principal (Scheduled) on 03 October 2012</t>
  </si>
  <si>
    <t>Mortgage collections - Principal (Unscheduled) on 03 October 2012</t>
  </si>
  <si>
    <t>As at the report date, the maximum loan size was £ 1,003,125.00, the minimum loan size was £ 0 and the average loan size was £ 110,632.60.</t>
  </si>
  <si>
    <t>As at the report date, the maximum remaining term for a loan was 551.00 months, the minimum remaining term was 0 months and the weighted average remaining term was 215.76 months.</t>
  </si>
  <si>
    <t>As at the report date, the maximum seasoning for a loan was 205.00 months, the minimum seasoning was 5.00 months and the weighted average seasoning was 54.71 months.</t>
  </si>
  <si>
    <t>As at the report date, the maximum indexed LTV was 163.45, the minimum indexed LTV was 0.00 and the weighted average indexed LTV was 68.18.</t>
  </si>
  <si>
    <t>As at the report date, the maximum unindexed LTV was 208.87, the minimum unindexed LTV was 0 and the weighted average unindexed LTV was 63.87.</t>
  </si>
  <si>
    <t>Series 1 Tap 1</t>
  </si>
  <si>
    <t>Series 1 Tap 2</t>
  </si>
  <si>
    <t>Series 1 Tap 3</t>
  </si>
  <si>
    <t>Series 26 Tap 1</t>
  </si>
  <si>
    <t>Series 26 Tap 2</t>
  </si>
  <si>
    <t>Series 11 Tap 1</t>
  </si>
  <si>
    <t>Series 12 Tap 1</t>
  </si>
  <si>
    <t>Series 12 Tap 2</t>
  </si>
  <si>
    <t>Series 13 Tap 1</t>
  </si>
  <si>
    <t>Series 13 Tap 2</t>
  </si>
  <si>
    <t>Series 13 Tap 3</t>
  </si>
  <si>
    <t>Series 17 Tap 1</t>
  </si>
  <si>
    <t>(2) The Indexed Valuation of each Loan multiplied by M</t>
  </si>
  <si>
    <t>(2) The Indexed Valuation of each Loan multiplied by N</t>
  </si>
  <si>
    <t>The figure above omits a small portion of the pool, roughly 1.01% of the cover pool, which is recorded on separate data system for which this information is presently unavailable</t>
  </si>
  <si>
    <t>Includes properties in possession cases, cases no longer in arrears but excludes any loans repurchased from the portfolio or loans that have been redeemed</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</si>
</sst>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8">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
      <sz val="11"/>
      <color theme="1"/>
      <name val="Calibri"/>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85">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14" fontId="22" fillId="0" borderId="6" xfId="0" applyNumberFormat="1"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9" xfId="10261" applyFont="1" applyFill="1" applyBorder="1" applyAlignment="1">
      <alignment horizontal="center"/>
    </xf>
    <xf numFmtId="43" fontId="4" fillId="0" borderId="9" xfId="23339" applyFont="1" applyFill="1" applyBorder="1" applyAlignment="1">
      <alignment horizontal="right"/>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3" fontId="22" fillId="0" borderId="0" xfId="1" applyFont="1" applyFill="1"/>
    <xf numFmtId="14" fontId="22" fillId="0" borderId="0" xfId="0" applyNumberFormat="1" applyFont="1" applyFill="1" applyBorder="1" applyAlignment="1">
      <alignment horizontal="center"/>
    </xf>
    <xf numFmtId="43" fontId="22" fillId="0" borderId="0" xfId="1" applyFont="1" applyFill="1" applyBorder="1"/>
    <xf numFmtId="10" fontId="22" fillId="0" borderId="0" xfId="0" applyNumberFormat="1" applyFont="1" applyFill="1" applyBorder="1" applyAlignment="1">
      <alignment horizontal="center"/>
    </xf>
    <xf numFmtId="43" fontId="22" fillId="0" borderId="6" xfId="1" applyFont="1" applyFill="1" applyBorder="1"/>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3" fontId="22" fillId="0" borderId="0" xfId="0" applyNumberFormat="1" applyFont="1" applyFill="1" applyBorder="1" applyAlignment="1" applyProtection="1">
      <alignment horizontal="right" vertical="center" wrapText="1" indent="1"/>
      <protection locked="0"/>
    </xf>
    <xf numFmtId="43" fontId="22" fillId="0" borderId="0" xfId="0" applyNumberFormat="1" applyFont="1" applyFill="1" applyBorder="1" applyAlignment="1">
      <alignment horizontal="center"/>
    </xf>
    <xf numFmtId="0" fontId="3" fillId="0" borderId="0" xfId="7644" applyFont="1" applyFill="1" applyBorder="1" applyAlignment="1">
      <alignment horizontal="center"/>
    </xf>
    <xf numFmtId="14" fontId="3" fillId="0" borderId="0" xfId="7644"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xf>
    <xf numFmtId="43" fontId="22" fillId="0" borderId="0" xfId="0" applyNumberFormat="1" applyFont="1" applyFill="1" applyBorder="1"/>
    <xf numFmtId="0" fontId="3" fillId="0" borderId="0" xfId="7644" applyFont="1" applyFill="1" applyBorder="1" applyAlignment="1" applyProtection="1">
      <alignment horizontal="center" vertical="center" wrapText="1"/>
      <protection locked="0"/>
    </xf>
    <xf numFmtId="184" fontId="3" fillId="0" borderId="0" xfId="0" applyNumberFormat="1" applyFont="1" applyFill="1" applyBorder="1" applyAlignment="1">
      <alignment horizontal="center"/>
    </xf>
    <xf numFmtId="10" fontId="3" fillId="0" borderId="0" xfId="7644" applyNumberFormat="1" applyFont="1" applyFill="1" applyBorder="1" applyAlignment="1">
      <alignment horizontal="center"/>
    </xf>
    <xf numFmtId="43" fontId="3" fillId="0" borderId="0" xfId="1" applyFont="1" applyFill="1" applyBorder="1" applyAlignment="1">
      <alignment horizontal="center"/>
    </xf>
    <xf numFmtId="43" fontId="22" fillId="0" borderId="9" xfId="1" applyFont="1" applyFill="1" applyBorder="1"/>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5" fillId="2" borderId="2" xfId="0" applyFont="1" applyFill="1" applyBorder="1" applyAlignment="1">
      <alignment horizontal="left" wrapText="1"/>
    </xf>
    <xf numFmtId="0" fontId="67" fillId="0" borderId="0" xfId="0" applyFont="1"/>
    <xf numFmtId="0" fontId="5" fillId="2" borderId="2" xfId="0" applyFont="1" applyFill="1" applyBorder="1" applyAlignment="1">
      <alignment horizontal="center" vertical="center"/>
    </xf>
    <xf numFmtId="3" fontId="5" fillId="2" borderId="18" xfId="0" applyNumberFormat="1" applyFont="1" applyFill="1" applyBorder="1" applyAlignment="1">
      <alignment horizontal="center" wrapText="1"/>
    </xf>
    <xf numFmtId="0" fontId="0" fillId="0" borderId="8" xfId="0" applyFill="1" applyBorder="1" applyAlignment="1">
      <alignment horizontal="center" vertical="center" wrapText="1"/>
    </xf>
    <xf numFmtId="0" fontId="4" fillId="0" borderId="7" xfId="0" applyFont="1" applyFill="1" applyBorder="1" applyAlignment="1">
      <alignment horizontal="left"/>
    </xf>
    <xf numFmtId="185" fontId="4" fillId="0" borderId="9" xfId="23451" applyNumberFormat="1" applyFont="1" applyFill="1" applyBorder="1" applyAlignment="1">
      <alignment horizontal="center"/>
    </xf>
    <xf numFmtId="186" fontId="4" fillId="0" borderId="6" xfId="0" applyNumberFormat="1" applyFont="1" applyFill="1" applyBorder="1"/>
    <xf numFmtId="4" fontId="4" fillId="0" borderId="6" xfId="0" applyNumberFormat="1" applyFont="1" applyFill="1" applyBorder="1" applyAlignment="1">
      <alignment horizontal="center"/>
    </xf>
    <xf numFmtId="0" fontId="4" fillId="0" borderId="6" xfId="0" applyFont="1" applyFill="1" applyBorder="1" applyAlignment="1">
      <alignment horizontal="center"/>
    </xf>
    <xf numFmtId="0" fontId="4" fillId="0" borderId="9" xfId="0" applyFont="1" applyFill="1" applyBorder="1" applyAlignment="1">
      <alignment horizontal="center"/>
    </xf>
    <xf numFmtId="0" fontId="6" fillId="0" borderId="3" xfId="0" applyFont="1" applyFill="1" applyBorder="1" applyAlignment="1">
      <alignment horizontal="center"/>
    </xf>
    <xf numFmtId="186" fontId="4" fillId="0" borderId="3" xfId="0" applyNumberFormat="1" applyFont="1" applyFill="1" applyBorder="1"/>
    <xf numFmtId="186" fontId="4" fillId="0" borderId="9" xfId="0" applyNumberFormat="1" applyFont="1" applyFill="1" applyBorder="1"/>
    <xf numFmtId="14" fontId="22" fillId="0" borderId="9" xfId="7644" applyNumberFormat="1" applyFont="1" applyFill="1" applyBorder="1" applyAlignment="1" applyProtection="1">
      <alignment horizontal="center"/>
      <protection locked="0"/>
    </xf>
    <xf numFmtId="0" fontId="22" fillId="0" borderId="6" xfId="7644" applyFont="1" applyFill="1" applyBorder="1" applyAlignment="1">
      <alignment horizontal="center"/>
    </xf>
    <xf numFmtId="14" fontId="22" fillId="0" borderId="6" xfId="7644" applyNumberFormat="1" applyFont="1" applyFill="1" applyBorder="1" applyAlignment="1" applyProtection="1">
      <alignment horizontal="center"/>
      <protection locked="0"/>
    </xf>
    <xf numFmtId="0" fontId="22" fillId="0" borderId="6" xfId="7644" applyFont="1" applyFill="1" applyBorder="1" applyAlignment="1" applyProtection="1">
      <alignment horizontal="center" vertical="center" wrapText="1"/>
      <protection locked="0"/>
    </xf>
    <xf numFmtId="10" fontId="22" fillId="0" borderId="9" xfId="7644" applyNumberFormat="1" applyFont="1" applyFill="1" applyBorder="1" applyAlignment="1">
      <alignment horizontal="center"/>
    </xf>
    <xf numFmtId="10" fontId="22" fillId="0" borderId="6" xfId="7644" applyNumberFormat="1" applyFont="1" applyFill="1" applyBorder="1" applyAlignment="1">
      <alignment horizontal="center"/>
    </xf>
    <xf numFmtId="43" fontId="22" fillId="0" borderId="6" xfId="1" applyFont="1" applyFill="1" applyBorder="1" applyAlignment="1">
      <alignment horizontal="center"/>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NumberFormat="1" applyFont="1" applyFill="1" applyBorder="1" applyAlignment="1">
      <alignment horizontal="left" vertical="top"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23875"/>
          <a:ext cx="14824075" cy="14763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20inc%20Issue%2051%20Oct%202012%20for%20SS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IRpg1"/>
      <sheetName val="IRpg3"/>
      <sheetName val="IRpg4"/>
      <sheetName val="IRpg5"/>
      <sheetName val="IRpg6Incl"/>
      <sheetName val="IRpg6Excl"/>
      <sheetName val="Previous Months Strats"/>
      <sheetName val="IR Data"/>
      <sheetName val="Raw Strats"/>
      <sheetName val="Control"/>
      <sheetName val="OCDb Partenon Report"/>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C4">
            <v>41182</v>
          </cell>
        </row>
        <row r="5">
          <cell r="C5" t="str">
            <v>06-Sep-12 to 03-Oct-12</v>
          </cell>
        </row>
        <row r="6">
          <cell r="C6">
            <v>41185</v>
          </cell>
        </row>
        <row r="7">
          <cell r="C7">
            <v>41157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pageSetUpPr fitToPage="1"/>
  </sheetPr>
  <dimension ref="A1:Q60"/>
  <sheetViews>
    <sheetView tabSelected="1" view="pageLayout" zoomScale="75" zoomScaleNormal="100" zoomScalePageLayoutView="75" workbookViewId="0"/>
  </sheetViews>
  <sheetFormatPr defaultRowHeight="12"/>
  <cols>
    <col min="1" max="1" width="41.85546875" style="51" bestFit="1" customWidth="1"/>
    <col min="2" max="2" width="20.28515625" style="51" bestFit="1" customWidth="1"/>
    <col min="3" max="3" width="29.28515625" style="51" bestFit="1" customWidth="1"/>
    <col min="4" max="4" width="32" style="51" bestFit="1" customWidth="1"/>
    <col min="5" max="16384" width="9.140625" style="51"/>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2"/>
    </row>
    <row r="3" spans="1:17" s="29" customFormat="1" ht="12.75">
      <c r="A3" s="53"/>
      <c r="B3" s="20"/>
      <c r="C3" s="20"/>
      <c r="D3" s="21"/>
      <c r="E3" s="14"/>
      <c r="F3" s="23"/>
      <c r="G3" s="19"/>
      <c r="H3" s="16"/>
      <c r="I3" s="16"/>
      <c r="J3" s="16"/>
      <c r="K3" s="16"/>
      <c r="L3" s="14"/>
      <c r="M3" s="14"/>
      <c r="N3" s="14"/>
      <c r="O3" s="14"/>
      <c r="P3" s="14"/>
      <c r="Q3" s="52"/>
    </row>
    <row r="4" spans="1:17" s="29" customFormat="1" ht="12.75">
      <c r="A4" s="54"/>
      <c r="B4" s="20"/>
      <c r="C4" s="20"/>
      <c r="D4" s="22"/>
      <c r="E4" s="14"/>
      <c r="F4" s="15"/>
      <c r="G4" s="19"/>
      <c r="H4" s="16"/>
      <c r="I4" s="16"/>
      <c r="J4" s="16"/>
      <c r="K4" s="16"/>
      <c r="L4" s="14"/>
      <c r="M4" s="14"/>
      <c r="N4" s="14"/>
      <c r="O4" s="14"/>
      <c r="P4" s="14"/>
      <c r="Q4" s="52"/>
    </row>
    <row r="5" spans="1:17" s="29" customFormat="1" ht="12.75">
      <c r="A5" s="53"/>
      <c r="B5" s="23"/>
      <c r="C5" s="23"/>
      <c r="D5" s="22"/>
      <c r="E5" s="14"/>
      <c r="F5" s="15"/>
      <c r="G5" s="19"/>
      <c r="H5" s="16"/>
      <c r="I5" s="16"/>
      <c r="J5" s="16"/>
      <c r="K5" s="16"/>
      <c r="L5" s="14"/>
      <c r="M5" s="14"/>
      <c r="N5" s="14"/>
      <c r="O5" s="14"/>
      <c r="P5" s="14"/>
      <c r="Q5" s="52"/>
    </row>
    <row r="6" spans="1:17" s="29" customFormat="1" ht="12.75">
      <c r="A6" s="54"/>
      <c r="B6" s="23"/>
      <c r="C6" s="23"/>
      <c r="D6" s="22"/>
      <c r="E6" s="14"/>
      <c r="F6" s="15"/>
      <c r="G6" s="23"/>
      <c r="H6" s="16"/>
      <c r="I6" s="16"/>
      <c r="J6" s="16"/>
      <c r="K6" s="16"/>
      <c r="L6" s="14"/>
      <c r="M6" s="14"/>
      <c r="N6" s="14"/>
      <c r="O6" s="14"/>
      <c r="P6" s="14"/>
      <c r="Q6" s="52"/>
    </row>
    <row r="7" spans="1:17" s="29" customFormat="1" ht="12.75">
      <c r="A7" s="10"/>
      <c r="B7" s="23"/>
      <c r="C7" s="23"/>
      <c r="D7" s="14"/>
      <c r="E7" s="14"/>
      <c r="F7" s="15"/>
      <c r="G7" s="19"/>
      <c r="H7" s="16"/>
      <c r="I7" s="16"/>
      <c r="J7" s="16"/>
      <c r="K7" s="16"/>
      <c r="L7" s="14"/>
      <c r="M7" s="14"/>
      <c r="N7" s="14"/>
      <c r="O7" s="14"/>
      <c r="P7" s="14"/>
      <c r="Q7" s="52"/>
    </row>
    <row r="8" spans="1:17" s="29" customFormat="1" ht="12.75">
      <c r="A8" s="10"/>
      <c r="B8" s="23"/>
      <c r="C8" s="23"/>
      <c r="D8" s="14"/>
      <c r="E8" s="14"/>
      <c r="F8" s="15"/>
      <c r="G8" s="19"/>
      <c r="H8" s="16"/>
      <c r="I8" s="16"/>
      <c r="J8" s="16"/>
      <c r="K8" s="16"/>
      <c r="L8" s="14"/>
      <c r="M8" s="14"/>
      <c r="N8" s="14"/>
      <c r="O8" s="14"/>
      <c r="P8" s="14"/>
      <c r="Q8" s="52"/>
    </row>
    <row r="9" spans="1:17" s="29" customFormat="1" ht="12.75">
      <c r="A9" s="10"/>
      <c r="B9" s="23"/>
      <c r="C9" s="23"/>
      <c r="D9" s="14"/>
      <c r="E9" s="14"/>
      <c r="F9" s="15"/>
      <c r="G9" s="19"/>
      <c r="H9" s="16"/>
      <c r="I9" s="16"/>
      <c r="J9" s="16"/>
      <c r="K9" s="16"/>
      <c r="L9" s="14"/>
      <c r="M9" s="14"/>
      <c r="N9" s="14"/>
      <c r="O9" s="14"/>
      <c r="P9" s="14"/>
      <c r="Q9" s="52"/>
    </row>
    <row r="10" spans="1:17" s="29" customFormat="1" ht="12.75">
      <c r="A10" s="10"/>
      <c r="B10" s="23"/>
      <c r="C10" s="23"/>
      <c r="D10" s="14"/>
      <c r="E10" s="14"/>
      <c r="F10" s="15"/>
      <c r="G10" s="19"/>
      <c r="H10" s="16"/>
      <c r="I10" s="16"/>
      <c r="J10" s="16"/>
      <c r="K10" s="16"/>
      <c r="L10" s="14"/>
      <c r="M10" s="14"/>
      <c r="N10" s="14"/>
      <c r="O10" s="14"/>
      <c r="P10" s="14"/>
      <c r="Q10" s="52"/>
    </row>
    <row r="11" spans="1:17" s="29" customFormat="1" ht="12.75">
      <c r="A11" s="10"/>
      <c r="B11" s="23"/>
      <c r="C11" s="23"/>
      <c r="D11" s="14"/>
      <c r="E11" s="14"/>
      <c r="F11" s="15"/>
      <c r="G11" s="19"/>
      <c r="H11" s="16"/>
      <c r="I11" s="16"/>
      <c r="J11" s="16"/>
      <c r="K11" s="16"/>
      <c r="L11" s="14"/>
      <c r="M11" s="14"/>
      <c r="N11" s="14"/>
      <c r="O11" s="14"/>
      <c r="P11" s="14"/>
      <c r="Q11" s="52"/>
    </row>
    <row r="12" spans="1:17" s="29" customFormat="1" ht="12.75">
      <c r="A12" s="10"/>
      <c r="B12" s="23"/>
      <c r="C12" s="23"/>
      <c r="D12" s="14"/>
      <c r="E12" s="14"/>
      <c r="F12" s="15"/>
      <c r="G12" s="19"/>
      <c r="H12" s="16"/>
      <c r="I12" s="16"/>
      <c r="J12" s="16"/>
      <c r="K12" s="16"/>
      <c r="L12" s="14"/>
      <c r="M12" s="14"/>
      <c r="N12" s="14"/>
      <c r="O12" s="14"/>
      <c r="P12" s="14"/>
      <c r="Q12" s="52"/>
    </row>
    <row r="13" spans="1:17" s="29" customFormat="1" ht="12.75">
      <c r="A13" s="10"/>
      <c r="B13" s="23"/>
      <c r="C13" s="23"/>
      <c r="D13" s="14"/>
      <c r="E13" s="14"/>
      <c r="F13" s="15"/>
      <c r="G13" s="19"/>
      <c r="H13" s="16"/>
      <c r="I13" s="16"/>
      <c r="J13" s="16"/>
      <c r="K13" s="16"/>
      <c r="L13" s="14"/>
      <c r="M13" s="14"/>
      <c r="N13" s="14"/>
      <c r="O13" s="14"/>
      <c r="P13" s="14"/>
      <c r="Q13" s="52"/>
    </row>
    <row r="14" spans="1:17" s="29" customFormat="1" ht="13.5" thickBot="1">
      <c r="A14" s="23"/>
      <c r="B14" s="23"/>
      <c r="C14" s="23"/>
      <c r="D14" s="14"/>
      <c r="E14" s="14"/>
      <c r="F14" s="15"/>
      <c r="G14" s="19"/>
      <c r="H14" s="16"/>
      <c r="I14" s="16"/>
      <c r="J14" s="16"/>
      <c r="K14" s="16"/>
      <c r="L14" s="14"/>
      <c r="M14" s="14"/>
      <c r="N14" s="14"/>
      <c r="O14" s="16"/>
      <c r="P14" s="16"/>
      <c r="Q14" s="52"/>
    </row>
    <row r="15" spans="1:17" ht="12.75">
      <c r="A15" s="55" t="s">
        <v>50</v>
      </c>
      <c r="B15" s="56"/>
      <c r="C15" s="56"/>
      <c r="D15" s="454">
        <f>'[2]IR Data'!C4</f>
        <v>41182</v>
      </c>
      <c r="E15" s="25"/>
      <c r="F15" s="26"/>
      <c r="G15" s="19"/>
      <c r="H15" s="19"/>
      <c r="I15" s="19"/>
      <c r="J15" s="19"/>
      <c r="K15" s="19"/>
      <c r="L15" s="19"/>
      <c r="M15" s="19"/>
      <c r="N15" s="19"/>
      <c r="O15" s="27"/>
      <c r="P15" s="28"/>
      <c r="Q15" s="57"/>
    </row>
    <row r="16" spans="1:17" ht="12.75">
      <c r="A16" s="58" t="s">
        <v>51</v>
      </c>
      <c r="B16" s="59"/>
      <c r="C16" s="59"/>
      <c r="D16" s="455" t="str">
        <f>'[2]IR Data'!C5</f>
        <v>06-Sep-12 to 03-Oct-12</v>
      </c>
      <c r="E16" s="25"/>
      <c r="F16" s="25"/>
      <c r="G16" s="19"/>
      <c r="H16" s="19"/>
      <c r="I16" s="19"/>
      <c r="J16" s="19"/>
      <c r="K16" s="19"/>
      <c r="L16" s="19"/>
      <c r="M16" s="19"/>
      <c r="N16" s="19"/>
      <c r="O16" s="27"/>
      <c r="P16" s="28"/>
      <c r="Q16" s="57"/>
    </row>
    <row r="17" spans="1:17" ht="12.75">
      <c r="A17" s="58" t="s">
        <v>52</v>
      </c>
      <c r="B17" s="59"/>
      <c r="C17" s="59"/>
      <c r="D17" s="455">
        <f>'[2]IR Data'!C6</f>
        <v>41185</v>
      </c>
      <c r="E17" s="25"/>
      <c r="F17" s="25"/>
      <c r="G17" s="19"/>
      <c r="H17" s="19"/>
      <c r="I17" s="19"/>
      <c r="J17" s="19"/>
      <c r="K17" s="19"/>
      <c r="L17" s="19"/>
      <c r="M17" s="19"/>
      <c r="N17" s="19"/>
      <c r="O17" s="27"/>
      <c r="P17" s="28"/>
      <c r="Q17" s="57"/>
    </row>
    <row r="18" spans="1:17" ht="13.5" thickBot="1">
      <c r="A18" s="60" t="s">
        <v>53</v>
      </c>
      <c r="B18" s="61"/>
      <c r="C18" s="61"/>
      <c r="D18" s="456">
        <f>'[2]IR Data'!C7</f>
        <v>41157</v>
      </c>
      <c r="E18" s="25"/>
      <c r="F18" s="25"/>
      <c r="G18" s="19"/>
      <c r="H18" s="19"/>
      <c r="I18" s="19"/>
      <c r="J18" s="19"/>
      <c r="K18" s="19"/>
      <c r="L18" s="19"/>
      <c r="M18" s="19"/>
      <c r="N18" s="19"/>
      <c r="O18" s="27"/>
      <c r="P18" s="28"/>
      <c r="Q18" s="57"/>
    </row>
    <row r="19" spans="1:17" ht="12.75">
      <c r="A19" s="23"/>
      <c r="B19" s="23"/>
      <c r="C19" s="23"/>
      <c r="D19" s="14"/>
      <c r="E19" s="14"/>
      <c r="F19" s="15"/>
      <c r="G19" s="15"/>
      <c r="H19" s="16"/>
      <c r="I19" s="16"/>
      <c r="J19" s="16"/>
      <c r="K19" s="16"/>
      <c r="L19" s="14"/>
      <c r="M19" s="14"/>
      <c r="N19" s="14"/>
      <c r="O19" s="16"/>
      <c r="P19" s="17"/>
      <c r="Q19" s="62"/>
    </row>
    <row r="20" spans="1:17" ht="28.5" customHeight="1">
      <c r="A20" s="547" t="s">
        <v>429</v>
      </c>
      <c r="B20" s="548"/>
      <c r="C20" s="548"/>
      <c r="D20" s="548"/>
      <c r="E20" s="548"/>
      <c r="F20" s="548"/>
      <c r="G20" s="548"/>
      <c r="H20" s="548"/>
      <c r="I20" s="548"/>
      <c r="J20" s="548"/>
      <c r="K20" s="548"/>
      <c r="L20" s="548"/>
      <c r="M20" s="548"/>
      <c r="N20" s="548"/>
      <c r="O20" s="548"/>
      <c r="P20" s="548"/>
      <c r="Q20" s="62"/>
    </row>
    <row r="21" spans="1:17" ht="12.75">
      <c r="A21" s="23"/>
      <c r="B21" s="23"/>
      <c r="C21" s="23"/>
      <c r="D21" s="14"/>
      <c r="E21" s="14"/>
      <c r="F21" s="15"/>
      <c r="G21" s="15"/>
      <c r="H21" s="16"/>
      <c r="I21" s="16"/>
      <c r="J21" s="16"/>
      <c r="K21" s="16"/>
      <c r="L21" s="14"/>
      <c r="M21" s="14"/>
      <c r="N21" s="14"/>
      <c r="O21" s="16"/>
      <c r="P21" s="17"/>
      <c r="Q21" s="62"/>
    </row>
    <row r="22" spans="1:17" ht="66.75" customHeight="1">
      <c r="A22" s="549" t="s">
        <v>54</v>
      </c>
      <c r="B22" s="549"/>
      <c r="C22" s="549"/>
      <c r="D22" s="549"/>
      <c r="E22" s="549"/>
      <c r="F22" s="549"/>
      <c r="G22" s="549"/>
      <c r="H22" s="549"/>
      <c r="I22" s="549"/>
      <c r="J22" s="549"/>
      <c r="K22" s="549"/>
      <c r="L22" s="549"/>
      <c r="M22" s="549"/>
      <c r="N22" s="549"/>
      <c r="O22" s="549"/>
      <c r="P22" s="549"/>
      <c r="Q22" s="62"/>
    </row>
    <row r="23" spans="1:17" ht="12.75">
      <c r="A23" s="34"/>
      <c r="B23" s="34"/>
      <c r="C23" s="34"/>
      <c r="D23" s="14"/>
      <c r="E23" s="14"/>
      <c r="F23" s="34"/>
      <c r="G23" s="34"/>
      <c r="H23" s="34"/>
      <c r="I23" s="34"/>
      <c r="J23" s="34"/>
      <c r="K23" s="34"/>
      <c r="L23" s="34"/>
      <c r="M23" s="34"/>
      <c r="N23" s="34"/>
      <c r="O23" s="16"/>
      <c r="P23" s="17"/>
      <c r="Q23" s="62"/>
    </row>
    <row r="24" spans="1:17" ht="41.25" customHeight="1">
      <c r="A24" s="551"/>
      <c r="B24" s="551"/>
      <c r="C24" s="551"/>
      <c r="D24" s="551"/>
      <c r="E24" s="551"/>
      <c r="F24" s="551"/>
      <c r="G24" s="551"/>
      <c r="H24" s="551"/>
      <c r="I24" s="551"/>
      <c r="J24" s="551"/>
      <c r="K24" s="551"/>
      <c r="L24" s="551"/>
      <c r="M24" s="551"/>
      <c r="N24" s="551"/>
      <c r="O24" s="551"/>
      <c r="P24" s="551"/>
      <c r="Q24" s="62"/>
    </row>
    <row r="25" spans="1:17" ht="12.75" customHeight="1">
      <c r="A25" s="549"/>
      <c r="B25" s="549"/>
      <c r="C25" s="549"/>
      <c r="D25" s="549"/>
      <c r="E25" s="549"/>
      <c r="F25" s="549"/>
      <c r="G25" s="549"/>
      <c r="H25" s="549"/>
      <c r="I25" s="549"/>
      <c r="J25" s="549"/>
      <c r="K25" s="549"/>
      <c r="L25" s="549"/>
      <c r="M25" s="549"/>
      <c r="N25" s="549"/>
      <c r="O25" s="549"/>
      <c r="P25" s="549"/>
      <c r="Q25" s="62"/>
    </row>
    <row r="26" spans="1:17" ht="12.75">
      <c r="A26" s="550" t="s">
        <v>55</v>
      </c>
      <c r="B26" s="550"/>
      <c r="C26" s="34"/>
      <c r="D26" s="14"/>
      <c r="E26" s="14"/>
      <c r="F26" s="34"/>
      <c r="G26" s="34"/>
      <c r="H26" s="34"/>
      <c r="I26" s="34"/>
      <c r="J26" s="34"/>
      <c r="K26" s="34"/>
      <c r="L26" s="34"/>
      <c r="M26" s="34"/>
      <c r="N26" s="34"/>
      <c r="O26" s="16"/>
      <c r="P26" s="17"/>
      <c r="Q26" s="62"/>
    </row>
    <row r="27" spans="1:17" ht="12.75">
      <c r="A27" s="14"/>
      <c r="B27" s="14"/>
      <c r="C27" s="14"/>
      <c r="D27" s="14"/>
      <c r="E27" s="14"/>
      <c r="F27" s="14"/>
      <c r="G27" s="14"/>
      <c r="H27" s="14"/>
      <c r="I27" s="14"/>
      <c r="J27" s="14"/>
      <c r="K27" s="14"/>
      <c r="L27" s="14"/>
      <c r="M27" s="14"/>
      <c r="N27" s="14"/>
      <c r="O27" s="16"/>
      <c r="P27" s="17"/>
      <c r="Q27" s="62"/>
    </row>
    <row r="28" spans="1:17" ht="12.75">
      <c r="A28" s="14" t="s">
        <v>56</v>
      </c>
      <c r="B28" s="14"/>
      <c r="C28" s="14"/>
      <c r="D28" s="14"/>
      <c r="E28" s="14"/>
      <c r="F28" s="14"/>
      <c r="G28" s="14"/>
      <c r="H28" s="14"/>
      <c r="I28" s="14"/>
      <c r="J28" s="14"/>
      <c r="K28" s="14"/>
      <c r="L28" s="14"/>
      <c r="M28" s="14"/>
      <c r="N28" s="14"/>
      <c r="O28" s="16"/>
      <c r="P28" s="17"/>
      <c r="Q28" s="62"/>
    </row>
    <row r="29" spans="1:17" ht="12.75">
      <c r="A29" s="63"/>
      <c r="B29" s="64"/>
      <c r="C29" s="65"/>
      <c r="D29" s="64"/>
      <c r="E29" s="14"/>
      <c r="F29" s="14"/>
      <c r="G29" s="14"/>
      <c r="H29" s="14"/>
      <c r="I29" s="14"/>
      <c r="J29" s="14"/>
      <c r="K29" s="14"/>
      <c r="L29" s="14"/>
      <c r="M29" s="14"/>
      <c r="N29" s="14"/>
      <c r="O29" s="16"/>
      <c r="P29" s="17"/>
      <c r="Q29" s="62"/>
    </row>
    <row r="30" spans="1:17" ht="12.75">
      <c r="A30" s="34"/>
      <c r="B30" s="65"/>
      <c r="C30" s="65"/>
      <c r="D30" s="14"/>
      <c r="E30" s="14"/>
      <c r="F30" s="14"/>
      <c r="G30" s="14"/>
      <c r="H30" s="14"/>
      <c r="I30" s="14"/>
      <c r="J30" s="14"/>
      <c r="K30" s="14"/>
      <c r="L30" s="14"/>
      <c r="M30" s="14"/>
      <c r="N30" s="14"/>
      <c r="O30" s="16"/>
      <c r="P30" s="17"/>
      <c r="Q30" s="62"/>
    </row>
    <row r="31" spans="1:17" ht="12.75">
      <c r="A31" s="64" t="s">
        <v>57</v>
      </c>
      <c r="B31" s="24" t="s">
        <v>503</v>
      </c>
      <c r="C31" s="65" t="s">
        <v>58</v>
      </c>
      <c r="D31" s="35"/>
      <c r="E31" s="35"/>
      <c r="F31" s="36"/>
      <c r="G31" s="36"/>
      <c r="H31" s="14"/>
      <c r="I31" s="14"/>
      <c r="J31" s="14"/>
      <c r="K31" s="14"/>
      <c r="L31" s="14"/>
      <c r="M31" s="14"/>
      <c r="N31" s="14"/>
      <c r="O31" s="16"/>
      <c r="P31" s="17"/>
      <c r="Q31" s="62"/>
    </row>
    <row r="32" spans="1:17" ht="12.75">
      <c r="A32" s="34"/>
      <c r="B32" s="64"/>
      <c r="C32" s="65"/>
      <c r="D32" s="35"/>
      <c r="E32" s="35"/>
      <c r="F32" s="36"/>
      <c r="G32" s="36"/>
      <c r="H32" s="14"/>
      <c r="I32" s="14"/>
      <c r="J32" s="14"/>
      <c r="K32" s="14"/>
      <c r="L32" s="14"/>
      <c r="M32" s="14"/>
      <c r="N32" s="14"/>
      <c r="O32" s="16"/>
      <c r="P32" s="17"/>
      <c r="Q32" s="62"/>
    </row>
    <row r="33" spans="1:17">
      <c r="A33" s="33"/>
      <c r="B33" s="33"/>
      <c r="C33" s="33"/>
      <c r="D33" s="30"/>
      <c r="E33" s="37"/>
      <c r="F33" s="38"/>
      <c r="G33" s="38"/>
      <c r="H33" s="30"/>
      <c r="I33" s="30"/>
      <c r="J33" s="30"/>
      <c r="K33" s="30"/>
      <c r="L33" s="30"/>
      <c r="M33" s="30"/>
      <c r="N33" s="30"/>
      <c r="O33" s="31"/>
      <c r="P33" s="32"/>
      <c r="Q33" s="62"/>
    </row>
    <row r="34" spans="1:17">
      <c r="A34" s="33"/>
      <c r="B34" s="66"/>
      <c r="C34" s="33"/>
      <c r="D34" s="37"/>
      <c r="E34" s="37"/>
      <c r="F34" s="67"/>
      <c r="G34" s="30"/>
      <c r="H34" s="30"/>
      <c r="I34" s="30"/>
      <c r="J34" s="30"/>
      <c r="K34" s="30"/>
      <c r="L34" s="30"/>
      <c r="M34" s="30"/>
      <c r="N34" s="30"/>
      <c r="O34" s="31"/>
      <c r="P34" s="32"/>
      <c r="Q34" s="62"/>
    </row>
    <row r="35" spans="1:17">
      <c r="A35" s="66"/>
      <c r="B35" s="66"/>
      <c r="C35" s="67"/>
      <c r="D35" s="30"/>
      <c r="E35" s="30"/>
      <c r="F35" s="30"/>
      <c r="G35" s="30"/>
      <c r="H35" s="30"/>
      <c r="I35" s="30"/>
      <c r="J35" s="30"/>
      <c r="K35" s="30"/>
      <c r="L35" s="38"/>
      <c r="M35" s="38"/>
      <c r="N35" s="38"/>
      <c r="O35" s="39"/>
      <c r="P35" s="40"/>
      <c r="Q35" s="57"/>
    </row>
    <row r="60" spans="4:4" ht="15">
      <c r="D60" s="527"/>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0" orientation="landscape" r:id="rId4"/>
  <headerFooter scaleWithDoc="0">
    <oddHeader>&amp;C&amp;6Covered Bond Investors' Report - September 2012</oddHeader>
    <oddFooter>&amp;C&amp;6&amp;A</oddFooter>
  </headerFooter>
  <drawing r:id="rId5"/>
</worksheet>
</file>

<file path=xl/worksheets/sheet10.xml><?xml version="1.0" encoding="utf-8"?>
<worksheet xmlns="http://schemas.openxmlformats.org/spreadsheetml/2006/main" xmlns:r="http://schemas.openxmlformats.org/officeDocument/2006/relationships">
  <sheetPr codeName="Sheet10">
    <pageSetUpPr fitToPage="1"/>
  </sheetPr>
  <dimension ref="A2:N71"/>
  <sheetViews>
    <sheetView view="pageLayout" zoomScale="70" zoomScaleNormal="100" zoomScaleSheetLayoutView="80" zoomScalePageLayoutView="70" workbookViewId="0"/>
  </sheetViews>
  <sheetFormatPr defaultRowHeight="12"/>
  <cols>
    <col min="1" max="1" width="5.7109375" style="11" customWidth="1"/>
    <col min="2" max="2" width="17.42578125" style="11" bestFit="1" customWidth="1"/>
    <col min="3" max="3" width="21.42578125" style="11" bestFit="1" customWidth="1"/>
    <col min="4" max="4" width="21" style="11" bestFit="1" customWidth="1"/>
    <col min="5" max="5" width="16.42578125" style="11" bestFit="1" customWidth="1"/>
    <col min="6" max="6" width="19.28515625" style="11" bestFit="1" customWidth="1"/>
    <col min="7" max="7" width="18.140625" style="11" bestFit="1" customWidth="1"/>
    <col min="8" max="8" width="21" style="11" bestFit="1" customWidth="1"/>
    <col min="9" max="9" width="21.42578125" style="11" bestFit="1" customWidth="1"/>
    <col min="10" max="10" width="13.5703125" style="11" bestFit="1" customWidth="1"/>
    <col min="11" max="11" width="11" style="11" bestFit="1" customWidth="1"/>
    <col min="12" max="12" width="17.5703125" style="11" customWidth="1"/>
    <col min="13" max="16384" width="9.140625" style="11"/>
  </cols>
  <sheetData>
    <row r="2" spans="1:14" ht="12.75" thickBot="1">
      <c r="B2" s="41" t="s">
        <v>407</v>
      </c>
      <c r="C2" s="41"/>
      <c r="D2" s="125"/>
      <c r="E2" s="125"/>
      <c r="F2" s="125"/>
      <c r="G2" s="125"/>
      <c r="H2" s="125"/>
      <c r="I2" s="125"/>
      <c r="J2" s="125"/>
      <c r="K2" s="125"/>
      <c r="L2" s="125"/>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c r="A5" s="38"/>
      <c r="B5" s="145" t="s">
        <v>347</v>
      </c>
      <c r="C5" s="73" t="s">
        <v>408</v>
      </c>
      <c r="D5" s="146" t="s">
        <v>409</v>
      </c>
      <c r="E5" s="147" t="s">
        <v>410</v>
      </c>
      <c r="F5" s="146" t="s">
        <v>411</v>
      </c>
      <c r="G5" s="146" t="s">
        <v>412</v>
      </c>
      <c r="H5" s="146" t="s">
        <v>413</v>
      </c>
      <c r="I5" s="146" t="s">
        <v>414</v>
      </c>
      <c r="J5" s="146" t="s">
        <v>415</v>
      </c>
      <c r="K5" s="146" t="s">
        <v>416</v>
      </c>
      <c r="L5" s="146" t="s">
        <v>417</v>
      </c>
      <c r="M5" s="38"/>
      <c r="N5" s="38"/>
    </row>
    <row r="6" spans="1:14">
      <c r="A6" s="38"/>
      <c r="B6" s="148" t="s">
        <v>361</v>
      </c>
      <c r="C6" s="149" t="s">
        <v>419</v>
      </c>
      <c r="D6" s="93">
        <v>666666666.65999997</v>
      </c>
      <c r="E6" s="150">
        <v>0.68799999999999994</v>
      </c>
      <c r="F6" s="151">
        <v>3.3750000000000002E-2</v>
      </c>
      <c r="G6" s="152">
        <v>22499999.999775</v>
      </c>
      <c r="H6" s="152">
        <v>458666666.66207993</v>
      </c>
      <c r="I6" s="153" t="s">
        <v>420</v>
      </c>
      <c r="J6" s="495">
        <v>9.4499999999999998E-4</v>
      </c>
      <c r="K6" s="154">
        <v>1.0851299999999999E-2</v>
      </c>
      <c r="L6" s="169">
        <v>449987.06</v>
      </c>
      <c r="M6" s="38"/>
      <c r="N6" s="38"/>
    </row>
    <row r="7" spans="1:14">
      <c r="A7" s="38"/>
      <c r="B7" s="148" t="s">
        <v>361</v>
      </c>
      <c r="C7" s="149" t="s">
        <v>421</v>
      </c>
      <c r="D7" s="93">
        <v>666666666.66999996</v>
      </c>
      <c r="E7" s="150">
        <v>0.68799999999999994</v>
      </c>
      <c r="F7" s="151">
        <v>3.3750000000000002E-2</v>
      </c>
      <c r="G7" s="152">
        <v>22500000.0001125</v>
      </c>
      <c r="H7" s="152">
        <v>458666666.66895992</v>
      </c>
      <c r="I7" s="153" t="s">
        <v>420</v>
      </c>
      <c r="J7" s="495">
        <v>9.4499999999999998E-4</v>
      </c>
      <c r="K7" s="154">
        <v>1.0851299999999999E-2</v>
      </c>
      <c r="L7" s="169">
        <v>449987.06</v>
      </c>
      <c r="M7" s="38"/>
      <c r="N7" s="38"/>
    </row>
    <row r="8" spans="1:14">
      <c r="A8" s="38"/>
      <c r="B8" s="148" t="s">
        <v>361</v>
      </c>
      <c r="C8" s="149" t="s">
        <v>422</v>
      </c>
      <c r="D8" s="93">
        <v>666666666.66999996</v>
      </c>
      <c r="E8" s="150">
        <v>0.68799999999999994</v>
      </c>
      <c r="F8" s="151">
        <v>3.3750000000000002E-2</v>
      </c>
      <c r="G8" s="152">
        <v>22500000.0001125</v>
      </c>
      <c r="H8" s="152">
        <v>458666666.66666669</v>
      </c>
      <c r="I8" s="153" t="s">
        <v>420</v>
      </c>
      <c r="J8" s="495">
        <v>9.4499999999999998E-4</v>
      </c>
      <c r="K8" s="154">
        <v>1.0851299999999999E-2</v>
      </c>
      <c r="L8" s="169">
        <v>449987.06</v>
      </c>
      <c r="M8" s="38"/>
      <c r="N8" s="38"/>
    </row>
    <row r="9" spans="1:14">
      <c r="A9" s="38"/>
      <c r="B9" s="148" t="s">
        <v>373</v>
      </c>
      <c r="C9" s="149" t="s">
        <v>424</v>
      </c>
      <c r="D9" s="93">
        <v>500000000</v>
      </c>
      <c r="E9" s="150">
        <v>0.69960999999999995</v>
      </c>
      <c r="F9" s="151">
        <v>4.2500000000000003E-2</v>
      </c>
      <c r="G9" s="152">
        <v>21250000</v>
      </c>
      <c r="H9" s="152">
        <v>349805000</v>
      </c>
      <c r="I9" s="153" t="s">
        <v>420</v>
      </c>
      <c r="J9" s="495">
        <v>4.8700000000000002E-4</v>
      </c>
      <c r="K9" s="154">
        <v>8.8957999999999988E-3</v>
      </c>
      <c r="L9" s="169">
        <v>255764</v>
      </c>
      <c r="M9" s="38"/>
      <c r="N9" s="38"/>
    </row>
    <row r="10" spans="1:14">
      <c r="A10" s="38"/>
      <c r="B10" s="148" t="s">
        <v>373</v>
      </c>
      <c r="C10" s="149" t="s">
        <v>419</v>
      </c>
      <c r="D10" s="93">
        <v>500000000</v>
      </c>
      <c r="E10" s="150">
        <v>0.69960999999999995</v>
      </c>
      <c r="F10" s="151">
        <v>4.2500000000000003E-2</v>
      </c>
      <c r="G10" s="152">
        <v>21250000</v>
      </c>
      <c r="H10" s="152">
        <v>349805000</v>
      </c>
      <c r="I10" s="153" t="s">
        <v>420</v>
      </c>
      <c r="J10" s="495">
        <v>4.8700000000000002E-4</v>
      </c>
      <c r="K10" s="154">
        <v>8.8957999999999988E-3</v>
      </c>
      <c r="L10" s="169">
        <v>255764</v>
      </c>
      <c r="M10" s="38"/>
      <c r="N10" s="38"/>
    </row>
    <row r="11" spans="1:14">
      <c r="A11" s="38"/>
      <c r="B11" s="148" t="s">
        <v>373</v>
      </c>
      <c r="C11" s="149" t="s">
        <v>42</v>
      </c>
      <c r="D11" s="93">
        <v>500000000</v>
      </c>
      <c r="E11" s="150">
        <v>0.69960999999999995</v>
      </c>
      <c r="F11" s="151">
        <v>4.2500000000000003E-2</v>
      </c>
      <c r="G11" s="152">
        <v>21250000</v>
      </c>
      <c r="H11" s="152">
        <v>349805000</v>
      </c>
      <c r="I11" s="153" t="s">
        <v>420</v>
      </c>
      <c r="J11" s="495">
        <v>4.8700000000000002E-4</v>
      </c>
      <c r="K11" s="154">
        <v>8.8957999999999988E-3</v>
      </c>
      <c r="L11" s="169">
        <v>255764</v>
      </c>
      <c r="M11" s="38"/>
      <c r="N11" s="38"/>
    </row>
    <row r="12" spans="1:14">
      <c r="A12" s="38"/>
      <c r="B12" s="148" t="s">
        <v>529</v>
      </c>
      <c r="C12" s="149" t="s">
        <v>423</v>
      </c>
      <c r="D12" s="93">
        <v>250000000</v>
      </c>
      <c r="E12" s="150">
        <v>0.87050000000000005</v>
      </c>
      <c r="F12" s="151">
        <v>3.3750000000000002E-2</v>
      </c>
      <c r="G12" s="152">
        <v>4125000</v>
      </c>
      <c r="H12" s="152">
        <v>217625000</v>
      </c>
      <c r="I12" s="153" t="s">
        <v>420</v>
      </c>
      <c r="J12" s="495">
        <v>1.5100000000000001E-2</v>
      </c>
      <c r="K12" s="154">
        <v>2.0619800000000001E-2</v>
      </c>
      <c r="L12" s="169">
        <v>1155655.05</v>
      </c>
      <c r="M12" s="38"/>
      <c r="N12" s="38"/>
    </row>
    <row r="13" spans="1:14">
      <c r="A13" s="38"/>
      <c r="B13" s="148" t="s">
        <v>530</v>
      </c>
      <c r="C13" s="149" t="s">
        <v>423</v>
      </c>
      <c r="D13" s="93">
        <v>600000000</v>
      </c>
      <c r="E13" s="150">
        <v>0.83179999999999998</v>
      </c>
      <c r="F13" s="151">
        <v>3.3750000000000002E-2</v>
      </c>
      <c r="G13" s="152">
        <v>5312500</v>
      </c>
      <c r="H13" s="152">
        <v>107775000</v>
      </c>
      <c r="I13" s="153" t="s">
        <v>420</v>
      </c>
      <c r="J13" s="495">
        <v>1.5599999999999999E-2</v>
      </c>
      <c r="K13" s="154">
        <v>2.30063E-2</v>
      </c>
      <c r="L13" s="169">
        <v>2957004.15</v>
      </c>
      <c r="M13" s="38"/>
      <c r="N13" s="38"/>
    </row>
    <row r="14" spans="1:14">
      <c r="A14" s="38"/>
      <c r="B14" s="148" t="s">
        <v>531</v>
      </c>
      <c r="C14" s="149" t="s">
        <v>423</v>
      </c>
      <c r="D14" s="93">
        <v>525000000</v>
      </c>
      <c r="E14" s="150">
        <v>0.88749999999999996</v>
      </c>
      <c r="F14" s="151">
        <v>3.3750000000000002E-2</v>
      </c>
      <c r="G14" s="152">
        <v>57815068.493150704</v>
      </c>
      <c r="H14" s="152">
        <v>1000000000</v>
      </c>
      <c r="I14" s="153" t="s">
        <v>420</v>
      </c>
      <c r="J14" s="495">
        <v>1.7174999999999999E-2</v>
      </c>
      <c r="K14" s="154">
        <v>2.3256300000000001E-2</v>
      </c>
      <c r="L14" s="169">
        <v>2790636.53</v>
      </c>
      <c r="M14" s="38"/>
      <c r="N14" s="38"/>
    </row>
    <row r="15" spans="1:14">
      <c r="A15" s="38"/>
      <c r="B15" s="148" t="s">
        <v>375</v>
      </c>
      <c r="C15" s="149" t="s">
        <v>423</v>
      </c>
      <c r="D15" s="93">
        <v>1750000000</v>
      </c>
      <c r="E15" s="150">
        <v>0.92349999999999999</v>
      </c>
      <c r="F15" s="151">
        <v>3.6249999999999998E-2</v>
      </c>
      <c r="G15" s="152">
        <v>63437499.999999799</v>
      </c>
      <c r="H15" s="152">
        <v>1616125000</v>
      </c>
      <c r="I15" s="153" t="s">
        <v>420</v>
      </c>
      <c r="J15" s="495">
        <v>7.4250000000000002E-3</v>
      </c>
      <c r="K15" s="154">
        <v>1.7325E-2</v>
      </c>
      <c r="L15" s="169">
        <v>7057374.3499999996</v>
      </c>
      <c r="M15" s="38"/>
      <c r="N15" s="38"/>
    </row>
    <row r="16" spans="1:14">
      <c r="A16" s="38"/>
      <c r="B16" s="148" t="s">
        <v>534</v>
      </c>
      <c r="C16" s="149" t="s">
        <v>423</v>
      </c>
      <c r="D16" s="93">
        <v>606060000</v>
      </c>
      <c r="E16" s="150">
        <v>0.84043000000000001</v>
      </c>
      <c r="F16" s="151">
        <v>3.6249999999999998E-2</v>
      </c>
      <c r="G16" s="152">
        <v>21969675</v>
      </c>
      <c r="H16" s="152">
        <v>509351005.80000001</v>
      </c>
      <c r="I16" s="153" t="s">
        <v>420</v>
      </c>
      <c r="J16" s="495">
        <v>1.72E-2</v>
      </c>
      <c r="K16" s="154">
        <v>2.7099999999999999E-2</v>
      </c>
      <c r="L16" s="169">
        <v>3479216.24</v>
      </c>
      <c r="M16" s="38"/>
      <c r="N16" s="38"/>
    </row>
    <row r="17" spans="1:14">
      <c r="A17" s="38"/>
      <c r="B17" s="148" t="s">
        <v>377</v>
      </c>
      <c r="C17" s="149" t="s">
        <v>423</v>
      </c>
      <c r="D17" s="93">
        <v>1000000000</v>
      </c>
      <c r="E17" s="150">
        <v>0.91</v>
      </c>
      <c r="F17" s="151">
        <v>2.5000000000000001E-2</v>
      </c>
      <c r="G17" s="152">
        <v>25000000</v>
      </c>
      <c r="H17" s="152">
        <v>910000000</v>
      </c>
      <c r="I17" s="153" t="s">
        <v>420</v>
      </c>
      <c r="J17" s="495">
        <v>1.035E-2</v>
      </c>
      <c r="K17" s="154">
        <v>1.9656300000000002E-2</v>
      </c>
      <c r="L17" s="169">
        <v>4508562.84</v>
      </c>
      <c r="M17" s="38"/>
      <c r="N17" s="38"/>
    </row>
    <row r="18" spans="1:14">
      <c r="A18" s="38"/>
      <c r="B18" s="148" t="s">
        <v>535</v>
      </c>
      <c r="C18" s="149" t="s">
        <v>423</v>
      </c>
      <c r="D18" s="93">
        <v>300000000</v>
      </c>
      <c r="E18" s="150">
        <v>0.83620000000000005</v>
      </c>
      <c r="F18" s="151">
        <v>2.5000000000000001E-2</v>
      </c>
      <c r="G18" s="152">
        <v>7500000</v>
      </c>
      <c r="H18" s="152">
        <v>250860000.00000003</v>
      </c>
      <c r="I18" s="153" t="s">
        <v>420</v>
      </c>
      <c r="J18" s="495">
        <v>1.333E-2</v>
      </c>
      <c r="K18" s="154">
        <v>2.2636299999999998E-2</v>
      </c>
      <c r="L18" s="169">
        <v>1431303.79</v>
      </c>
      <c r="M18" s="38"/>
      <c r="N18" s="38"/>
    </row>
    <row r="19" spans="1:14">
      <c r="A19" s="38"/>
      <c r="B19" s="148" t="s">
        <v>536</v>
      </c>
      <c r="C19" s="149" t="s">
        <v>423</v>
      </c>
      <c r="D19" s="93">
        <v>300000000</v>
      </c>
      <c r="E19" s="150">
        <v>0.86839999999999995</v>
      </c>
      <c r="F19" s="151">
        <v>2.5000000000000001E-2</v>
      </c>
      <c r="G19" s="152">
        <v>7500000</v>
      </c>
      <c r="H19" s="152">
        <v>260519999.99999997</v>
      </c>
      <c r="I19" s="153" t="s">
        <v>420</v>
      </c>
      <c r="J19" s="495">
        <v>1.4670000000000001E-2</v>
      </c>
      <c r="K19" s="154">
        <v>2.3976299999999999E-2</v>
      </c>
      <c r="L19" s="169">
        <v>1574470.18</v>
      </c>
      <c r="M19" s="38"/>
      <c r="N19" s="38"/>
    </row>
    <row r="20" spans="1:14">
      <c r="A20" s="38"/>
      <c r="B20" s="148" t="s">
        <v>379</v>
      </c>
      <c r="C20" s="149" t="s">
        <v>423</v>
      </c>
      <c r="D20" s="93">
        <v>750000000</v>
      </c>
      <c r="E20" s="150">
        <v>0.83430000000000004</v>
      </c>
      <c r="F20" s="151">
        <v>3.125E-2</v>
      </c>
      <c r="G20" s="152">
        <v>23437500</v>
      </c>
      <c r="H20" s="152">
        <v>625725000</v>
      </c>
      <c r="I20" s="153" t="s">
        <v>420</v>
      </c>
      <c r="J20" s="495">
        <v>1.7420000000000001E-2</v>
      </c>
      <c r="K20" s="154">
        <v>2.6307500000000001E-2</v>
      </c>
      <c r="L20" s="169">
        <v>4104040.28</v>
      </c>
      <c r="M20" s="38"/>
      <c r="N20" s="38"/>
    </row>
    <row r="21" spans="1:14">
      <c r="A21" s="38"/>
      <c r="B21" s="148" t="s">
        <v>537</v>
      </c>
      <c r="C21" s="149" t="s">
        <v>423</v>
      </c>
      <c r="D21" s="93">
        <v>350000000</v>
      </c>
      <c r="E21" s="150">
        <v>0.84219999999999995</v>
      </c>
      <c r="F21" s="151">
        <v>3.125E-2</v>
      </c>
      <c r="G21" s="152">
        <v>10937500</v>
      </c>
      <c r="H21" s="152">
        <v>294770000</v>
      </c>
      <c r="I21" s="153" t="s">
        <v>420</v>
      </c>
      <c r="J21" s="495">
        <v>1.7975000000000001E-2</v>
      </c>
      <c r="K21" s="154">
        <v>2.6862500000000001E-2</v>
      </c>
      <c r="L21" s="169">
        <v>1974141.32</v>
      </c>
      <c r="M21" s="38"/>
      <c r="N21" s="38"/>
    </row>
    <row r="22" spans="1:14">
      <c r="A22" s="38"/>
      <c r="B22" s="148" t="s">
        <v>538</v>
      </c>
      <c r="C22" s="149" t="s">
        <v>423</v>
      </c>
      <c r="D22" s="93">
        <v>275000000</v>
      </c>
      <c r="E22" s="150">
        <v>0.88037399999999999</v>
      </c>
      <c r="F22" s="151">
        <v>3.125E-2</v>
      </c>
      <c r="G22" s="152">
        <v>8593750</v>
      </c>
      <c r="H22" s="152">
        <v>242102850</v>
      </c>
      <c r="I22" s="153" t="s">
        <v>420</v>
      </c>
      <c r="J22" s="495">
        <v>1.54E-2</v>
      </c>
      <c r="K22" s="154">
        <v>2.42875E-2</v>
      </c>
      <c r="L22" s="169">
        <v>1465990.8</v>
      </c>
      <c r="M22" s="38"/>
      <c r="N22" s="38"/>
    </row>
    <row r="23" spans="1:14">
      <c r="A23" s="38"/>
      <c r="B23" s="148" t="s">
        <v>539</v>
      </c>
      <c r="C23" s="149" t="s">
        <v>423</v>
      </c>
      <c r="D23" s="93">
        <v>150000000</v>
      </c>
      <c r="E23" s="150">
        <v>0.87919817126780375</v>
      </c>
      <c r="F23" s="151">
        <v>3.125E-2</v>
      </c>
      <c r="G23" s="152">
        <v>4687500</v>
      </c>
      <c r="H23" s="152">
        <v>131879725.69017056</v>
      </c>
      <c r="I23" s="153" t="s">
        <v>420</v>
      </c>
      <c r="J23" s="495">
        <v>1.554E-2</v>
      </c>
      <c r="K23" s="154">
        <v>2.4427499999999998E-2</v>
      </c>
      <c r="L23" s="169">
        <v>803166.5</v>
      </c>
      <c r="M23" s="38"/>
      <c r="N23" s="38"/>
    </row>
    <row r="24" spans="1:14">
      <c r="A24" s="38"/>
      <c r="B24" s="148" t="s">
        <v>386</v>
      </c>
      <c r="C24" s="149" t="s">
        <v>423</v>
      </c>
      <c r="D24" s="93">
        <v>1250000000</v>
      </c>
      <c r="E24" s="150">
        <v>0.85150000000000003</v>
      </c>
      <c r="F24" s="151">
        <v>3.6249999999999998E-2</v>
      </c>
      <c r="G24" s="152">
        <v>45312499.999999903</v>
      </c>
      <c r="H24" s="152">
        <v>1064375000</v>
      </c>
      <c r="I24" s="153" t="s">
        <v>420</v>
      </c>
      <c r="J24" s="495">
        <v>1.7253000000000001E-2</v>
      </c>
      <c r="K24" s="154">
        <v>2.60243E-2</v>
      </c>
      <c r="L24" s="169">
        <v>6981820.5999999996</v>
      </c>
      <c r="M24" s="38"/>
      <c r="N24" s="38"/>
    </row>
    <row r="25" spans="1:14">
      <c r="A25" s="38"/>
      <c r="B25" s="148" t="s">
        <v>540</v>
      </c>
      <c r="C25" s="149" t="s">
        <v>423</v>
      </c>
      <c r="D25" s="93">
        <v>500000000</v>
      </c>
      <c r="E25" s="150">
        <v>0.83299999999999996</v>
      </c>
      <c r="F25" s="151">
        <v>3.6249999999999998E-2</v>
      </c>
      <c r="G25" s="152">
        <v>18124999.999999899</v>
      </c>
      <c r="H25" s="152">
        <v>416500000</v>
      </c>
      <c r="I25" s="153" t="s">
        <v>420</v>
      </c>
      <c r="J25" s="495">
        <v>2.1499999999999998E-2</v>
      </c>
      <c r="K25" s="154">
        <v>3.0271299999999998E-2</v>
      </c>
      <c r="L25" s="169">
        <v>3177905.95</v>
      </c>
      <c r="M25" s="38"/>
      <c r="N25" s="38"/>
    </row>
    <row r="26" spans="1:14">
      <c r="A26" s="38"/>
      <c r="B26" s="148" t="s">
        <v>487</v>
      </c>
      <c r="C26" s="149" t="s">
        <v>423</v>
      </c>
      <c r="D26" s="93">
        <v>320000000</v>
      </c>
      <c r="E26" s="150">
        <v>0.79847000000000001</v>
      </c>
      <c r="F26" s="151">
        <v>3.6249999999999998E-2</v>
      </c>
      <c r="G26" s="152">
        <v>11600000</v>
      </c>
      <c r="H26" s="152">
        <v>255510400</v>
      </c>
      <c r="I26" s="153" t="s">
        <v>420</v>
      </c>
      <c r="J26" s="495">
        <v>1.7836000000000001E-2</v>
      </c>
      <c r="K26" s="154">
        <v>2.66073E-2</v>
      </c>
      <c r="L26" s="169">
        <v>1713579.86</v>
      </c>
      <c r="M26" s="38"/>
      <c r="N26" s="38"/>
    </row>
    <row r="27" spans="1:14">
      <c r="A27" s="38"/>
      <c r="B27" s="148" t="s">
        <v>392</v>
      </c>
      <c r="C27" s="149" t="s">
        <v>423</v>
      </c>
      <c r="D27" s="93">
        <v>1600000000</v>
      </c>
      <c r="E27" s="150">
        <v>0.10456969570000001</v>
      </c>
      <c r="F27" s="151">
        <v>5.425E-2</v>
      </c>
      <c r="G27" s="152">
        <v>86799999.999999896</v>
      </c>
      <c r="H27" s="152">
        <v>167311513.12</v>
      </c>
      <c r="I27" s="153" t="s">
        <v>420</v>
      </c>
      <c r="J27" s="495">
        <v>1.47E-2</v>
      </c>
      <c r="K27" s="154">
        <v>2.4606299999999998E-2</v>
      </c>
      <c r="L27" s="169">
        <v>1037688.74</v>
      </c>
      <c r="M27" s="38"/>
      <c r="N27" s="38"/>
    </row>
    <row r="28" spans="1:14">
      <c r="A28" s="38"/>
      <c r="B28" s="148" t="s">
        <v>403</v>
      </c>
      <c r="C28" s="149" t="s">
        <v>423</v>
      </c>
      <c r="D28" s="93">
        <v>750000000</v>
      </c>
      <c r="E28" s="150">
        <v>0.89300000000000002</v>
      </c>
      <c r="F28" s="151">
        <v>2.8750000000000001E-2</v>
      </c>
      <c r="G28" s="152">
        <v>21562500</v>
      </c>
      <c r="H28" s="152">
        <v>669750000</v>
      </c>
      <c r="I28" s="153" t="s">
        <v>420</v>
      </c>
      <c r="J28" s="495">
        <v>1.12E-2</v>
      </c>
      <c r="K28" s="154">
        <v>2.1100000000000001E-2</v>
      </c>
      <c r="L28" s="169">
        <v>3561969.04</v>
      </c>
      <c r="M28" s="38"/>
      <c r="N28" s="38"/>
    </row>
    <row r="29" spans="1:14">
      <c r="A29" s="38"/>
      <c r="B29" s="148" t="s">
        <v>532</v>
      </c>
      <c r="C29" s="149" t="s">
        <v>423</v>
      </c>
      <c r="D29" s="93">
        <v>250000000</v>
      </c>
      <c r="E29" s="150">
        <v>0.9032</v>
      </c>
      <c r="F29" s="151">
        <v>2.8750000000000001E-2</v>
      </c>
      <c r="G29" s="152">
        <v>7187500.0000000102</v>
      </c>
      <c r="H29" s="152">
        <v>225800000</v>
      </c>
      <c r="I29" s="153" t="s">
        <v>420</v>
      </c>
      <c r="J29" s="495">
        <v>1.15E-2</v>
      </c>
      <c r="K29" s="154">
        <v>2.1400000000000002E-2</v>
      </c>
      <c r="L29" s="169">
        <v>1217959.01</v>
      </c>
      <c r="M29" s="38"/>
      <c r="N29" s="38"/>
    </row>
    <row r="30" spans="1:14">
      <c r="A30" s="38"/>
      <c r="B30" s="148" t="s">
        <v>533</v>
      </c>
      <c r="C30" s="149" t="s">
        <v>423</v>
      </c>
      <c r="D30" s="93">
        <v>200000000</v>
      </c>
      <c r="E30" s="150">
        <v>0.83372999999999997</v>
      </c>
      <c r="F30" s="151">
        <v>2.8750000000000001E-2</v>
      </c>
      <c r="G30" s="152">
        <v>2875000</v>
      </c>
      <c r="H30" s="152">
        <v>166746000</v>
      </c>
      <c r="I30" s="153" t="s">
        <v>420</v>
      </c>
      <c r="J30" s="495">
        <v>2.2499999999999999E-2</v>
      </c>
      <c r="K30" s="154">
        <v>3.2399999999999998E-2</v>
      </c>
      <c r="L30" s="169">
        <v>1361743.77</v>
      </c>
      <c r="M30" s="38"/>
      <c r="N30" s="38"/>
    </row>
    <row r="31" spans="1:14">
      <c r="A31" s="38"/>
      <c r="B31" s="148" t="s">
        <v>405</v>
      </c>
      <c r="C31" s="149" t="s">
        <v>423</v>
      </c>
      <c r="D31" s="93">
        <v>1000000000</v>
      </c>
      <c r="E31" s="150">
        <v>0.88249999999999995</v>
      </c>
      <c r="F31" s="151">
        <v>3.6249999999999998E-2</v>
      </c>
      <c r="G31" s="152">
        <v>36249999.999999903</v>
      </c>
      <c r="H31" s="152">
        <v>882500000</v>
      </c>
      <c r="I31" s="153" t="s">
        <v>420</v>
      </c>
      <c r="J31" s="495">
        <v>1.993E-2</v>
      </c>
      <c r="K31" s="154">
        <v>2.9831299999999998E-2</v>
      </c>
      <c r="L31" s="169">
        <v>6779878.0599999996</v>
      </c>
      <c r="M31" s="38"/>
      <c r="N31" s="38"/>
    </row>
    <row r="32" spans="1:14">
      <c r="A32" s="38"/>
      <c r="B32" s="148" t="s">
        <v>485</v>
      </c>
      <c r="C32" s="149" t="s">
        <v>423</v>
      </c>
      <c r="D32" s="93">
        <v>312500000</v>
      </c>
      <c r="E32" s="150">
        <v>0.79900000000000004</v>
      </c>
      <c r="F32" s="151">
        <v>3.6249999999999998E-2</v>
      </c>
      <c r="G32" s="152">
        <v>11328125</v>
      </c>
      <c r="H32" s="152">
        <v>249687500</v>
      </c>
      <c r="I32" s="153" t="s">
        <v>420</v>
      </c>
      <c r="J32" s="495">
        <v>1.6979000000000001E-2</v>
      </c>
      <c r="K32" s="154">
        <v>2.6885300000000001E-2</v>
      </c>
      <c r="L32" s="169">
        <v>1728807.66</v>
      </c>
      <c r="M32" s="38"/>
      <c r="N32" s="38"/>
    </row>
    <row r="33" spans="1:14">
      <c r="A33" s="38"/>
      <c r="B33" s="148" t="s">
        <v>431</v>
      </c>
      <c r="C33" s="149" t="s">
        <v>423</v>
      </c>
      <c r="D33" s="93">
        <v>53000000</v>
      </c>
      <c r="E33" s="150">
        <v>0.85729999999999995</v>
      </c>
      <c r="F33" s="151">
        <v>4.53E-2</v>
      </c>
      <c r="G33" s="152">
        <v>2505857.38</v>
      </c>
      <c r="H33" s="152">
        <v>45436900</v>
      </c>
      <c r="I33" s="153" t="s">
        <v>420</v>
      </c>
      <c r="J33" s="495">
        <v>1.9E-2</v>
      </c>
      <c r="K33" s="154">
        <v>2.8152499999999997E-2</v>
      </c>
      <c r="L33" s="169">
        <v>322418.99</v>
      </c>
      <c r="M33" s="38"/>
      <c r="N33" s="38"/>
    </row>
    <row r="34" spans="1:14">
      <c r="A34" s="38"/>
      <c r="B34" s="148" t="s">
        <v>432</v>
      </c>
      <c r="C34" s="149" t="s">
        <v>423</v>
      </c>
      <c r="D34" s="93">
        <v>100000000</v>
      </c>
      <c r="E34" s="150">
        <v>0.86099999999999999</v>
      </c>
      <c r="F34" s="151">
        <v>4.5999999999999999E-2</v>
      </c>
      <c r="G34" s="152">
        <v>4600000</v>
      </c>
      <c r="H34" s="152">
        <v>86100000</v>
      </c>
      <c r="I34" s="153" t="s">
        <v>420</v>
      </c>
      <c r="J34" s="495">
        <v>1.7999999999999999E-2</v>
      </c>
      <c r="K34" s="154">
        <v>2.7906299999999998E-2</v>
      </c>
      <c r="L34" s="169">
        <v>599037.4</v>
      </c>
      <c r="M34" s="38"/>
      <c r="N34" s="38"/>
    </row>
    <row r="35" spans="1:14">
      <c r="A35" s="38"/>
      <c r="B35" s="148" t="s">
        <v>434</v>
      </c>
      <c r="C35" s="149" t="s">
        <v>423</v>
      </c>
      <c r="D35" s="93">
        <v>30000000</v>
      </c>
      <c r="E35" s="150">
        <v>0.84599999999999997</v>
      </c>
      <c r="F35" s="151">
        <v>4.3400000000000001E-2</v>
      </c>
      <c r="G35" s="152">
        <v>1302000</v>
      </c>
      <c r="H35" s="152">
        <v>25380000</v>
      </c>
      <c r="I35" s="153" t="s">
        <v>420</v>
      </c>
      <c r="J35" s="495">
        <v>1.78E-2</v>
      </c>
      <c r="K35" s="154">
        <v>2.6571299999999999E-2</v>
      </c>
      <c r="L35" s="169">
        <v>169980.61</v>
      </c>
      <c r="M35" s="38"/>
      <c r="N35" s="38"/>
    </row>
    <row r="36" spans="1:14">
      <c r="A36" s="38"/>
      <c r="B36" s="148" t="s">
        <v>435</v>
      </c>
      <c r="C36" s="149" t="s">
        <v>423</v>
      </c>
      <c r="D36" s="93">
        <v>30000000</v>
      </c>
      <c r="E36" s="150">
        <v>0.83650000000000002</v>
      </c>
      <c r="F36" s="151">
        <v>4.3400000000000001E-2</v>
      </c>
      <c r="G36" s="152">
        <v>1302000</v>
      </c>
      <c r="H36" s="152">
        <v>25095000</v>
      </c>
      <c r="I36" s="153" t="s">
        <v>420</v>
      </c>
      <c r="J36" s="495">
        <v>1.8124999999999999E-2</v>
      </c>
      <c r="K36" s="154">
        <v>2.6914999999999998E-2</v>
      </c>
      <c r="L36" s="169">
        <v>170245.85</v>
      </c>
      <c r="M36" s="38"/>
      <c r="N36" s="38"/>
    </row>
    <row r="37" spans="1:14">
      <c r="A37" s="38"/>
      <c r="B37" s="148" t="s">
        <v>457</v>
      </c>
      <c r="C37" s="149" t="s">
        <v>423</v>
      </c>
      <c r="D37" s="93">
        <v>47000000</v>
      </c>
      <c r="E37" s="150">
        <v>0.83520000000000005</v>
      </c>
      <c r="F37" s="151">
        <v>0.04</v>
      </c>
      <c r="G37" s="152">
        <v>1880000</v>
      </c>
      <c r="H37" s="152">
        <v>39254400</v>
      </c>
      <c r="I37" s="153" t="s">
        <v>420</v>
      </c>
      <c r="J37" s="495">
        <v>1.745E-2</v>
      </c>
      <c r="K37" s="154">
        <v>2.73563E-2</v>
      </c>
      <c r="L37" s="169">
        <v>270670.34000000003</v>
      </c>
      <c r="M37" s="38"/>
      <c r="N37" s="38"/>
    </row>
    <row r="38" spans="1:14">
      <c r="A38" s="38"/>
      <c r="B38" s="148" t="s">
        <v>497</v>
      </c>
      <c r="C38" s="149" t="s">
        <v>423</v>
      </c>
      <c r="D38" s="93">
        <v>35000000</v>
      </c>
      <c r="E38" s="150">
        <v>0.80200000000000005</v>
      </c>
      <c r="F38" s="151">
        <v>3.3399999999999999E-2</v>
      </c>
      <c r="G38" s="152">
        <v>1169000</v>
      </c>
      <c r="H38" s="152">
        <v>28070000</v>
      </c>
      <c r="I38" s="153" t="s">
        <v>420</v>
      </c>
      <c r="J38" s="495">
        <v>1.55E-2</v>
      </c>
      <c r="K38" s="154">
        <v>2.54063E-2</v>
      </c>
      <c r="L38" s="169">
        <v>183661.79</v>
      </c>
      <c r="M38" s="38"/>
      <c r="N38" s="38"/>
    </row>
    <row r="39" spans="1:14">
      <c r="A39" s="38"/>
      <c r="B39" s="148" t="s">
        <v>498</v>
      </c>
      <c r="C39" s="149" t="s">
        <v>423</v>
      </c>
      <c r="D39" s="93">
        <v>40000000</v>
      </c>
      <c r="E39" s="150">
        <v>0.80200000000000005</v>
      </c>
      <c r="F39" s="151">
        <v>3.3625000000000002E-2</v>
      </c>
      <c r="G39" s="152">
        <v>1345000</v>
      </c>
      <c r="H39" s="152">
        <v>32080000</v>
      </c>
      <c r="I39" s="153" t="s">
        <v>420</v>
      </c>
      <c r="J39" s="495">
        <v>1.55E-2</v>
      </c>
      <c r="K39" s="154">
        <v>2.54063E-2</v>
      </c>
      <c r="L39" s="169">
        <v>209899.19</v>
      </c>
      <c r="M39" s="38"/>
      <c r="N39" s="38"/>
    </row>
    <row r="40" spans="1:14" ht="12.75" thickBot="1">
      <c r="A40" s="38"/>
      <c r="B40" s="486" t="s">
        <v>499</v>
      </c>
      <c r="C40" s="161" t="s">
        <v>423</v>
      </c>
      <c r="D40" s="487">
        <v>76000000</v>
      </c>
      <c r="E40" s="532">
        <v>0.80889999999999995</v>
      </c>
      <c r="F40" s="488">
        <v>2.9499999999999998E-2</v>
      </c>
      <c r="G40" s="168">
        <v>2242000.0000000098</v>
      </c>
      <c r="H40" s="168">
        <v>61476400</v>
      </c>
      <c r="I40" s="489" t="s">
        <v>420</v>
      </c>
      <c r="J40" s="496">
        <v>1.49E-2</v>
      </c>
      <c r="K40" s="155">
        <v>2.4077500000000002E-2</v>
      </c>
      <c r="L40" s="170">
        <v>373091.01</v>
      </c>
      <c r="M40" s="38"/>
      <c r="N40" s="38"/>
    </row>
    <row r="41" spans="1:14">
      <c r="A41" s="38"/>
      <c r="B41" s="167"/>
      <c r="C41" s="479"/>
      <c r="D41" s="480"/>
      <c r="E41" s="481"/>
      <c r="F41" s="482"/>
      <c r="G41" s="480"/>
      <c r="H41" s="480"/>
      <c r="I41" s="479"/>
      <c r="J41" s="483"/>
      <c r="K41" s="484"/>
      <c r="L41" s="485"/>
      <c r="M41" s="38"/>
      <c r="N41" s="38"/>
    </row>
    <row r="42" spans="1:14">
      <c r="A42" s="38"/>
      <c r="B42" s="167"/>
      <c r="C42" s="479"/>
      <c r="D42" s="480"/>
      <c r="E42" s="481"/>
      <c r="F42" s="482"/>
      <c r="G42" s="480"/>
      <c r="H42" s="480"/>
      <c r="I42" s="479"/>
      <c r="J42" s="483"/>
      <c r="K42" s="484"/>
      <c r="L42" s="485"/>
      <c r="M42" s="38"/>
      <c r="N42" s="38"/>
    </row>
    <row r="43" spans="1:14">
      <c r="A43" s="38"/>
      <c r="B43" s="167"/>
      <c r="C43" s="479"/>
      <c r="D43" s="480"/>
      <c r="E43" s="481"/>
      <c r="F43" s="482"/>
      <c r="G43" s="480"/>
      <c r="H43" s="480"/>
      <c r="I43" s="479"/>
      <c r="J43" s="483"/>
      <c r="K43" s="484"/>
      <c r="L43" s="485"/>
      <c r="M43" s="38"/>
      <c r="N43" s="38"/>
    </row>
    <row r="44" spans="1:14" ht="13.5" thickBot="1">
      <c r="A44" s="38"/>
      <c r="B44" s="41" t="s">
        <v>425</v>
      </c>
      <c r="C44" s="125"/>
      <c r="D44" s="125"/>
      <c r="E44" s="125"/>
      <c r="F44" s="158"/>
      <c r="G44" s="125"/>
      <c r="H44" s="125"/>
      <c r="I44" s="125"/>
      <c r="J44" s="125"/>
      <c r="K44" s="125"/>
      <c r="L44" s="125"/>
      <c r="M44" s="38"/>
      <c r="N44" s="38"/>
    </row>
    <row r="45" spans="1:14" ht="12.75" thickBot="1">
      <c r="A45" s="38"/>
      <c r="B45" s="38"/>
      <c r="C45" s="38"/>
      <c r="D45" s="38"/>
      <c r="E45" s="38"/>
      <c r="F45" s="156"/>
      <c r="G45" s="38"/>
      <c r="H45" s="38"/>
      <c r="I45" s="38"/>
      <c r="J45" s="38"/>
      <c r="K45" s="38"/>
      <c r="L45" s="38"/>
      <c r="M45" s="38"/>
      <c r="N45" s="38"/>
    </row>
    <row r="46" spans="1:14" ht="12.75" thickBot="1">
      <c r="A46" s="38"/>
      <c r="B46" s="159" t="s">
        <v>426</v>
      </c>
      <c r="C46" s="160" t="s">
        <v>418</v>
      </c>
      <c r="D46" s="160" t="s">
        <v>408</v>
      </c>
      <c r="E46" s="38"/>
      <c r="F46" s="162"/>
      <c r="G46" s="163"/>
      <c r="H46" s="38"/>
      <c r="I46" s="38"/>
      <c r="J46" s="38"/>
      <c r="K46" s="38"/>
      <c r="L46" s="38"/>
      <c r="M46" s="38"/>
      <c r="N46" s="38"/>
    </row>
    <row r="47" spans="1:14">
      <c r="A47" s="38"/>
      <c r="B47" s="537" t="s">
        <v>361</v>
      </c>
      <c r="C47" s="538">
        <v>201208278.75999999</v>
      </c>
      <c r="D47" s="537" t="s">
        <v>419</v>
      </c>
      <c r="E47" s="38"/>
      <c r="F47" s="164"/>
      <c r="G47" s="165"/>
      <c r="H47" s="38"/>
      <c r="I47" s="38"/>
      <c r="J47" s="38"/>
      <c r="K47" s="38"/>
      <c r="L47" s="38"/>
      <c r="M47" s="38"/>
      <c r="N47" s="38"/>
    </row>
    <row r="48" spans="1:14">
      <c r="A48" s="38"/>
      <c r="B48" s="149" t="s">
        <v>361</v>
      </c>
      <c r="C48" s="533">
        <v>201208278.75999999</v>
      </c>
      <c r="D48" s="534" t="s">
        <v>427</v>
      </c>
      <c r="E48" s="38"/>
      <c r="F48" s="164"/>
      <c r="G48" s="166"/>
      <c r="H48" s="38"/>
      <c r="I48" s="38"/>
      <c r="J48" s="38"/>
      <c r="K48" s="38"/>
      <c r="L48" s="38"/>
      <c r="M48" s="38"/>
      <c r="N48" s="38"/>
    </row>
    <row r="49" spans="1:14">
      <c r="A49" s="38"/>
      <c r="B49" s="149" t="s">
        <v>361</v>
      </c>
      <c r="C49" s="533">
        <v>160081217.63999999</v>
      </c>
      <c r="D49" s="534" t="s">
        <v>428</v>
      </c>
      <c r="E49" s="38"/>
      <c r="F49" s="164"/>
      <c r="G49" s="166"/>
      <c r="H49" s="38"/>
      <c r="I49" s="38"/>
      <c r="J49" s="38"/>
      <c r="K49" s="38"/>
      <c r="L49" s="38"/>
      <c r="M49" s="38"/>
      <c r="N49" s="38"/>
    </row>
    <row r="50" spans="1:14">
      <c r="A50" s="38"/>
      <c r="B50" s="535" t="s">
        <v>373</v>
      </c>
      <c r="C50" s="533">
        <v>153691242.90000001</v>
      </c>
      <c r="D50" s="535" t="s">
        <v>424</v>
      </c>
      <c r="E50" s="38"/>
      <c r="F50" s="167"/>
      <c r="G50" s="166"/>
      <c r="H50" s="38"/>
      <c r="I50" s="38"/>
      <c r="J50" s="38"/>
      <c r="K50" s="38"/>
      <c r="L50" s="38"/>
      <c r="M50" s="38"/>
      <c r="N50" s="38"/>
    </row>
    <row r="51" spans="1:14">
      <c r="A51" s="38"/>
      <c r="B51" s="535" t="s">
        <v>373</v>
      </c>
      <c r="C51" s="533">
        <v>239435587.31</v>
      </c>
      <c r="D51" s="149" t="s">
        <v>419</v>
      </c>
      <c r="E51" s="38"/>
      <c r="F51" s="167"/>
      <c r="G51" s="166"/>
      <c r="H51" s="38"/>
      <c r="I51" s="38"/>
      <c r="J51" s="38"/>
      <c r="K51" s="38"/>
      <c r="L51" s="38"/>
      <c r="M51" s="38"/>
      <c r="N51" s="38"/>
    </row>
    <row r="52" spans="1:14" ht="12.75" thickBot="1">
      <c r="A52" s="38"/>
      <c r="B52" s="536" t="s">
        <v>373</v>
      </c>
      <c r="C52" s="539">
        <v>153691242.90000001</v>
      </c>
      <c r="D52" s="161" t="s">
        <v>42</v>
      </c>
      <c r="E52" s="38"/>
      <c r="F52" s="167"/>
      <c r="G52" s="166"/>
      <c r="H52" s="38"/>
      <c r="I52" s="38"/>
      <c r="J52" s="38"/>
      <c r="K52" s="38"/>
      <c r="L52" s="38"/>
      <c r="M52" s="38"/>
      <c r="N52" s="38"/>
    </row>
    <row r="53" spans="1:14">
      <c r="A53" s="38"/>
      <c r="B53" s="38"/>
      <c r="C53" s="38"/>
      <c r="D53" s="38"/>
      <c r="E53" s="38"/>
      <c r="F53" s="156"/>
      <c r="G53" s="38"/>
      <c r="H53" s="38"/>
      <c r="I53" s="38"/>
      <c r="J53" s="38"/>
      <c r="K53" s="38"/>
      <c r="L53" s="38"/>
      <c r="M53" s="38"/>
      <c r="N53" s="38"/>
    </row>
    <row r="54" spans="1:14">
      <c r="A54" s="38"/>
      <c r="B54" s="38"/>
      <c r="C54" s="38"/>
      <c r="D54" s="38"/>
      <c r="E54" s="38"/>
      <c r="F54" s="156"/>
      <c r="G54" s="38"/>
      <c r="H54" s="38"/>
      <c r="I54" s="38"/>
      <c r="J54" s="38"/>
      <c r="K54" s="38"/>
      <c r="L54" s="38"/>
      <c r="M54" s="38"/>
      <c r="N54" s="38"/>
    </row>
    <row r="55" spans="1:14">
      <c r="A55" s="38"/>
      <c r="B55" s="38"/>
      <c r="C55" s="38"/>
      <c r="D55" s="38"/>
      <c r="E55" s="38"/>
      <c r="F55" s="38"/>
      <c r="G55" s="38"/>
      <c r="H55" s="38"/>
      <c r="I55" s="38"/>
      <c r="J55" s="38"/>
      <c r="K55" s="38"/>
      <c r="L55" s="38"/>
      <c r="M55" s="38"/>
      <c r="N55" s="38"/>
    </row>
    <row r="56" spans="1:14">
      <c r="A56" s="38"/>
      <c r="B56" s="38"/>
      <c r="C56" s="38"/>
      <c r="D56" s="38"/>
      <c r="E56" s="38"/>
      <c r="F56" s="38"/>
      <c r="G56" s="38"/>
      <c r="H56" s="38"/>
      <c r="I56" s="38"/>
      <c r="J56" s="38"/>
      <c r="K56" s="38"/>
      <c r="L56" s="38"/>
      <c r="M56" s="38"/>
      <c r="N56" s="38"/>
    </row>
    <row r="57" spans="1:14">
      <c r="A57" s="157"/>
      <c r="B57" s="38"/>
      <c r="C57" s="38"/>
      <c r="D57" s="38"/>
      <c r="E57" s="38"/>
      <c r="F57" s="38"/>
      <c r="G57" s="38"/>
      <c r="H57" s="38"/>
      <c r="I57" s="38"/>
      <c r="J57" s="38"/>
      <c r="K57" s="38"/>
      <c r="L57" s="38"/>
      <c r="M57" s="38"/>
      <c r="N57" s="38"/>
    </row>
    <row r="58" spans="1:14">
      <c r="A58" s="38"/>
      <c r="B58" s="38"/>
      <c r="C58" s="38"/>
      <c r="D58" s="38"/>
      <c r="E58" s="38"/>
      <c r="F58" s="38"/>
      <c r="G58" s="38"/>
      <c r="H58" s="38"/>
      <c r="I58" s="38"/>
      <c r="J58" s="38"/>
      <c r="K58" s="38"/>
      <c r="L58" s="38"/>
      <c r="M58" s="38"/>
    </row>
    <row r="59" spans="1:14">
      <c r="A59" s="38"/>
      <c r="M59" s="38"/>
    </row>
    <row r="60" spans="1:14">
      <c r="A60" s="38"/>
      <c r="M60" s="38"/>
    </row>
    <row r="61" spans="1:14">
      <c r="A61" s="38"/>
      <c r="M61" s="38"/>
    </row>
    <row r="62" spans="1:14">
      <c r="A62" s="38"/>
      <c r="M62" s="38"/>
    </row>
    <row r="63" spans="1:14">
      <c r="M63" s="38"/>
    </row>
    <row r="64" spans="1:14">
      <c r="M64" s="38"/>
    </row>
    <row r="65" spans="13:13">
      <c r="M65" s="38"/>
    </row>
    <row r="66" spans="13:13">
      <c r="M66" s="38"/>
    </row>
    <row r="67" spans="13:13">
      <c r="M67" s="38"/>
    </row>
    <row r="68" spans="13:13">
      <c r="M68" s="38"/>
    </row>
    <row r="69" spans="13:13">
      <c r="M69" s="38"/>
    </row>
    <row r="70" spans="13:13">
      <c r="M70" s="38"/>
    </row>
    <row r="71" spans="13:13">
      <c r="M71" s="38"/>
    </row>
  </sheetData>
  <dataValidations count="1">
    <dataValidation type="list" allowBlank="1" showInputMessage="1" showErrorMessage="1" promptTitle="Please select a currency" prompt=" " sqref="F6:F11">
      <formula1>FX_2</formula1>
    </dataValidation>
  </dataValidations>
  <pageMargins left="0.70866141732283472" right="0.70866141732283472" top="0.74803149606299213" bottom="0.74803149606299213" header="0.31496062992125984" footer="0.31496062992125984"/>
  <pageSetup paperSize="9" scale="72" orientation="landscape" r:id="rId1"/>
  <headerFooter scaleWithDoc="0">
    <oddHeader>&amp;C&amp;6Covered Bond Investors' Report - September 2012</oddHeader>
    <oddFooter>&amp;C&amp;6&amp;A</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2:C45"/>
  <sheetViews>
    <sheetView view="pageLayout" zoomScale="85" zoomScaleNormal="100" zoomScalePageLayoutView="85" workbookViewId="0"/>
  </sheetViews>
  <sheetFormatPr defaultRowHeight="12"/>
  <cols>
    <col min="1" max="1" width="5.7109375" style="203" customWidth="1"/>
    <col min="2" max="2" width="84" style="203" customWidth="1"/>
    <col min="3" max="3" width="29" style="203" bestFit="1" customWidth="1"/>
    <col min="4" max="16384" width="9.140625" style="203"/>
  </cols>
  <sheetData>
    <row r="2" spans="1:3" ht="12.75" thickBot="1"/>
    <row r="3" spans="1:3" ht="12.75" thickBot="1">
      <c r="A3" s="30"/>
      <c r="B3" s="204" t="s">
        <v>321</v>
      </c>
      <c r="C3" s="205"/>
    </row>
    <row r="4" spans="1:3">
      <c r="A4" s="30"/>
      <c r="B4" s="49" t="s">
        <v>322</v>
      </c>
      <c r="C4" s="154"/>
    </row>
    <row r="5" spans="1:3">
      <c r="A5" s="30"/>
      <c r="B5" s="206" t="s">
        <v>323</v>
      </c>
      <c r="C5" s="207" t="s">
        <v>324</v>
      </c>
    </row>
    <row r="6" spans="1:3">
      <c r="A6" s="30"/>
      <c r="B6" s="206"/>
      <c r="C6" s="154"/>
    </row>
    <row r="7" spans="1:3">
      <c r="A7" s="30"/>
      <c r="B7" s="49" t="s">
        <v>325</v>
      </c>
      <c r="C7" s="207"/>
    </row>
    <row r="8" spans="1:3" ht="36">
      <c r="A8" s="30"/>
      <c r="B8" s="208" t="s">
        <v>326</v>
      </c>
      <c r="C8" s="209" t="s">
        <v>324</v>
      </c>
    </row>
    <row r="9" spans="1:3">
      <c r="A9" s="30"/>
      <c r="B9" s="206"/>
      <c r="C9" s="207"/>
    </row>
    <row r="10" spans="1:3">
      <c r="A10" s="30"/>
      <c r="B10" s="49" t="s">
        <v>327</v>
      </c>
      <c r="C10" s="207"/>
    </row>
    <row r="11" spans="1:3">
      <c r="A11" s="30"/>
      <c r="B11" s="206" t="s">
        <v>479</v>
      </c>
      <c r="C11" s="207" t="s">
        <v>324</v>
      </c>
    </row>
    <row r="12" spans="1:3">
      <c r="A12" s="30"/>
      <c r="B12" s="206"/>
      <c r="C12" s="207"/>
    </row>
    <row r="13" spans="1:3">
      <c r="A13" s="30"/>
      <c r="B13" s="49" t="s">
        <v>480</v>
      </c>
      <c r="C13" s="207"/>
    </row>
    <row r="14" spans="1:3">
      <c r="A14" s="30"/>
      <c r="B14" s="206" t="s">
        <v>481</v>
      </c>
      <c r="C14" s="207" t="s">
        <v>482</v>
      </c>
    </row>
    <row r="15" spans="1:3" ht="12.75" thickBot="1">
      <c r="A15" s="30"/>
      <c r="B15" s="50"/>
      <c r="C15" s="210"/>
    </row>
    <row r="16" spans="1:3">
      <c r="A16" s="30"/>
      <c r="B16" s="30"/>
      <c r="C16" s="211"/>
    </row>
    <row r="17" spans="1:3">
      <c r="A17" s="212"/>
      <c r="B17" s="33"/>
      <c r="C17" s="213"/>
    </row>
    <row r="18" spans="1:3">
      <c r="A18" s="30"/>
      <c r="B18" s="47" t="s">
        <v>328</v>
      </c>
      <c r="C18" s="214"/>
    </row>
    <row r="19" spans="1:3">
      <c r="A19" s="215">
        <v>1</v>
      </c>
      <c r="B19" s="216" t="s">
        <v>329</v>
      </c>
      <c r="C19" s="30"/>
    </row>
    <row r="20" spans="1:3">
      <c r="A20" s="212"/>
      <c r="B20" s="217" t="s">
        <v>330</v>
      </c>
      <c r="C20" s="30"/>
    </row>
    <row r="21" spans="1:3">
      <c r="A21" s="218">
        <v>2</v>
      </c>
      <c r="B21" s="216" t="s">
        <v>331</v>
      </c>
      <c r="C21" s="30"/>
    </row>
    <row r="22" spans="1:3">
      <c r="A22" s="219"/>
      <c r="B22" s="217" t="s">
        <v>332</v>
      </c>
      <c r="C22" s="30"/>
    </row>
    <row r="23" spans="1:3">
      <c r="A23" s="215">
        <v>3</v>
      </c>
      <c r="B23" s="216" t="s">
        <v>173</v>
      </c>
      <c r="C23" s="30"/>
    </row>
    <row r="24" spans="1:3" ht="24">
      <c r="A24" s="212"/>
      <c r="B24" s="217" t="s">
        <v>333</v>
      </c>
      <c r="C24" s="30"/>
    </row>
    <row r="25" spans="1:3">
      <c r="A25" s="219"/>
      <c r="B25" s="583" t="s">
        <v>334</v>
      </c>
      <c r="C25" s="30"/>
    </row>
    <row r="26" spans="1:3">
      <c r="A26" s="219"/>
      <c r="B26" s="583"/>
      <c r="C26" s="30"/>
    </row>
    <row r="27" spans="1:3">
      <c r="A27" s="215">
        <v>4</v>
      </c>
      <c r="B27" s="216" t="s">
        <v>335</v>
      </c>
      <c r="C27" s="30"/>
    </row>
    <row r="28" spans="1:3">
      <c r="A28" s="212"/>
      <c r="B28" s="217" t="s">
        <v>336</v>
      </c>
      <c r="C28" s="30"/>
    </row>
    <row r="29" spans="1:3">
      <c r="A29" s="215">
        <v>5</v>
      </c>
      <c r="B29" s="220" t="s">
        <v>337</v>
      </c>
      <c r="C29" s="30"/>
    </row>
    <row r="30" spans="1:3" ht="12" customHeight="1">
      <c r="A30" s="215"/>
      <c r="B30" s="217" t="s">
        <v>338</v>
      </c>
      <c r="C30" s="30"/>
    </row>
    <row r="31" spans="1:3">
      <c r="A31" s="215"/>
      <c r="B31" s="217" t="s">
        <v>339</v>
      </c>
      <c r="C31" s="30"/>
    </row>
    <row r="32" spans="1:3">
      <c r="A32" s="215">
        <v>6</v>
      </c>
      <c r="B32" s="220" t="s">
        <v>340</v>
      </c>
      <c r="C32" s="30"/>
    </row>
    <row r="33" spans="1:3" ht="12" customHeight="1">
      <c r="A33" s="215"/>
      <c r="B33" s="217" t="s">
        <v>341</v>
      </c>
      <c r="C33" s="30"/>
    </row>
    <row r="34" spans="1:3">
      <c r="A34" s="215">
        <v>7</v>
      </c>
      <c r="B34" s="220" t="s">
        <v>342</v>
      </c>
      <c r="C34" s="30"/>
    </row>
    <row r="35" spans="1:3">
      <c r="A35" s="212"/>
      <c r="B35" s="583" t="s">
        <v>343</v>
      </c>
      <c r="C35" s="30"/>
    </row>
    <row r="36" spans="1:3">
      <c r="A36" s="212"/>
      <c r="B36" s="583"/>
      <c r="C36" s="30"/>
    </row>
    <row r="37" spans="1:3">
      <c r="A37" s="212"/>
      <c r="B37" s="584"/>
      <c r="C37" s="30"/>
    </row>
    <row r="38" spans="1:3">
      <c r="A38" s="215">
        <v>8</v>
      </c>
      <c r="B38" s="220" t="s">
        <v>344</v>
      </c>
    </row>
    <row r="39" spans="1:3" ht="24">
      <c r="A39" s="215"/>
      <c r="B39" s="217" t="s">
        <v>345</v>
      </c>
    </row>
    <row r="40" spans="1:3">
      <c r="A40" s="465">
        <v>9</v>
      </c>
      <c r="B40" s="465" t="s">
        <v>438</v>
      </c>
    </row>
    <row r="41" spans="1:3">
      <c r="B41" s="203" t="s">
        <v>439</v>
      </c>
    </row>
    <row r="42" spans="1:3">
      <c r="B42" s="203" t="s">
        <v>440</v>
      </c>
    </row>
    <row r="43" spans="1:3">
      <c r="B43" s="203" t="s">
        <v>441</v>
      </c>
    </row>
    <row r="44" spans="1:3">
      <c r="B44" s="203" t="s">
        <v>442</v>
      </c>
    </row>
    <row r="45" spans="1:3">
      <c r="B45" s="203" t="s">
        <v>443</v>
      </c>
    </row>
  </sheetData>
  <mergeCells count="2">
    <mergeCell ref="B25:B26"/>
    <mergeCell ref="B35:B37"/>
  </mergeCells>
  <pageMargins left="0.70866141732283472" right="0.70866141732283472" top="0.74803149606299213" bottom="0.74803149606299213" header="0.31496062992125984" footer="0.31496062992125984"/>
  <pageSetup paperSize="9" scale="87" orientation="landscape" r:id="rId1"/>
  <headerFooter scaleWithDoc="0">
    <oddHeader>&amp;C&amp;6Covered Bond Investors' Report - September 2012</oddHeader>
    <oddFooter>&amp;C&amp;6&amp;A</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2:G55"/>
  <sheetViews>
    <sheetView view="pageLayout" zoomScale="55" zoomScaleNormal="80" zoomScalePageLayoutView="55" workbookViewId="0"/>
  </sheetViews>
  <sheetFormatPr defaultRowHeight="12"/>
  <cols>
    <col min="1" max="1" width="5.7109375" style="172" customWidth="1"/>
    <col min="2" max="2" width="33.85546875" style="172" customWidth="1"/>
    <col min="3" max="3" width="36.28515625" style="172" customWidth="1"/>
    <col min="4" max="5" width="18.7109375" style="172" customWidth="1"/>
    <col min="6" max="6" width="37.28515625" style="172" customWidth="1"/>
    <col min="7" max="7" width="85.5703125" style="172" customWidth="1"/>
    <col min="8" max="16384" width="9.140625" style="172"/>
  </cols>
  <sheetData>
    <row r="2" spans="2:7" ht="12.75" thickBot="1">
      <c r="B2" s="81" t="s">
        <v>0</v>
      </c>
      <c r="C2" s="171"/>
      <c r="D2" s="171"/>
      <c r="E2" s="171"/>
      <c r="F2" s="171"/>
      <c r="G2" s="171"/>
    </row>
    <row r="3" spans="2:7" ht="12.75" thickBot="1"/>
    <row r="4" spans="2:7" ht="33" customHeight="1" thickBot="1">
      <c r="B4" s="451"/>
      <c r="C4" s="451"/>
      <c r="D4" s="1" t="s">
        <v>1</v>
      </c>
      <c r="E4" s="1" t="s">
        <v>2</v>
      </c>
      <c r="F4" s="2" t="s">
        <v>3</v>
      </c>
      <c r="G4" s="1" t="s">
        <v>4</v>
      </c>
    </row>
    <row r="5" spans="2:7">
      <c r="B5" s="555" t="s">
        <v>5</v>
      </c>
      <c r="C5" s="557" t="s">
        <v>6</v>
      </c>
      <c r="D5" s="173"/>
      <c r="E5" s="173"/>
      <c r="F5" s="174" t="s">
        <v>7</v>
      </c>
      <c r="G5" s="514" t="s">
        <v>491</v>
      </c>
    </row>
    <row r="6" spans="2:7" ht="24">
      <c r="B6" s="556"/>
      <c r="C6" s="558"/>
      <c r="D6" s="517" t="s">
        <v>483</v>
      </c>
      <c r="E6" s="175" t="s">
        <v>445</v>
      </c>
      <c r="F6" s="176" t="s">
        <v>8</v>
      </c>
      <c r="G6" s="177" t="s">
        <v>492</v>
      </c>
    </row>
    <row r="7" spans="2:7" ht="36">
      <c r="B7" s="3"/>
      <c r="C7" s="178"/>
      <c r="D7" s="179"/>
      <c r="E7" s="179"/>
      <c r="F7" s="180" t="s">
        <v>9</v>
      </c>
      <c r="G7" s="181" t="s">
        <v>495</v>
      </c>
    </row>
    <row r="8" spans="2:7">
      <c r="B8" s="4" t="s">
        <v>10</v>
      </c>
      <c r="C8" s="182" t="s">
        <v>11</v>
      </c>
      <c r="D8" s="499" t="s">
        <v>483</v>
      </c>
      <c r="E8" s="183" t="s">
        <v>445</v>
      </c>
      <c r="F8" s="184"/>
      <c r="G8" s="184"/>
    </row>
    <row r="9" spans="2:7">
      <c r="B9" s="3" t="s">
        <v>12</v>
      </c>
      <c r="C9" s="178" t="s">
        <v>13</v>
      </c>
      <c r="D9" s="179"/>
      <c r="E9" s="179"/>
      <c r="F9" s="185"/>
      <c r="G9" s="185"/>
    </row>
    <row r="10" spans="2:7">
      <c r="B10" s="4" t="s">
        <v>14</v>
      </c>
      <c r="C10" s="182" t="s">
        <v>11</v>
      </c>
      <c r="D10" s="183" t="s">
        <v>483</v>
      </c>
      <c r="E10" s="183" t="s">
        <v>445</v>
      </c>
      <c r="F10" s="186" t="s">
        <v>15</v>
      </c>
      <c r="G10" s="187" t="s">
        <v>16</v>
      </c>
    </row>
    <row r="11" spans="2:7">
      <c r="B11" s="3" t="s">
        <v>17</v>
      </c>
      <c r="C11" s="178" t="s">
        <v>11</v>
      </c>
      <c r="D11" s="179" t="s">
        <v>483</v>
      </c>
      <c r="E11" s="179" t="s">
        <v>445</v>
      </c>
      <c r="F11" s="180" t="s">
        <v>9</v>
      </c>
      <c r="G11" s="515" t="s">
        <v>493</v>
      </c>
    </row>
    <row r="12" spans="2:7" ht="36">
      <c r="B12" s="5" t="s">
        <v>18</v>
      </c>
      <c r="C12" s="189" t="s">
        <v>11</v>
      </c>
      <c r="D12" s="497" t="s">
        <v>483</v>
      </c>
      <c r="E12" s="497" t="s">
        <v>445</v>
      </c>
      <c r="F12" s="186" t="s">
        <v>9</v>
      </c>
      <c r="G12" s="190" t="s">
        <v>495</v>
      </c>
    </row>
    <row r="13" spans="2:7">
      <c r="B13" s="3" t="s">
        <v>19</v>
      </c>
      <c r="C13" s="178" t="s">
        <v>20</v>
      </c>
      <c r="D13" s="179"/>
      <c r="E13" s="179"/>
      <c r="F13" s="180"/>
      <c r="G13" s="188"/>
    </row>
    <row r="14" spans="2:7" ht="24">
      <c r="B14" s="5" t="s">
        <v>21</v>
      </c>
      <c r="C14" s="189" t="s">
        <v>11</v>
      </c>
      <c r="D14" s="183" t="s">
        <v>483</v>
      </c>
      <c r="E14" s="183" t="s">
        <v>445</v>
      </c>
      <c r="F14" s="186" t="s">
        <v>22</v>
      </c>
      <c r="G14" s="516" t="s">
        <v>496</v>
      </c>
    </row>
    <row r="15" spans="2:7" ht="24">
      <c r="B15" s="449" t="s">
        <v>23</v>
      </c>
      <c r="C15" s="450" t="s">
        <v>24</v>
      </c>
      <c r="D15" s="434" t="s">
        <v>501</v>
      </c>
      <c r="E15" s="434" t="s">
        <v>504</v>
      </c>
      <c r="F15" s="180" t="s">
        <v>22</v>
      </c>
      <c r="G15" s="188" t="s">
        <v>25</v>
      </c>
    </row>
    <row r="16" spans="2:7" ht="24">
      <c r="B16" s="5" t="s">
        <v>26</v>
      </c>
      <c r="C16" s="189" t="s">
        <v>6</v>
      </c>
      <c r="D16" s="448" t="s">
        <v>483</v>
      </c>
      <c r="E16" s="497" t="s">
        <v>445</v>
      </c>
      <c r="F16" s="186" t="s">
        <v>27</v>
      </c>
      <c r="G16" s="191" t="s">
        <v>28</v>
      </c>
    </row>
    <row r="17" spans="2:7" ht="24">
      <c r="B17" s="449"/>
      <c r="C17" s="450"/>
      <c r="D17" s="175"/>
      <c r="E17" s="175"/>
      <c r="F17" s="180" t="s">
        <v>29</v>
      </c>
      <c r="G17" s="188" t="s">
        <v>30</v>
      </c>
    </row>
    <row r="18" spans="2:7" ht="24">
      <c r="B18" s="449"/>
      <c r="C18" s="450"/>
      <c r="D18" s="175"/>
      <c r="E18" s="175"/>
      <c r="F18" s="180" t="s">
        <v>31</v>
      </c>
      <c r="G18" s="188" t="s">
        <v>32</v>
      </c>
    </row>
    <row r="19" spans="2:7" ht="24">
      <c r="B19" s="449" t="s">
        <v>33</v>
      </c>
      <c r="C19" s="450" t="s">
        <v>6</v>
      </c>
      <c r="D19" s="517" t="s">
        <v>483</v>
      </c>
      <c r="E19" s="175" t="s">
        <v>445</v>
      </c>
      <c r="F19" s="180" t="s">
        <v>34</v>
      </c>
      <c r="G19" s="188" t="s">
        <v>35</v>
      </c>
    </row>
    <row r="20" spans="2:7" ht="24">
      <c r="B20" s="6"/>
      <c r="C20" s="192"/>
      <c r="D20" s="498"/>
      <c r="E20" s="498"/>
      <c r="F20" s="530" t="s">
        <v>510</v>
      </c>
      <c r="G20" s="194" t="s">
        <v>36</v>
      </c>
    </row>
    <row r="21" spans="2:7" ht="24">
      <c r="B21" s="5"/>
      <c r="C21" s="552" t="s">
        <v>37</v>
      </c>
      <c r="D21" s="195"/>
      <c r="E21" s="195"/>
      <c r="F21" s="186" t="s">
        <v>38</v>
      </c>
      <c r="G21" s="187" t="s">
        <v>39</v>
      </c>
    </row>
    <row r="22" spans="2:7" ht="24">
      <c r="B22" s="5"/>
      <c r="C22" s="552"/>
      <c r="D22" s="448" t="s">
        <v>509</v>
      </c>
      <c r="E22" s="448" t="s">
        <v>445</v>
      </c>
      <c r="F22" s="186" t="s">
        <v>40</v>
      </c>
      <c r="G22" s="187" t="s">
        <v>41</v>
      </c>
    </row>
    <row r="23" spans="2:7" ht="24">
      <c r="B23" s="5"/>
      <c r="C23" s="552"/>
      <c r="D23" s="497"/>
      <c r="E23" s="497"/>
      <c r="F23" s="186" t="s">
        <v>31</v>
      </c>
      <c r="G23" s="187" t="s">
        <v>32</v>
      </c>
    </row>
    <row r="24" spans="2:7" ht="24">
      <c r="B24" s="6"/>
      <c r="C24" s="559" t="s">
        <v>42</v>
      </c>
      <c r="D24" s="196"/>
      <c r="E24" s="196"/>
      <c r="F24" s="193" t="s">
        <v>38</v>
      </c>
      <c r="G24" s="194" t="s">
        <v>39</v>
      </c>
    </row>
    <row r="25" spans="2:7" ht="24">
      <c r="B25" s="6"/>
      <c r="C25" s="559"/>
      <c r="D25" s="434" t="s">
        <v>502</v>
      </c>
      <c r="E25" s="434" t="s">
        <v>507</v>
      </c>
      <c r="F25" s="193" t="s">
        <v>40</v>
      </c>
      <c r="G25" s="194" t="s">
        <v>41</v>
      </c>
    </row>
    <row r="26" spans="2:7" ht="24">
      <c r="B26" s="6"/>
      <c r="C26" s="559"/>
      <c r="D26" s="498"/>
      <c r="E26" s="498"/>
      <c r="F26" s="193" t="s">
        <v>31</v>
      </c>
      <c r="G26" s="188" t="s">
        <v>32</v>
      </c>
    </row>
    <row r="27" spans="2:7" ht="24">
      <c r="B27" s="5"/>
      <c r="C27" s="552" t="s">
        <v>24</v>
      </c>
      <c r="D27" s="195"/>
      <c r="E27" s="195"/>
      <c r="F27" s="186" t="s">
        <v>38</v>
      </c>
      <c r="G27" s="187" t="s">
        <v>39</v>
      </c>
    </row>
    <row r="28" spans="2:7" ht="24">
      <c r="B28" s="5"/>
      <c r="C28" s="552"/>
      <c r="D28" s="448" t="s">
        <v>501</v>
      </c>
      <c r="E28" s="448" t="s">
        <v>508</v>
      </c>
      <c r="F28" s="186" t="s">
        <v>40</v>
      </c>
      <c r="G28" s="187" t="s">
        <v>41</v>
      </c>
    </row>
    <row r="29" spans="2:7" ht="24">
      <c r="B29" s="5"/>
      <c r="C29" s="552"/>
      <c r="D29" s="497"/>
      <c r="E29" s="497"/>
      <c r="F29" s="186" t="s">
        <v>31</v>
      </c>
      <c r="G29" s="187" t="s">
        <v>32</v>
      </c>
    </row>
    <row r="30" spans="2:7" ht="24">
      <c r="B30" s="6"/>
      <c r="C30" s="559" t="s">
        <v>43</v>
      </c>
      <c r="D30" s="196"/>
      <c r="E30" s="196"/>
      <c r="F30" s="193" t="s">
        <v>38</v>
      </c>
      <c r="G30" s="194" t="s">
        <v>39</v>
      </c>
    </row>
    <row r="31" spans="2:7" ht="24">
      <c r="B31" s="6"/>
      <c r="C31" s="559"/>
      <c r="D31" s="434" t="s">
        <v>500</v>
      </c>
      <c r="E31" s="498" t="s">
        <v>446</v>
      </c>
      <c r="F31" s="193" t="s">
        <v>40</v>
      </c>
      <c r="G31" s="194" t="s">
        <v>41</v>
      </c>
    </row>
    <row r="32" spans="2:7" ht="24">
      <c r="B32" s="6"/>
      <c r="C32" s="559"/>
      <c r="D32" s="498"/>
      <c r="E32" s="498"/>
      <c r="F32" s="193" t="s">
        <v>31</v>
      </c>
      <c r="G32" s="188" t="s">
        <v>32</v>
      </c>
    </row>
    <row r="33" spans="2:7" ht="24">
      <c r="B33" s="5"/>
      <c r="C33" s="552" t="s">
        <v>433</v>
      </c>
      <c r="D33" s="195"/>
      <c r="E33" s="195"/>
      <c r="F33" s="186" t="s">
        <v>38</v>
      </c>
      <c r="G33" s="187" t="s">
        <v>39</v>
      </c>
    </row>
    <row r="34" spans="2:7" ht="24">
      <c r="B34" s="5"/>
      <c r="C34" s="552"/>
      <c r="D34" s="448" t="s">
        <v>501</v>
      </c>
      <c r="E34" s="448" t="s">
        <v>508</v>
      </c>
      <c r="F34" s="186" t="s">
        <v>40</v>
      </c>
      <c r="G34" s="187" t="s">
        <v>41</v>
      </c>
    </row>
    <row r="35" spans="2:7" ht="24">
      <c r="B35" s="5"/>
      <c r="C35" s="552"/>
      <c r="D35" s="497"/>
      <c r="E35" s="497"/>
      <c r="F35" s="186" t="s">
        <v>31</v>
      </c>
      <c r="G35" s="187" t="s">
        <v>32</v>
      </c>
    </row>
    <row r="36" spans="2:7">
      <c r="B36" s="7" t="s">
        <v>44</v>
      </c>
      <c r="C36" s="197" t="s">
        <v>43</v>
      </c>
      <c r="D36" s="434" t="s">
        <v>500</v>
      </c>
      <c r="E36" s="498" t="s">
        <v>446</v>
      </c>
      <c r="F36" s="193"/>
      <c r="G36" s="193"/>
    </row>
    <row r="37" spans="2:7" ht="24">
      <c r="B37" s="5" t="s">
        <v>45</v>
      </c>
      <c r="C37" s="198" t="s">
        <v>46</v>
      </c>
      <c r="D37" s="183"/>
      <c r="E37" s="183"/>
      <c r="F37" s="186"/>
      <c r="G37" s="186"/>
    </row>
    <row r="38" spans="2:7" ht="12.75" thickBot="1">
      <c r="B38" s="8" t="s">
        <v>47</v>
      </c>
      <c r="C38" s="199" t="s">
        <v>48</v>
      </c>
      <c r="D38" s="200"/>
      <c r="E38" s="200"/>
      <c r="F38" s="201"/>
      <c r="G38" s="201"/>
    </row>
    <row r="39" spans="2:7">
      <c r="B39" s="553" t="s">
        <v>49</v>
      </c>
      <c r="C39" s="554"/>
      <c r="D39" s="554"/>
      <c r="E39" s="554"/>
      <c r="F39" s="554"/>
      <c r="G39" s="554"/>
    </row>
    <row r="40" spans="2:7">
      <c r="F40" s="202"/>
    </row>
    <row r="55" spans="3:3">
      <c r="C55" s="453"/>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scaleWithDoc="0">
    <oddHeader>&amp;C&amp;6Covered Bond Investors' Report - September 2012</oddHeader>
    <oddFooter>&amp;C&amp;6&amp;A</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B2:L64"/>
  <sheetViews>
    <sheetView view="pageLayout" zoomScale="55" zoomScaleNormal="100" zoomScalePageLayoutView="55" workbookViewId="0"/>
  </sheetViews>
  <sheetFormatPr defaultRowHeight="12"/>
  <cols>
    <col min="1" max="1" width="9.140625" style="11"/>
    <col min="2" max="2" width="62.140625" style="11" customWidth="1"/>
    <col min="3" max="3" width="2.140625" style="11" customWidth="1"/>
    <col min="4" max="8" width="22.140625" style="11" customWidth="1"/>
    <col min="9" max="9" width="58.28515625" style="11" bestFit="1" customWidth="1"/>
    <col min="10" max="11" width="9.140625" style="11"/>
    <col min="12" max="12" width="20.85546875" style="11" customWidth="1"/>
    <col min="13" max="16384" width="9.140625" style="11"/>
  </cols>
  <sheetData>
    <row r="2" spans="2:12" ht="12.75" thickBot="1">
      <c r="B2" s="81" t="s">
        <v>59</v>
      </c>
      <c r="C2" s="81"/>
      <c r="D2" s="81"/>
      <c r="E2" s="81"/>
      <c r="F2" s="81"/>
      <c r="G2" s="81"/>
      <c r="H2" s="81"/>
      <c r="I2" s="81"/>
      <c r="J2" s="81"/>
      <c r="K2" s="81"/>
      <c r="L2" s="81"/>
    </row>
    <row r="3" spans="2:12" ht="12.75" thickBot="1"/>
    <row r="4" spans="2:12">
      <c r="B4" s="314" t="s">
        <v>60</v>
      </c>
      <c r="C4" s="315"/>
      <c r="D4" s="316"/>
      <c r="E4" s="317"/>
      <c r="G4" s="172"/>
      <c r="I4" s="318" t="s">
        <v>61</v>
      </c>
      <c r="J4" s="319"/>
      <c r="K4" s="319"/>
      <c r="L4" s="320"/>
    </row>
    <row r="5" spans="2:12" ht="12.75" thickBot="1">
      <c r="B5" s="321"/>
      <c r="C5" s="322"/>
      <c r="D5" s="322"/>
      <c r="E5" s="323"/>
      <c r="G5" s="172"/>
      <c r="I5" s="324"/>
      <c r="J5" s="325"/>
      <c r="K5" s="325"/>
      <c r="L5" s="326"/>
    </row>
    <row r="6" spans="2:12">
      <c r="B6" s="524" t="s">
        <v>512</v>
      </c>
      <c r="C6" s="327"/>
      <c r="D6" s="328"/>
      <c r="E6" s="329">
        <v>343431</v>
      </c>
      <c r="I6" s="330" t="s">
        <v>519</v>
      </c>
      <c r="J6" s="331"/>
      <c r="K6" s="331"/>
      <c r="L6" s="332">
        <v>37749786317.510002</v>
      </c>
    </row>
    <row r="7" spans="2:12" ht="12.75" thickBot="1">
      <c r="B7" s="525" t="s">
        <v>513</v>
      </c>
      <c r="C7" s="280"/>
      <c r="D7" s="333"/>
      <c r="E7" s="262">
        <v>37994663588.889999</v>
      </c>
      <c r="I7" s="334" t="s">
        <v>520</v>
      </c>
      <c r="J7" s="335"/>
      <c r="K7" s="335"/>
      <c r="L7" s="336">
        <v>38607760783.129997</v>
      </c>
    </row>
    <row r="8" spans="2:12" ht="12.75" thickBot="1">
      <c r="B8" s="42" t="s">
        <v>514</v>
      </c>
      <c r="C8" s="337"/>
      <c r="D8" s="338"/>
      <c r="E8" s="78">
        <v>3.2216179999999997E-2</v>
      </c>
      <c r="I8" s="339" t="s">
        <v>521</v>
      </c>
      <c r="J8" s="340"/>
      <c r="K8" s="340"/>
      <c r="L8" s="79">
        <v>359621582.29000908</v>
      </c>
    </row>
    <row r="9" spans="2:12">
      <c r="G9" s="172"/>
      <c r="I9" s="341" t="s">
        <v>522</v>
      </c>
      <c r="J9" s="342"/>
      <c r="K9" s="342"/>
      <c r="L9" s="79">
        <v>101656486.32000732</v>
      </c>
    </row>
    <row r="10" spans="2:12" ht="12.75" thickBot="1">
      <c r="I10" s="343" t="s">
        <v>523</v>
      </c>
      <c r="J10" s="344"/>
      <c r="K10" s="344"/>
      <c r="L10" s="80">
        <v>756479523.90999269</v>
      </c>
    </row>
    <row r="11" spans="2:12" ht="12.75" customHeight="1">
      <c r="I11" s="561" t="s">
        <v>543</v>
      </c>
      <c r="J11" s="561"/>
      <c r="K11" s="561"/>
      <c r="L11" s="561"/>
    </row>
    <row r="12" spans="2:12">
      <c r="I12" s="562"/>
      <c r="J12" s="562"/>
      <c r="K12" s="562"/>
      <c r="L12" s="562"/>
    </row>
    <row r="13" spans="2:12" ht="12.75" thickBot="1"/>
    <row r="14" spans="2:12" ht="24">
      <c r="B14" s="526" t="s">
        <v>515</v>
      </c>
      <c r="C14" s="345"/>
      <c r="D14" s="73" t="s">
        <v>62</v>
      </c>
      <c r="E14" s="73" t="s">
        <v>63</v>
      </c>
      <c r="F14" s="73" t="s">
        <v>64</v>
      </c>
      <c r="G14" s="73" t="s">
        <v>65</v>
      </c>
      <c r="H14" s="84" t="s">
        <v>66</v>
      </c>
    </row>
    <row r="15" spans="2:12" ht="12.75" thickBot="1">
      <c r="B15" s="324"/>
      <c r="C15" s="346"/>
      <c r="D15" s="70"/>
      <c r="E15" s="70" t="s">
        <v>67</v>
      </c>
      <c r="F15" s="70" t="s">
        <v>67</v>
      </c>
      <c r="G15" s="252" t="s">
        <v>68</v>
      </c>
      <c r="H15" s="252" t="s">
        <v>68</v>
      </c>
    </row>
    <row r="16" spans="2:12">
      <c r="B16" s="453" t="s">
        <v>69</v>
      </c>
      <c r="C16" s="43"/>
      <c r="D16" s="347">
        <v>338867</v>
      </c>
      <c r="E16" s="347">
        <v>37431623249.699997</v>
      </c>
      <c r="F16" s="348">
        <v>0</v>
      </c>
      <c r="G16" s="349">
        <v>98.67</v>
      </c>
      <c r="H16" s="350">
        <v>98.52</v>
      </c>
    </row>
    <row r="17" spans="2:9">
      <c r="B17" s="453" t="s">
        <v>70</v>
      </c>
      <c r="C17" s="44"/>
      <c r="D17" s="347">
        <v>3414</v>
      </c>
      <c r="E17" s="347">
        <v>423208269.49000001</v>
      </c>
      <c r="F17" s="348">
        <v>2753790.04</v>
      </c>
      <c r="G17" s="351">
        <v>0.99</v>
      </c>
      <c r="H17" s="352">
        <v>1.1100000000000001</v>
      </c>
    </row>
    <row r="18" spans="2:9">
      <c r="B18" s="453" t="s">
        <v>71</v>
      </c>
      <c r="C18" s="44"/>
      <c r="D18" s="347">
        <v>1096</v>
      </c>
      <c r="E18" s="347">
        <v>134108442.34</v>
      </c>
      <c r="F18" s="348">
        <v>1629542.82</v>
      </c>
      <c r="G18" s="351">
        <v>0.32</v>
      </c>
      <c r="H18" s="352">
        <v>0.35</v>
      </c>
    </row>
    <row r="19" spans="2:9">
      <c r="B19" s="453" t="s">
        <v>72</v>
      </c>
      <c r="C19" s="44"/>
      <c r="D19" s="347">
        <v>51</v>
      </c>
      <c r="E19" s="347">
        <v>5525438.9400000004</v>
      </c>
      <c r="F19" s="348">
        <v>91564.25</v>
      </c>
      <c r="G19" s="351">
        <v>0.01</v>
      </c>
      <c r="H19" s="352">
        <v>0.01</v>
      </c>
    </row>
    <row r="20" spans="2:9">
      <c r="B20" s="453" t="s">
        <v>73</v>
      </c>
      <c r="C20" s="44"/>
      <c r="D20" s="347">
        <v>0</v>
      </c>
      <c r="E20" s="347">
        <v>0</v>
      </c>
      <c r="F20" s="348">
        <v>0</v>
      </c>
      <c r="G20" s="351">
        <v>0</v>
      </c>
      <c r="H20" s="352">
        <v>0</v>
      </c>
      <c r="I20" s="172"/>
    </row>
    <row r="21" spans="2:9">
      <c r="B21" s="453" t="s">
        <v>74</v>
      </c>
      <c r="C21" s="44"/>
      <c r="D21" s="347">
        <v>1</v>
      </c>
      <c r="E21" s="347">
        <v>31167.83</v>
      </c>
      <c r="F21" s="348">
        <v>1461.33</v>
      </c>
      <c r="G21" s="351">
        <v>0</v>
      </c>
      <c r="H21" s="352">
        <v>0</v>
      </c>
      <c r="I21" s="172"/>
    </row>
    <row r="22" spans="2:9">
      <c r="B22" s="453" t="s">
        <v>75</v>
      </c>
      <c r="C22" s="91"/>
      <c r="D22" s="347">
        <v>0</v>
      </c>
      <c r="E22" s="347">
        <v>0</v>
      </c>
      <c r="F22" s="348">
        <v>0</v>
      </c>
      <c r="G22" s="351">
        <v>0</v>
      </c>
      <c r="H22" s="352">
        <v>0</v>
      </c>
      <c r="I22" s="238"/>
    </row>
    <row r="23" spans="2:9">
      <c r="B23" s="453" t="s">
        <v>76</v>
      </c>
      <c r="C23" s="91"/>
      <c r="D23" s="347">
        <v>0</v>
      </c>
      <c r="E23" s="347">
        <v>0</v>
      </c>
      <c r="F23" s="348">
        <v>0</v>
      </c>
      <c r="G23" s="351">
        <v>0</v>
      </c>
      <c r="H23" s="352">
        <v>0</v>
      </c>
      <c r="I23" s="238"/>
    </row>
    <row r="24" spans="2:9">
      <c r="B24" s="453" t="s">
        <v>77</v>
      </c>
      <c r="C24" s="91"/>
      <c r="D24" s="347">
        <v>0</v>
      </c>
      <c r="E24" s="347">
        <v>0</v>
      </c>
      <c r="F24" s="348">
        <v>0</v>
      </c>
      <c r="G24" s="351">
        <v>0</v>
      </c>
      <c r="H24" s="352">
        <v>0</v>
      </c>
      <c r="I24" s="238"/>
    </row>
    <row r="25" spans="2:9">
      <c r="B25" s="453" t="s">
        <v>78</v>
      </c>
      <c r="C25" s="91"/>
      <c r="D25" s="347">
        <v>0</v>
      </c>
      <c r="E25" s="347">
        <v>0</v>
      </c>
      <c r="F25" s="348">
        <v>0</v>
      </c>
      <c r="G25" s="351">
        <v>0</v>
      </c>
      <c r="H25" s="352">
        <v>0</v>
      </c>
      <c r="I25" s="238"/>
    </row>
    <row r="26" spans="2:9">
      <c r="B26" s="453" t="s">
        <v>79</v>
      </c>
      <c r="C26" s="91"/>
      <c r="D26" s="347">
        <v>0</v>
      </c>
      <c r="E26" s="347">
        <v>0</v>
      </c>
      <c r="F26" s="348">
        <v>0</v>
      </c>
      <c r="G26" s="351">
        <v>0</v>
      </c>
      <c r="H26" s="352">
        <v>0</v>
      </c>
      <c r="I26" s="238"/>
    </row>
    <row r="27" spans="2:9">
      <c r="B27" s="453" t="s">
        <v>80</v>
      </c>
      <c r="C27" s="91"/>
      <c r="D27" s="347">
        <v>0</v>
      </c>
      <c r="E27" s="347">
        <v>0</v>
      </c>
      <c r="F27" s="348">
        <v>0</v>
      </c>
      <c r="G27" s="351">
        <v>0</v>
      </c>
      <c r="H27" s="352">
        <v>0</v>
      </c>
      <c r="I27" s="238"/>
    </row>
    <row r="28" spans="2:9" ht="12.75" thickBot="1">
      <c r="B28" s="453" t="s">
        <v>81</v>
      </c>
      <c r="C28" s="92"/>
      <c r="D28" s="347">
        <v>2</v>
      </c>
      <c r="E28" s="347">
        <v>167020.59</v>
      </c>
      <c r="F28" s="348">
        <v>6999.14</v>
      </c>
      <c r="G28" s="351">
        <v>0</v>
      </c>
      <c r="H28" s="352">
        <v>0</v>
      </c>
      <c r="I28" s="238"/>
    </row>
    <row r="29" spans="2:9" ht="12.75" thickBot="1">
      <c r="B29" s="353" t="s">
        <v>82</v>
      </c>
      <c r="C29" s="354"/>
      <c r="D29" s="82">
        <v>343431</v>
      </c>
      <c r="E29" s="82">
        <v>37994663588.889999</v>
      </c>
      <c r="F29" s="82">
        <v>4483357.58</v>
      </c>
      <c r="G29" s="463">
        <v>100</v>
      </c>
      <c r="H29" s="464">
        <v>100</v>
      </c>
      <c r="I29" s="238"/>
    </row>
    <row r="30" spans="2:9">
      <c r="B30" s="560"/>
      <c r="C30" s="560"/>
      <c r="D30" s="560"/>
      <c r="E30" s="560"/>
      <c r="F30" s="560"/>
      <c r="G30" s="560"/>
      <c r="H30" s="560"/>
      <c r="I30" s="238"/>
    </row>
    <row r="31" spans="2:9" ht="12.75" thickBot="1">
      <c r="B31" s="172"/>
      <c r="C31" s="172"/>
      <c r="D31" s="172"/>
      <c r="E31" s="172"/>
      <c r="F31" s="172"/>
      <c r="G31" s="274"/>
      <c r="H31" s="274"/>
      <c r="I31" s="238"/>
    </row>
    <row r="32" spans="2:9">
      <c r="B32" s="563" t="s">
        <v>516</v>
      </c>
      <c r="C32" s="74"/>
      <c r="D32" s="289" t="s">
        <v>62</v>
      </c>
      <c r="E32" s="73" t="s">
        <v>83</v>
      </c>
      <c r="F32" s="172"/>
      <c r="G32" s="274"/>
      <c r="H32" s="274"/>
      <c r="I32" s="238"/>
    </row>
    <row r="33" spans="2:9" ht="12.75" thickBot="1">
      <c r="B33" s="564"/>
      <c r="C33" s="88"/>
      <c r="D33" s="355"/>
      <c r="E33" s="252" t="s">
        <v>67</v>
      </c>
      <c r="F33" s="172"/>
      <c r="G33" s="274"/>
      <c r="H33" s="274"/>
      <c r="I33" s="238"/>
    </row>
    <row r="34" spans="2:9">
      <c r="B34" s="223"/>
      <c r="C34" s="43"/>
      <c r="D34" s="356"/>
      <c r="E34" s="357"/>
      <c r="F34" s="172"/>
      <c r="G34" s="358"/>
      <c r="H34" s="358"/>
      <c r="I34" s="238"/>
    </row>
    <row r="35" spans="2:9">
      <c r="B35" s="531" t="s">
        <v>84</v>
      </c>
      <c r="C35" s="91"/>
      <c r="D35" s="359">
        <v>9</v>
      </c>
      <c r="E35" s="359">
        <v>857038.23</v>
      </c>
      <c r="F35" s="238"/>
      <c r="H35" s="358"/>
      <c r="I35" s="238"/>
    </row>
    <row r="36" spans="2:9">
      <c r="B36" s="531" t="s">
        <v>85</v>
      </c>
      <c r="C36" s="91"/>
      <c r="D36" s="359">
        <v>4067</v>
      </c>
      <c r="E36" s="359">
        <v>468301955.10000002</v>
      </c>
      <c r="F36" s="238"/>
      <c r="H36" s="358"/>
      <c r="I36" s="172"/>
    </row>
    <row r="37" spans="2:9" ht="12.75" thickBot="1">
      <c r="B37" s="42"/>
      <c r="C37" s="360"/>
      <c r="D37" s="361"/>
      <c r="E37" s="362"/>
      <c r="F37" s="172"/>
      <c r="G37" s="363"/>
      <c r="H37" s="363"/>
      <c r="I37" s="172"/>
    </row>
    <row r="38" spans="2:9">
      <c r="B38" s="31" t="s">
        <v>544</v>
      </c>
      <c r="C38" s="364"/>
      <c r="D38" s="364"/>
      <c r="E38" s="172"/>
      <c r="F38" s="172"/>
      <c r="G38" s="363"/>
      <c r="H38" s="363"/>
      <c r="I38" s="172"/>
    </row>
    <row r="39" spans="2:9" ht="12.75" thickBot="1">
      <c r="B39" s="280"/>
      <c r="C39" s="363"/>
      <c r="D39" s="365"/>
      <c r="E39" s="365"/>
      <c r="F39" s="366"/>
      <c r="G39" s="363"/>
      <c r="H39" s="363"/>
      <c r="I39" s="172"/>
    </row>
    <row r="40" spans="2:9" ht="12" customHeight="1">
      <c r="B40" s="563" t="s">
        <v>517</v>
      </c>
      <c r="C40" s="74"/>
      <c r="D40" s="289" t="s">
        <v>62</v>
      </c>
      <c r="E40" s="73" t="s">
        <v>86</v>
      </c>
      <c r="F40" s="366"/>
      <c r="G40" s="363"/>
      <c r="H40" s="363"/>
      <c r="I40" s="172"/>
    </row>
    <row r="41" spans="2:9" ht="12.75" thickBot="1">
      <c r="B41" s="564"/>
      <c r="C41" s="88"/>
      <c r="D41" s="355"/>
      <c r="E41" s="252" t="s">
        <v>67</v>
      </c>
      <c r="F41" s="366"/>
      <c r="G41" s="363"/>
      <c r="H41" s="363"/>
      <c r="I41" s="172"/>
    </row>
    <row r="42" spans="2:9">
      <c r="B42" s="367"/>
      <c r="C42" s="43"/>
      <c r="D42" s="368"/>
      <c r="E42" s="369"/>
      <c r="F42" s="366"/>
      <c r="G42" s="363"/>
      <c r="H42" s="363"/>
      <c r="I42" s="172"/>
    </row>
    <row r="43" spans="2:9">
      <c r="B43" s="227" t="s">
        <v>87</v>
      </c>
      <c r="C43" s="44"/>
      <c r="D43" s="359">
        <v>0</v>
      </c>
      <c r="E43" s="359">
        <v>0</v>
      </c>
      <c r="G43" s="363"/>
      <c r="H43" s="363"/>
      <c r="I43" s="172"/>
    </row>
    <row r="44" spans="2:9">
      <c r="B44" s="227" t="s">
        <v>88</v>
      </c>
      <c r="C44" s="44"/>
      <c r="D44" s="359">
        <v>0</v>
      </c>
      <c r="E44" s="359">
        <v>0</v>
      </c>
      <c r="G44" s="363"/>
      <c r="H44" s="363"/>
      <c r="I44" s="172"/>
    </row>
    <row r="45" spans="2:9">
      <c r="B45" s="227" t="s">
        <v>89</v>
      </c>
      <c r="C45" s="44"/>
      <c r="D45" s="359">
        <v>0</v>
      </c>
      <c r="E45" s="359">
        <v>0</v>
      </c>
      <c r="G45" s="363"/>
      <c r="H45" s="363"/>
      <c r="I45" s="172"/>
    </row>
    <row r="46" spans="2:9" ht="12.75" thickBot="1">
      <c r="B46" s="370"/>
      <c r="C46" s="360"/>
      <c r="D46" s="371"/>
      <c r="E46" s="372"/>
      <c r="F46" s="363"/>
      <c r="G46" s="363"/>
      <c r="H46" s="363"/>
      <c r="I46" s="172"/>
    </row>
    <row r="47" spans="2:9" ht="12.75" thickBot="1">
      <c r="B47" s="172"/>
      <c r="C47" s="172"/>
      <c r="D47" s="172"/>
      <c r="E47" s="172"/>
      <c r="F47" s="363"/>
      <c r="G47" s="363"/>
      <c r="H47" s="363"/>
      <c r="I47" s="172"/>
    </row>
    <row r="48" spans="2:9">
      <c r="B48" s="563" t="s">
        <v>518</v>
      </c>
      <c r="C48" s="74"/>
      <c r="D48" s="289" t="s">
        <v>62</v>
      </c>
      <c r="E48" s="73" t="s">
        <v>63</v>
      </c>
      <c r="F48" s="363"/>
      <c r="G48" s="363"/>
      <c r="H48" s="363"/>
      <c r="I48" s="172"/>
    </row>
    <row r="49" spans="2:9" ht="12.75" thickBot="1">
      <c r="B49" s="564"/>
      <c r="C49" s="72"/>
      <c r="D49" s="70"/>
      <c r="E49" s="70" t="s">
        <v>67</v>
      </c>
      <c r="F49" s="363"/>
      <c r="G49" s="363"/>
      <c r="H49" s="363"/>
      <c r="I49" s="172"/>
    </row>
    <row r="50" spans="2:9">
      <c r="B50" s="373"/>
      <c r="C50" s="374"/>
      <c r="D50" s="375"/>
      <c r="E50" s="376"/>
      <c r="F50" s="363"/>
      <c r="G50" s="363"/>
      <c r="H50" s="363"/>
      <c r="I50" s="172"/>
    </row>
    <row r="51" spans="2:9">
      <c r="B51" s="227" t="s">
        <v>90</v>
      </c>
      <c r="C51" s="44"/>
      <c r="D51" s="359">
        <v>0</v>
      </c>
      <c r="E51" s="359">
        <v>0</v>
      </c>
      <c r="G51" s="363"/>
      <c r="H51" s="363"/>
      <c r="I51" s="172"/>
    </row>
    <row r="52" spans="2:9">
      <c r="B52" s="227"/>
      <c r="C52" s="44"/>
      <c r="D52" s="377"/>
      <c r="E52" s="378"/>
      <c r="F52" s="363"/>
      <c r="G52" s="363"/>
      <c r="H52" s="363"/>
      <c r="I52" s="172"/>
    </row>
    <row r="53" spans="2:9">
      <c r="B53" s="227" t="s">
        <v>91</v>
      </c>
      <c r="C53" s="44"/>
      <c r="D53" s="359">
        <v>0</v>
      </c>
      <c r="E53" s="359">
        <v>0</v>
      </c>
      <c r="G53" s="363"/>
      <c r="H53" s="363"/>
      <c r="I53" s="172"/>
    </row>
    <row r="54" spans="2:9">
      <c r="B54" s="227" t="s">
        <v>92</v>
      </c>
      <c r="C54" s="44"/>
      <c r="D54" s="359">
        <v>0</v>
      </c>
      <c r="E54" s="359">
        <v>0</v>
      </c>
      <c r="G54" s="363"/>
      <c r="H54" s="363"/>
      <c r="I54" s="172"/>
    </row>
    <row r="55" spans="2:9">
      <c r="B55" s="227" t="s">
        <v>93</v>
      </c>
      <c r="C55" s="44"/>
      <c r="D55" s="359">
        <v>0</v>
      </c>
      <c r="E55" s="359">
        <v>0</v>
      </c>
      <c r="I55" s="172"/>
    </row>
    <row r="56" spans="2:9">
      <c r="B56" s="227"/>
      <c r="C56" s="44"/>
      <c r="D56" s="377"/>
      <c r="E56" s="378"/>
      <c r="F56" s="363"/>
      <c r="G56" s="363"/>
      <c r="H56" s="363"/>
      <c r="I56" s="172"/>
    </row>
    <row r="57" spans="2:9">
      <c r="B57" s="227" t="s">
        <v>94</v>
      </c>
      <c r="C57" s="44"/>
      <c r="D57" s="359">
        <v>0</v>
      </c>
      <c r="E57" s="359">
        <v>0</v>
      </c>
      <c r="G57" s="363"/>
      <c r="H57" s="363"/>
      <c r="I57" s="172"/>
    </row>
    <row r="58" spans="2:9" ht="12.75" thickBot="1">
      <c r="B58" s="42"/>
      <c r="C58" s="360"/>
      <c r="D58" s="379"/>
      <c r="E58" s="380"/>
      <c r="F58" s="363"/>
      <c r="G58" s="363"/>
      <c r="H58" s="363"/>
      <c r="I58" s="172"/>
    </row>
    <row r="59" spans="2:9">
      <c r="I59" s="172"/>
    </row>
    <row r="60" spans="2:9">
      <c r="I60" s="172"/>
    </row>
    <row r="62" spans="2:9">
      <c r="I62" s="172"/>
    </row>
    <row r="63" spans="2:9">
      <c r="I63" s="172"/>
    </row>
    <row r="64" spans="2:9">
      <c r="I64" s="172"/>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Header>&amp;C&amp;6Covered Bond Investors' Report - September 2012</oddHeader>
    <oddFooter>&amp;C&amp;6&amp;A</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51"/>
  <sheetViews>
    <sheetView view="pageLayout" zoomScale="55" zoomScaleNormal="100" zoomScalePageLayoutView="55" workbookViewId="0"/>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61.85546875" style="1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88" t="s">
        <v>95</v>
      </c>
      <c r="C2" s="74"/>
      <c r="D2" s="289" t="s">
        <v>62</v>
      </c>
      <c r="E2" s="73" t="s">
        <v>68</v>
      </c>
      <c r="F2" s="288" t="s">
        <v>63</v>
      </c>
      <c r="G2" s="73" t="s">
        <v>68</v>
      </c>
      <c r="I2" s="221"/>
      <c r="J2" s="73" t="s">
        <v>97</v>
      </c>
      <c r="K2" s="84" t="s">
        <v>63</v>
      </c>
    </row>
    <row r="3" spans="2:12" ht="13.5" thickBot="1">
      <c r="B3" s="69" t="s">
        <v>98</v>
      </c>
      <c r="C3" s="72"/>
      <c r="D3" s="71" t="s">
        <v>99</v>
      </c>
      <c r="E3" s="70" t="s">
        <v>100</v>
      </c>
      <c r="F3" s="69" t="s">
        <v>67</v>
      </c>
      <c r="G3" s="70" t="s">
        <v>101</v>
      </c>
      <c r="I3" s="87" t="s">
        <v>96</v>
      </c>
      <c r="J3" s="222" t="s">
        <v>102</v>
      </c>
      <c r="K3" s="222" t="s">
        <v>102</v>
      </c>
    </row>
    <row r="4" spans="2:12" ht="13.5" thickBot="1">
      <c r="B4" s="572" t="s">
        <v>103</v>
      </c>
      <c r="C4" s="573"/>
      <c r="D4" s="76">
        <v>1716</v>
      </c>
      <c r="E4" s="68">
        <v>0.5</v>
      </c>
      <c r="F4" s="224">
        <v>79797364.319999993</v>
      </c>
      <c r="G4" s="225">
        <v>0.21</v>
      </c>
      <c r="I4" s="69"/>
      <c r="J4" s="226"/>
      <c r="K4" s="70" t="s">
        <v>67</v>
      </c>
    </row>
    <row r="5" spans="2:12">
      <c r="B5" s="574" t="s">
        <v>104</v>
      </c>
      <c r="C5" s="575"/>
      <c r="D5" s="228">
        <v>113473</v>
      </c>
      <c r="E5" s="229">
        <v>33.04</v>
      </c>
      <c r="F5" s="230">
        <v>12896348049.610001</v>
      </c>
      <c r="G5" s="231">
        <v>33.94</v>
      </c>
      <c r="I5" s="223" t="s">
        <v>105</v>
      </c>
      <c r="J5" s="232">
        <v>0</v>
      </c>
      <c r="K5" s="233">
        <v>0</v>
      </c>
    </row>
    <row r="6" spans="2:12">
      <c r="B6" s="574" t="s">
        <v>106</v>
      </c>
      <c r="C6" s="575"/>
      <c r="D6" s="228">
        <v>91655</v>
      </c>
      <c r="E6" s="229">
        <v>26.69</v>
      </c>
      <c r="F6" s="230">
        <v>10982599512.879999</v>
      </c>
      <c r="G6" s="231">
        <v>28.91</v>
      </c>
      <c r="I6" s="313" t="s">
        <v>430</v>
      </c>
      <c r="J6" s="234">
        <v>3580</v>
      </c>
      <c r="K6" s="234">
        <v>363649437.5299927</v>
      </c>
      <c r="L6" s="235"/>
    </row>
    <row r="7" spans="2:12" ht="13.5" thickBot="1">
      <c r="B7" s="574" t="s">
        <v>107</v>
      </c>
      <c r="C7" s="575"/>
      <c r="D7" s="228">
        <v>136553</v>
      </c>
      <c r="E7" s="229">
        <v>39.76</v>
      </c>
      <c r="F7" s="230">
        <v>14035926430.619999</v>
      </c>
      <c r="G7" s="231">
        <v>36.94</v>
      </c>
      <c r="I7" s="42" t="s">
        <v>108</v>
      </c>
      <c r="J7" s="236">
        <v>3164</v>
      </c>
      <c r="K7" s="236">
        <v>392830086.38</v>
      </c>
      <c r="L7" s="235"/>
    </row>
    <row r="8" spans="2:12" ht="13.5" thickBot="1">
      <c r="B8" s="445" t="s">
        <v>109</v>
      </c>
      <c r="C8" s="446"/>
      <c r="D8" s="228">
        <v>34</v>
      </c>
      <c r="E8" s="229">
        <v>0.01</v>
      </c>
      <c r="F8" s="230">
        <v>-7768.54</v>
      </c>
      <c r="G8" s="231">
        <v>0</v>
      </c>
      <c r="I8" s="237"/>
      <c r="J8" s="237"/>
      <c r="K8" s="237"/>
      <c r="L8" s="238"/>
    </row>
    <row r="9" spans="2:12" ht="13.5" thickBot="1">
      <c r="B9" s="576" t="s">
        <v>82</v>
      </c>
      <c r="C9" s="577"/>
      <c r="D9" s="239">
        <v>343431</v>
      </c>
      <c r="E9" s="240">
        <v>100</v>
      </c>
      <c r="F9" s="241">
        <v>37994663588.889999</v>
      </c>
      <c r="G9" s="242">
        <v>100</v>
      </c>
      <c r="I9" s="243"/>
      <c r="J9" s="243"/>
      <c r="K9" s="243"/>
      <c r="L9" s="238"/>
    </row>
    <row r="10" spans="2:12">
      <c r="B10" s="578"/>
      <c r="C10" s="578"/>
      <c r="D10" s="244"/>
      <c r="E10" s="245"/>
      <c r="F10" s="244"/>
      <c r="G10" s="245"/>
      <c r="I10" s="243"/>
      <c r="J10" s="246"/>
      <c r="K10" s="243"/>
      <c r="L10" s="238"/>
    </row>
    <row r="11" spans="2:12" ht="13.5" thickBot="1">
      <c r="B11" s="571"/>
      <c r="C11" s="571"/>
      <c r="D11" s="571"/>
      <c r="E11" s="571"/>
      <c r="F11" s="571"/>
      <c r="G11" s="571"/>
      <c r="I11" s="247"/>
      <c r="J11" s="247"/>
      <c r="K11" s="248"/>
    </row>
    <row r="12" spans="2:12" ht="24">
      <c r="B12" s="290" t="s">
        <v>340</v>
      </c>
      <c r="C12" s="74"/>
      <c r="D12" s="289" t="s">
        <v>62</v>
      </c>
      <c r="E12" s="84" t="s">
        <v>68</v>
      </c>
      <c r="F12" s="290" t="s">
        <v>63</v>
      </c>
      <c r="G12" s="84" t="s">
        <v>68</v>
      </c>
      <c r="H12" s="167"/>
      <c r="I12" s="249" t="s">
        <v>110</v>
      </c>
      <c r="J12" s="249" t="s">
        <v>111</v>
      </c>
      <c r="K12" s="249" t="s">
        <v>112</v>
      </c>
      <c r="L12" s="250" t="s">
        <v>113</v>
      </c>
    </row>
    <row r="13" spans="2:12" ht="13.5" thickBot="1">
      <c r="B13" s="251" t="s">
        <v>98</v>
      </c>
      <c r="C13" s="88"/>
      <c r="D13" s="71" t="s">
        <v>99</v>
      </c>
      <c r="E13" s="252" t="s">
        <v>100</v>
      </c>
      <c r="F13" s="251" t="s">
        <v>67</v>
      </c>
      <c r="G13" s="252" t="s">
        <v>101</v>
      </c>
      <c r="H13" s="253"/>
      <c r="I13" s="254"/>
      <c r="J13" s="254" t="s">
        <v>68</v>
      </c>
      <c r="K13" s="254" t="s">
        <v>68</v>
      </c>
      <c r="L13" s="255" t="s">
        <v>68</v>
      </c>
    </row>
    <row r="14" spans="2:12" ht="13.5" thickBot="1">
      <c r="B14" s="444" t="s">
        <v>114</v>
      </c>
      <c r="C14" s="85"/>
      <c r="D14" s="256">
        <v>130365</v>
      </c>
      <c r="E14" s="225">
        <v>37.96</v>
      </c>
      <c r="F14" s="257">
        <v>18314757458.759998</v>
      </c>
      <c r="G14" s="225">
        <v>48.2</v>
      </c>
      <c r="H14" s="258"/>
      <c r="I14" s="259" t="s">
        <v>116</v>
      </c>
      <c r="J14" s="260"/>
      <c r="K14" s="260"/>
      <c r="L14" s="261"/>
    </row>
    <row r="15" spans="2:12" ht="13.5" thickBot="1">
      <c r="B15" s="42" t="s">
        <v>115</v>
      </c>
      <c r="C15" s="86"/>
      <c r="D15" s="262">
        <v>213066</v>
      </c>
      <c r="E15" s="231">
        <v>62.04</v>
      </c>
      <c r="F15" s="263">
        <v>19679906130.129997</v>
      </c>
      <c r="G15" s="231">
        <v>51.8</v>
      </c>
      <c r="I15" s="264" t="s">
        <v>117</v>
      </c>
      <c r="J15" s="265">
        <v>2.2224094270313667E-2</v>
      </c>
      <c r="K15" s="265">
        <v>7.0535868073581809E-2</v>
      </c>
      <c r="L15" s="265">
        <v>0.26412409701917006</v>
      </c>
    </row>
    <row r="16" spans="2:12" ht="13.5" thickBot="1">
      <c r="B16" s="447" t="s">
        <v>82</v>
      </c>
      <c r="C16" s="45"/>
      <c r="D16" s="266">
        <v>343431</v>
      </c>
      <c r="E16" s="267">
        <v>100</v>
      </c>
      <c r="F16" s="266">
        <v>37994663588.889999</v>
      </c>
      <c r="G16" s="267">
        <v>100</v>
      </c>
      <c r="I16" s="264" t="s">
        <v>118</v>
      </c>
      <c r="J16" s="265">
        <v>2.6042996215756096E-2</v>
      </c>
      <c r="K16" s="265">
        <v>7.4909002450870732E-2</v>
      </c>
      <c r="L16" s="265">
        <v>0.270870132473363</v>
      </c>
    </row>
    <row r="17" spans="2:12" ht="13.5" thickBot="1">
      <c r="B17" s="31"/>
      <c r="C17" s="268"/>
      <c r="D17" s="269"/>
      <c r="E17" s="270"/>
      <c r="F17" s="269"/>
      <c r="G17" s="270"/>
      <c r="I17" s="259" t="s">
        <v>119</v>
      </c>
      <c r="J17" s="271"/>
      <c r="K17" s="272"/>
      <c r="L17" s="273"/>
    </row>
    <row r="18" spans="2:12" ht="13.5" thickBot="1">
      <c r="H18" s="274"/>
      <c r="I18" s="264" t="s">
        <v>117</v>
      </c>
      <c r="J18" s="275">
        <v>1.9591035935461475E-2</v>
      </c>
      <c r="K18" s="275">
        <v>6.241686022719295E-2</v>
      </c>
      <c r="L18" s="275">
        <v>0.23839814726406239</v>
      </c>
    </row>
    <row r="19" spans="2:12" ht="13.5" thickBot="1">
      <c r="B19" s="288" t="s">
        <v>120</v>
      </c>
      <c r="C19" s="74"/>
      <c r="D19" s="289" t="s">
        <v>62</v>
      </c>
      <c r="E19" s="73" t="s">
        <v>68</v>
      </c>
      <c r="F19" s="288" t="s">
        <v>63</v>
      </c>
      <c r="G19" s="73" t="s">
        <v>68</v>
      </c>
      <c r="H19" s="274"/>
      <c r="I19" s="276" t="s">
        <v>118</v>
      </c>
      <c r="J19" s="277">
        <v>2.3048539749046699E-2</v>
      </c>
      <c r="K19" s="277">
        <v>6.6624953882326032E-2</v>
      </c>
      <c r="L19" s="277">
        <v>0.24573793644659547</v>
      </c>
    </row>
    <row r="20" spans="2:12" ht="13.5" thickBot="1">
      <c r="B20" s="251" t="s">
        <v>98</v>
      </c>
      <c r="C20" s="88"/>
      <c r="D20" s="71" t="s">
        <v>99</v>
      </c>
      <c r="E20" s="70" t="s">
        <v>100</v>
      </c>
      <c r="F20" s="69" t="s">
        <v>67</v>
      </c>
      <c r="G20" s="70" t="s">
        <v>101</v>
      </c>
      <c r="H20" s="253"/>
      <c r="I20" s="31" t="s">
        <v>444</v>
      </c>
      <c r="J20" s="278"/>
      <c r="K20" s="278"/>
      <c r="L20" s="278"/>
    </row>
    <row r="21" spans="2:12">
      <c r="B21" s="444" t="s">
        <v>121</v>
      </c>
      <c r="C21" s="43"/>
      <c r="D21" s="279">
        <v>183666</v>
      </c>
      <c r="E21" s="231">
        <v>53.48</v>
      </c>
      <c r="F21" s="257">
        <v>19076621366.759998</v>
      </c>
      <c r="G21" s="231">
        <v>50.21</v>
      </c>
      <c r="H21" s="258"/>
      <c r="J21" s="281"/>
      <c r="K21" s="282"/>
      <c r="L21" s="281"/>
    </row>
    <row r="22" spans="2:12">
      <c r="B22" s="445" t="s">
        <v>122</v>
      </c>
      <c r="C22" s="44"/>
      <c r="D22" s="283">
        <v>148036</v>
      </c>
      <c r="E22" s="231">
        <v>43.11</v>
      </c>
      <c r="F22" s="263">
        <v>18535036685.630001</v>
      </c>
      <c r="G22" s="231">
        <v>48.78</v>
      </c>
      <c r="I22" s="280"/>
      <c r="J22" s="281"/>
      <c r="K22" s="282"/>
      <c r="L22" s="281"/>
    </row>
    <row r="23" spans="2:12" ht="13.5" thickBot="1">
      <c r="B23" s="445" t="s">
        <v>109</v>
      </c>
      <c r="C23" s="44"/>
      <c r="D23" s="283">
        <v>11729</v>
      </c>
      <c r="E23" s="231">
        <v>3.42</v>
      </c>
      <c r="F23" s="263">
        <v>383005536.5</v>
      </c>
      <c r="G23" s="231">
        <v>1.01</v>
      </c>
      <c r="I23" s="280"/>
    </row>
    <row r="24" spans="2:12" ht="13.5" thickBot="1">
      <c r="B24" s="447" t="s">
        <v>82</v>
      </c>
      <c r="C24" s="46"/>
      <c r="D24" s="89">
        <v>343431</v>
      </c>
      <c r="E24" s="284">
        <v>100</v>
      </c>
      <c r="F24" s="83">
        <v>37994663588.889999</v>
      </c>
      <c r="G24" s="284">
        <v>100</v>
      </c>
    </row>
    <row r="25" spans="2:12">
      <c r="B25" s="31"/>
      <c r="C25" s="285"/>
      <c r="D25" s="286"/>
      <c r="E25" s="287"/>
      <c r="F25" s="286"/>
      <c r="G25" s="287"/>
    </row>
    <row r="26" spans="2:12" ht="12.75" customHeight="1" thickBot="1">
      <c r="H26" s="274"/>
    </row>
    <row r="27" spans="2:12" ht="13.5" customHeight="1">
      <c r="B27" s="565" t="s">
        <v>123</v>
      </c>
      <c r="C27" s="566"/>
      <c r="D27" s="289" t="s">
        <v>62</v>
      </c>
      <c r="E27" s="73" t="s">
        <v>68</v>
      </c>
      <c r="F27" s="288" t="s">
        <v>63</v>
      </c>
      <c r="G27" s="73" t="s">
        <v>68</v>
      </c>
      <c r="I27" s="567" t="s">
        <v>124</v>
      </c>
      <c r="J27" s="568"/>
    </row>
    <row r="28" spans="2:12" ht="13.5" thickBot="1">
      <c r="B28" s="69" t="s">
        <v>67</v>
      </c>
      <c r="C28" s="72"/>
      <c r="D28" s="71" t="s">
        <v>99</v>
      </c>
      <c r="E28" s="70" t="s">
        <v>100</v>
      </c>
      <c r="F28" s="69" t="s">
        <v>67</v>
      </c>
      <c r="G28" s="70" t="s">
        <v>101</v>
      </c>
      <c r="I28" s="569"/>
      <c r="J28" s="570"/>
    </row>
    <row r="29" spans="2:12">
      <c r="B29" s="75" t="s">
        <v>125</v>
      </c>
      <c r="C29" s="90"/>
      <c r="D29" s="77">
        <v>82047</v>
      </c>
      <c r="E29" s="294">
        <v>23.89</v>
      </c>
      <c r="F29" s="77">
        <v>2204726967.6799998</v>
      </c>
      <c r="G29" s="294">
        <v>5.8</v>
      </c>
      <c r="I29" s="295" t="s">
        <v>126</v>
      </c>
      <c r="J29" s="296">
        <v>4.24E-2</v>
      </c>
    </row>
    <row r="30" spans="2:12">
      <c r="B30" s="297" t="s">
        <v>127</v>
      </c>
      <c r="C30" s="91"/>
      <c r="D30" s="298">
        <v>101013</v>
      </c>
      <c r="E30" s="169">
        <v>29.41</v>
      </c>
      <c r="F30" s="298">
        <v>7557106002.6800003</v>
      </c>
      <c r="G30" s="169">
        <v>19.89</v>
      </c>
      <c r="I30" s="299" t="s">
        <v>128</v>
      </c>
      <c r="J30" s="300">
        <v>39874</v>
      </c>
    </row>
    <row r="31" spans="2:12">
      <c r="B31" s="297" t="s">
        <v>129</v>
      </c>
      <c r="C31" s="91"/>
      <c r="D31" s="298">
        <v>79338</v>
      </c>
      <c r="E31" s="169">
        <v>23.1</v>
      </c>
      <c r="F31" s="298">
        <v>9740396205.3099995</v>
      </c>
      <c r="G31" s="169">
        <v>25.64</v>
      </c>
      <c r="I31" s="299" t="s">
        <v>130</v>
      </c>
      <c r="J31" s="301">
        <v>4.6899999999999997E-2</v>
      </c>
      <c r="K31" s="302"/>
    </row>
    <row r="32" spans="2:12" ht="13.5" thickBot="1">
      <c r="B32" s="297" t="s">
        <v>131</v>
      </c>
      <c r="C32" s="91"/>
      <c r="D32" s="298">
        <v>41597</v>
      </c>
      <c r="E32" s="169">
        <v>12.11</v>
      </c>
      <c r="F32" s="298">
        <v>7132821153.0500002</v>
      </c>
      <c r="G32" s="169">
        <v>18.77</v>
      </c>
      <c r="I32" s="303" t="s">
        <v>132</v>
      </c>
      <c r="J32" s="304">
        <v>39846</v>
      </c>
      <c r="K32" s="302"/>
    </row>
    <row r="33" spans="2:11">
      <c r="B33" s="297" t="s">
        <v>133</v>
      </c>
      <c r="C33" s="91"/>
      <c r="D33" s="298">
        <v>18679</v>
      </c>
      <c r="E33" s="169">
        <v>5.44</v>
      </c>
      <c r="F33" s="298">
        <v>4130255502.5500002</v>
      </c>
      <c r="G33" s="169">
        <v>10.87</v>
      </c>
    </row>
    <row r="34" spans="2:11">
      <c r="B34" s="297" t="s">
        <v>134</v>
      </c>
      <c r="C34" s="91"/>
      <c r="D34" s="298">
        <v>8774</v>
      </c>
      <c r="E34" s="169">
        <v>2.5499999999999998</v>
      </c>
      <c r="F34" s="298">
        <v>2379099626.3800001</v>
      </c>
      <c r="G34" s="169">
        <v>6.26</v>
      </c>
    </row>
    <row r="35" spans="2:11">
      <c r="B35" s="297" t="s">
        <v>135</v>
      </c>
      <c r="C35" s="91"/>
      <c r="D35" s="298">
        <v>4798</v>
      </c>
      <c r="E35" s="169">
        <v>1.4</v>
      </c>
      <c r="F35" s="298">
        <v>1541500781.0799999</v>
      </c>
      <c r="G35" s="169">
        <v>4.0599999999999996</v>
      </c>
      <c r="I35" s="305"/>
      <c r="J35" s="305"/>
      <c r="K35" s="306"/>
    </row>
    <row r="36" spans="2:11">
      <c r="B36" s="297" t="s">
        <v>136</v>
      </c>
      <c r="C36" s="91"/>
      <c r="D36" s="298">
        <v>2612</v>
      </c>
      <c r="E36" s="169">
        <v>0.76</v>
      </c>
      <c r="F36" s="298">
        <v>970538812.76999998</v>
      </c>
      <c r="G36" s="169">
        <v>2.5499999999999998</v>
      </c>
      <c r="I36" s="305"/>
      <c r="J36" s="305"/>
      <c r="K36" s="306"/>
    </row>
    <row r="37" spans="2:11">
      <c r="B37" s="297" t="s">
        <v>137</v>
      </c>
      <c r="C37" s="91"/>
      <c r="D37" s="298">
        <v>1631</v>
      </c>
      <c r="E37" s="169">
        <v>0.47</v>
      </c>
      <c r="F37" s="298">
        <v>688088570.07000005</v>
      </c>
      <c r="G37" s="169">
        <v>1.81</v>
      </c>
      <c r="I37" s="307"/>
      <c r="J37" s="308"/>
      <c r="K37" s="268"/>
    </row>
    <row r="38" spans="2:11">
      <c r="B38" s="297" t="s">
        <v>138</v>
      </c>
      <c r="C38" s="91"/>
      <c r="D38" s="298">
        <v>1148</v>
      </c>
      <c r="E38" s="169">
        <v>0.33</v>
      </c>
      <c r="F38" s="298">
        <v>542878172.11000001</v>
      </c>
      <c r="G38" s="169">
        <v>1.43</v>
      </c>
      <c r="I38" s="307"/>
      <c r="J38" s="309"/>
      <c r="K38" s="268"/>
    </row>
    <row r="39" spans="2:11">
      <c r="B39" s="297" t="s">
        <v>139</v>
      </c>
      <c r="C39" s="91"/>
      <c r="D39" s="298">
        <v>678</v>
      </c>
      <c r="E39" s="169">
        <v>0.2</v>
      </c>
      <c r="F39" s="298">
        <v>350667491.76999998</v>
      </c>
      <c r="G39" s="169">
        <v>0.92</v>
      </c>
      <c r="I39" s="307"/>
      <c r="J39" s="308"/>
      <c r="K39" s="268"/>
    </row>
    <row r="40" spans="2:11">
      <c r="B40" s="297" t="s">
        <v>140</v>
      </c>
      <c r="C40" s="91"/>
      <c r="D40" s="298">
        <v>335</v>
      </c>
      <c r="E40" s="169">
        <v>0.1</v>
      </c>
      <c r="F40" s="298">
        <v>190666695.58000001</v>
      </c>
      <c r="G40" s="169">
        <v>0.5</v>
      </c>
      <c r="J40" s="309"/>
      <c r="K40" s="268"/>
    </row>
    <row r="41" spans="2:11">
      <c r="B41" s="297" t="s">
        <v>141</v>
      </c>
      <c r="C41" s="91"/>
      <c r="D41" s="298">
        <v>233</v>
      </c>
      <c r="E41" s="169">
        <v>7.0000000000000007E-2</v>
      </c>
      <c r="F41" s="298">
        <v>144811630.31999999</v>
      </c>
      <c r="G41" s="169">
        <v>0.38</v>
      </c>
    </row>
    <row r="42" spans="2:11">
      <c r="B42" s="297" t="s">
        <v>142</v>
      </c>
      <c r="C42" s="91"/>
      <c r="D42" s="298">
        <v>168</v>
      </c>
      <c r="E42" s="169">
        <v>0.05</v>
      </c>
      <c r="F42" s="298">
        <v>112551119.47</v>
      </c>
      <c r="G42" s="169">
        <v>0.3</v>
      </c>
    </row>
    <row r="43" spans="2:11">
      <c r="B43" s="297" t="s">
        <v>143</v>
      </c>
      <c r="C43" s="91"/>
      <c r="D43" s="298">
        <v>93</v>
      </c>
      <c r="E43" s="169">
        <v>0.03</v>
      </c>
      <c r="F43" s="298">
        <v>67234074.930000007</v>
      </c>
      <c r="G43" s="169">
        <v>0.18</v>
      </c>
    </row>
    <row r="44" spans="2:11">
      <c r="B44" s="297" t="s">
        <v>144</v>
      </c>
      <c r="C44" s="91"/>
      <c r="D44" s="298">
        <v>101</v>
      </c>
      <c r="E44" s="169">
        <v>0.03</v>
      </c>
      <c r="F44" s="298">
        <v>77619209.390000001</v>
      </c>
      <c r="G44" s="169">
        <v>0.2</v>
      </c>
    </row>
    <row r="45" spans="2:11">
      <c r="B45" s="297" t="s">
        <v>145</v>
      </c>
      <c r="C45" s="91"/>
      <c r="D45" s="298">
        <v>63</v>
      </c>
      <c r="E45" s="169">
        <v>0.02</v>
      </c>
      <c r="F45" s="169">
        <v>51405974.990000002</v>
      </c>
      <c r="G45" s="169">
        <v>0.14000000000000001</v>
      </c>
    </row>
    <row r="46" spans="2:11">
      <c r="B46" s="297" t="s">
        <v>146</v>
      </c>
      <c r="C46" s="91"/>
      <c r="D46" s="298">
        <v>52</v>
      </c>
      <c r="E46" s="169">
        <v>0.02</v>
      </c>
      <c r="F46" s="169">
        <v>44961146.109999999</v>
      </c>
      <c r="G46" s="169">
        <v>0.12</v>
      </c>
    </row>
    <row r="47" spans="2:11">
      <c r="B47" s="297" t="s">
        <v>147</v>
      </c>
      <c r="C47" s="91"/>
      <c r="D47" s="298">
        <v>35</v>
      </c>
      <c r="E47" s="169">
        <v>0.01</v>
      </c>
      <c r="F47" s="169">
        <v>32143385.449999999</v>
      </c>
      <c r="G47" s="169">
        <v>0.08</v>
      </c>
    </row>
    <row r="48" spans="2:11">
      <c r="B48" s="297" t="s">
        <v>148</v>
      </c>
      <c r="C48" s="91"/>
      <c r="D48" s="298">
        <v>31</v>
      </c>
      <c r="E48" s="169">
        <v>0.01</v>
      </c>
      <c r="F48" s="169">
        <v>30183103.510000002</v>
      </c>
      <c r="G48" s="169">
        <v>0.08</v>
      </c>
    </row>
    <row r="49" spans="2:7" ht="13.5" thickBot="1">
      <c r="B49" s="310" t="s">
        <v>149</v>
      </c>
      <c r="C49" s="92"/>
      <c r="D49" s="311">
        <v>5</v>
      </c>
      <c r="E49" s="170">
        <v>0</v>
      </c>
      <c r="F49" s="170">
        <v>5007963.6900000004</v>
      </c>
      <c r="G49" s="170">
        <v>0.01</v>
      </c>
    </row>
    <row r="50" spans="2:7" ht="13.5" thickBot="1">
      <c r="B50" s="447" t="s">
        <v>82</v>
      </c>
      <c r="C50" s="46"/>
      <c r="D50" s="83">
        <v>343431</v>
      </c>
      <c r="E50" s="312">
        <v>100</v>
      </c>
      <c r="F50" s="89">
        <v>37994663588.889999</v>
      </c>
      <c r="G50" s="312">
        <v>100</v>
      </c>
    </row>
    <row r="51" spans="2:7">
      <c r="B51" s="203" t="s">
        <v>524</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scaleWithDoc="0">
    <oddHeader>&amp;C&amp;6Covered Bond Investors' Report - September 2012</oddHeader>
    <oddFooter>&amp;C&amp;6&amp;A</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M71"/>
  <sheetViews>
    <sheetView view="pageLayout" zoomScale="55" zoomScaleNormal="100" zoomScalePageLayoutView="55" workbookViewId="0"/>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3" t="s">
        <v>150</v>
      </c>
      <c r="C2" s="289" t="s">
        <v>62</v>
      </c>
      <c r="D2" s="73" t="s">
        <v>68</v>
      </c>
      <c r="E2" s="288" t="s">
        <v>63</v>
      </c>
      <c r="F2" s="73" t="s">
        <v>68</v>
      </c>
      <c r="H2" s="528" t="s">
        <v>151</v>
      </c>
      <c r="I2" s="73" t="s">
        <v>62</v>
      </c>
      <c r="J2" s="73" t="s">
        <v>68</v>
      </c>
      <c r="K2" s="288" t="s">
        <v>63</v>
      </c>
      <c r="L2" s="73" t="s">
        <v>68</v>
      </c>
      <c r="M2" s="172"/>
    </row>
    <row r="3" spans="2:13" ht="13.5" thickBot="1">
      <c r="B3" s="252"/>
      <c r="C3" s="71" t="s">
        <v>99</v>
      </c>
      <c r="D3" s="70" t="s">
        <v>100</v>
      </c>
      <c r="E3" s="69" t="s">
        <v>67</v>
      </c>
      <c r="F3" s="70" t="s">
        <v>101</v>
      </c>
      <c r="H3" s="69" t="s">
        <v>152</v>
      </c>
      <c r="I3" s="70" t="s">
        <v>99</v>
      </c>
      <c r="J3" s="70" t="s">
        <v>100</v>
      </c>
      <c r="K3" s="69" t="s">
        <v>67</v>
      </c>
      <c r="L3" s="70" t="s">
        <v>101</v>
      </c>
      <c r="M3" s="172"/>
    </row>
    <row r="4" spans="2:13">
      <c r="B4" s="381" t="s">
        <v>153</v>
      </c>
      <c r="C4" s="382">
        <v>32090</v>
      </c>
      <c r="D4" s="383">
        <v>9.34</v>
      </c>
      <c r="E4" s="384">
        <v>1519685970.0699999</v>
      </c>
      <c r="F4" s="385">
        <v>4</v>
      </c>
      <c r="H4" s="444" t="s">
        <v>154</v>
      </c>
      <c r="I4" s="386">
        <v>56952</v>
      </c>
      <c r="J4" s="387">
        <v>16.579999999999998</v>
      </c>
      <c r="K4" s="386">
        <v>1681909269.8299999</v>
      </c>
      <c r="L4" s="387">
        <v>4.43</v>
      </c>
    </row>
    <row r="5" spans="2:13">
      <c r="B5" s="264" t="s">
        <v>155</v>
      </c>
      <c r="C5" s="382">
        <v>51796</v>
      </c>
      <c r="D5" s="383">
        <v>15.08</v>
      </c>
      <c r="E5" s="388">
        <v>3916889972.3000002</v>
      </c>
      <c r="F5" s="385">
        <v>10.31</v>
      </c>
      <c r="H5" s="445" t="s">
        <v>156</v>
      </c>
      <c r="I5" s="389">
        <v>76713</v>
      </c>
      <c r="J5" s="383">
        <v>22.34</v>
      </c>
      <c r="K5" s="389">
        <v>6038551387.6899996</v>
      </c>
      <c r="L5" s="383">
        <v>15.89</v>
      </c>
    </row>
    <row r="6" spans="2:13">
      <c r="B6" s="264" t="s">
        <v>157</v>
      </c>
      <c r="C6" s="382">
        <v>66610</v>
      </c>
      <c r="D6" s="383">
        <v>19.399999999999999</v>
      </c>
      <c r="E6" s="388">
        <v>6628253353.8000002</v>
      </c>
      <c r="F6" s="385">
        <v>17.45</v>
      </c>
      <c r="H6" s="445" t="s">
        <v>158</v>
      </c>
      <c r="I6" s="389">
        <v>106745</v>
      </c>
      <c r="J6" s="383">
        <v>31.08</v>
      </c>
      <c r="K6" s="389">
        <v>13973508982.16</v>
      </c>
      <c r="L6" s="383">
        <v>36.78</v>
      </c>
    </row>
    <row r="7" spans="2:13">
      <c r="B7" s="264" t="s">
        <v>159</v>
      </c>
      <c r="C7" s="382">
        <v>83129</v>
      </c>
      <c r="D7" s="383">
        <v>24.21</v>
      </c>
      <c r="E7" s="388">
        <v>10679146098.370001</v>
      </c>
      <c r="F7" s="385">
        <v>28.11</v>
      </c>
      <c r="H7" s="445" t="s">
        <v>160</v>
      </c>
      <c r="I7" s="389">
        <v>26735</v>
      </c>
      <c r="J7" s="383">
        <v>7.78</v>
      </c>
      <c r="K7" s="389">
        <v>4164713753.4400001</v>
      </c>
      <c r="L7" s="383">
        <v>10.96</v>
      </c>
    </row>
    <row r="8" spans="2:13">
      <c r="B8" s="264" t="s">
        <v>161</v>
      </c>
      <c r="C8" s="382">
        <v>64731</v>
      </c>
      <c r="D8" s="383">
        <v>18.850000000000001</v>
      </c>
      <c r="E8" s="388">
        <v>9334292408.1299992</v>
      </c>
      <c r="F8" s="385">
        <v>24.57</v>
      </c>
      <c r="H8" s="445" t="s">
        <v>162</v>
      </c>
      <c r="I8" s="389">
        <v>23845</v>
      </c>
      <c r="J8" s="383">
        <v>6.94</v>
      </c>
      <c r="K8" s="389">
        <v>3578216789.4299998</v>
      </c>
      <c r="L8" s="383">
        <v>9.42</v>
      </c>
    </row>
    <row r="9" spans="2:13">
      <c r="B9" s="264" t="s">
        <v>163</v>
      </c>
      <c r="C9" s="382">
        <v>26479</v>
      </c>
      <c r="D9" s="383">
        <v>7.71</v>
      </c>
      <c r="E9" s="388">
        <v>3520095028.79</v>
      </c>
      <c r="F9" s="385">
        <v>9.26</v>
      </c>
      <c r="H9" s="445" t="s">
        <v>164</v>
      </c>
      <c r="I9" s="389">
        <v>19749</v>
      </c>
      <c r="J9" s="383">
        <v>5.75</v>
      </c>
      <c r="K9" s="389">
        <v>3010169761.5</v>
      </c>
      <c r="L9" s="383">
        <v>7.92</v>
      </c>
    </row>
    <row r="10" spans="2:13">
      <c r="B10" s="264" t="s">
        <v>165</v>
      </c>
      <c r="C10" s="382">
        <v>18483</v>
      </c>
      <c r="D10" s="383">
        <v>5.38</v>
      </c>
      <c r="E10" s="388">
        <v>2382601392.8299999</v>
      </c>
      <c r="F10" s="385">
        <v>6.27</v>
      </c>
      <c r="H10" s="445" t="s">
        <v>166</v>
      </c>
      <c r="I10" s="389">
        <v>14277</v>
      </c>
      <c r="J10" s="383">
        <v>4.16</v>
      </c>
      <c r="K10" s="389">
        <v>2245614447.98</v>
      </c>
      <c r="L10" s="383">
        <v>5.91</v>
      </c>
    </row>
    <row r="11" spans="2:13">
      <c r="B11" s="264" t="s">
        <v>167</v>
      </c>
      <c r="C11" s="382">
        <v>106</v>
      </c>
      <c r="D11" s="383">
        <v>0.03</v>
      </c>
      <c r="E11" s="388">
        <v>13245915.640000001</v>
      </c>
      <c r="F11" s="385">
        <v>0.03</v>
      </c>
      <c r="H11" s="445" t="s">
        <v>168</v>
      </c>
      <c r="I11" s="389">
        <v>18273</v>
      </c>
      <c r="J11" s="383">
        <v>5.32</v>
      </c>
      <c r="K11" s="389">
        <v>3301574447.6100001</v>
      </c>
      <c r="L11" s="383">
        <v>8.69</v>
      </c>
    </row>
    <row r="12" spans="2:13" ht="13.5" thickBot="1">
      <c r="B12" s="264" t="s">
        <v>169</v>
      </c>
      <c r="C12" s="382">
        <v>4</v>
      </c>
      <c r="D12" s="383">
        <v>0</v>
      </c>
      <c r="E12" s="388">
        <v>390939.22</v>
      </c>
      <c r="F12" s="385">
        <v>0</v>
      </c>
      <c r="H12" s="445" t="s">
        <v>109</v>
      </c>
      <c r="I12" s="389">
        <v>142</v>
      </c>
      <c r="J12" s="383">
        <v>0.04</v>
      </c>
      <c r="K12" s="389">
        <v>404749.25</v>
      </c>
      <c r="L12" s="383">
        <v>0</v>
      </c>
    </row>
    <row r="13" spans="2:13" ht="13.5" thickBot="1">
      <c r="B13" s="264" t="s">
        <v>170</v>
      </c>
      <c r="C13" s="382">
        <v>1</v>
      </c>
      <c r="D13" s="383">
        <v>0</v>
      </c>
      <c r="E13" s="388">
        <v>62130.76</v>
      </c>
      <c r="F13" s="385">
        <v>0</v>
      </c>
      <c r="H13" s="447" t="s">
        <v>82</v>
      </c>
      <c r="I13" s="390">
        <v>343431</v>
      </c>
      <c r="J13" s="391">
        <v>100</v>
      </c>
      <c r="K13" s="390">
        <v>37994663588.889999</v>
      </c>
      <c r="L13" s="391">
        <v>100</v>
      </c>
    </row>
    <row r="14" spans="2:13" ht="13.5" customHeight="1" thickBot="1">
      <c r="B14" s="276" t="s">
        <v>109</v>
      </c>
      <c r="C14" s="385">
        <v>2</v>
      </c>
      <c r="D14" s="385">
        <v>0</v>
      </c>
      <c r="E14" s="388">
        <v>378.98</v>
      </c>
      <c r="F14" s="385">
        <v>0</v>
      </c>
      <c r="H14" s="392" t="s">
        <v>527</v>
      </c>
      <c r="I14" s="393"/>
      <c r="J14" s="393"/>
      <c r="K14" s="393"/>
      <c r="L14" s="393"/>
      <c r="M14" s="172"/>
    </row>
    <row r="15" spans="2:13" ht="13.5" thickBot="1">
      <c r="B15" s="276" t="s">
        <v>82</v>
      </c>
      <c r="C15" s="394">
        <v>343431</v>
      </c>
      <c r="D15" s="312">
        <v>100</v>
      </c>
      <c r="E15" s="395">
        <v>37994663588.889999</v>
      </c>
      <c r="F15" s="312">
        <v>100</v>
      </c>
      <c r="H15" s="396"/>
      <c r="I15" s="396"/>
      <c r="J15" s="396"/>
      <c r="K15" s="396"/>
      <c r="L15" s="396"/>
      <c r="M15" s="172"/>
    </row>
    <row r="16" spans="2:13" ht="12.75" customHeight="1">
      <c r="B16" s="579" t="s">
        <v>525</v>
      </c>
      <c r="C16" s="579"/>
      <c r="D16" s="579"/>
      <c r="E16" s="579"/>
      <c r="F16" s="579"/>
      <c r="G16" s="172"/>
      <c r="H16" s="73" t="s">
        <v>171</v>
      </c>
      <c r="I16" s="73" t="s">
        <v>62</v>
      </c>
      <c r="J16" s="73" t="s">
        <v>68</v>
      </c>
      <c r="K16" s="288" t="s">
        <v>63</v>
      </c>
      <c r="L16" s="73" t="s">
        <v>68</v>
      </c>
      <c r="M16" s="172"/>
    </row>
    <row r="17" spans="2:13" ht="13.5" thickBot="1">
      <c r="B17" s="580"/>
      <c r="C17" s="580"/>
      <c r="D17" s="580"/>
      <c r="E17" s="580"/>
      <c r="F17" s="580"/>
      <c r="G17" s="172"/>
      <c r="H17" s="70" t="s">
        <v>172</v>
      </c>
      <c r="I17" s="70" t="s">
        <v>99</v>
      </c>
      <c r="J17" s="70" t="s">
        <v>100</v>
      </c>
      <c r="K17" s="69" t="s">
        <v>67</v>
      </c>
      <c r="L17" s="70" t="s">
        <v>101</v>
      </c>
      <c r="M17" s="172"/>
    </row>
    <row r="18" spans="2:13" ht="13.5" thickBot="1">
      <c r="B18" s="172"/>
      <c r="C18" s="172"/>
      <c r="D18" s="172"/>
      <c r="E18" s="172"/>
      <c r="F18" s="172"/>
      <c r="G18" s="172"/>
      <c r="H18" s="444" t="s">
        <v>154</v>
      </c>
      <c r="I18" s="386">
        <v>53109</v>
      </c>
      <c r="J18" s="387">
        <v>15.46</v>
      </c>
      <c r="K18" s="386">
        <v>1635937463.3199999</v>
      </c>
      <c r="L18" s="387">
        <v>4.3099999999999996</v>
      </c>
      <c r="M18" s="172"/>
    </row>
    <row r="19" spans="2:13">
      <c r="B19" s="73" t="s">
        <v>173</v>
      </c>
      <c r="C19" s="289" t="s">
        <v>62</v>
      </c>
      <c r="D19" s="73" t="s">
        <v>68</v>
      </c>
      <c r="E19" s="288" t="s">
        <v>63</v>
      </c>
      <c r="F19" s="73" t="s">
        <v>68</v>
      </c>
      <c r="G19" s="172"/>
      <c r="H19" s="445" t="s">
        <v>156</v>
      </c>
      <c r="I19" s="389">
        <v>80434</v>
      </c>
      <c r="J19" s="383">
        <v>23.42</v>
      </c>
      <c r="K19" s="389">
        <v>6644277899.25</v>
      </c>
      <c r="L19" s="383">
        <v>17.489999999999998</v>
      </c>
      <c r="M19" s="172"/>
    </row>
    <row r="20" spans="2:13" ht="13.5" thickBot="1">
      <c r="B20" s="70"/>
      <c r="C20" s="71" t="s">
        <v>99</v>
      </c>
      <c r="D20" s="70" t="s">
        <v>100</v>
      </c>
      <c r="E20" s="69" t="s">
        <v>67</v>
      </c>
      <c r="F20" s="70" t="s">
        <v>101</v>
      </c>
      <c r="G20" s="172"/>
      <c r="H20" s="445" t="s">
        <v>158</v>
      </c>
      <c r="I20" s="389">
        <v>131762</v>
      </c>
      <c r="J20" s="383">
        <v>38.369999999999997</v>
      </c>
      <c r="K20" s="389">
        <v>17625371926.91</v>
      </c>
      <c r="L20" s="383">
        <v>46.39</v>
      </c>
      <c r="M20" s="172"/>
    </row>
    <row r="21" spans="2:13">
      <c r="B21" s="264" t="s">
        <v>174</v>
      </c>
      <c r="C21" s="95">
        <v>280</v>
      </c>
      <c r="D21" s="294">
        <v>0.08</v>
      </c>
      <c r="E21" s="97">
        <v>34915762.979999997</v>
      </c>
      <c r="F21" s="294">
        <v>0.09</v>
      </c>
      <c r="H21" s="445" t="s">
        <v>160</v>
      </c>
      <c r="I21" s="389">
        <v>29319</v>
      </c>
      <c r="J21" s="383">
        <v>8.5399999999999991</v>
      </c>
      <c r="K21" s="389">
        <v>4689778909.6000004</v>
      </c>
      <c r="L21" s="383">
        <v>12.34</v>
      </c>
    </row>
    <row r="22" spans="2:13">
      <c r="B22" s="264" t="s">
        <v>175</v>
      </c>
      <c r="C22" s="94">
        <v>6132</v>
      </c>
      <c r="D22" s="169">
        <v>1.79</v>
      </c>
      <c r="E22" s="98">
        <v>804587368.62</v>
      </c>
      <c r="F22" s="169">
        <v>2.12</v>
      </c>
      <c r="H22" s="445" t="s">
        <v>162</v>
      </c>
      <c r="I22" s="389">
        <v>26401</v>
      </c>
      <c r="J22" s="383">
        <v>7.69</v>
      </c>
      <c r="K22" s="389">
        <v>3963094144.8600001</v>
      </c>
      <c r="L22" s="383">
        <v>10.43</v>
      </c>
    </row>
    <row r="23" spans="2:13">
      <c r="B23" s="264" t="s">
        <v>176</v>
      </c>
      <c r="C23" s="94">
        <v>14914</v>
      </c>
      <c r="D23" s="169">
        <v>4.34</v>
      </c>
      <c r="E23" s="98">
        <v>1945497771.8299999</v>
      </c>
      <c r="F23" s="169">
        <v>5.12</v>
      </c>
      <c r="H23" s="445" t="s">
        <v>164</v>
      </c>
      <c r="I23" s="389">
        <v>15428</v>
      </c>
      <c r="J23" s="383">
        <v>4.49</v>
      </c>
      <c r="K23" s="389">
        <v>2387795674.8099999</v>
      </c>
      <c r="L23" s="383">
        <v>6.28</v>
      </c>
    </row>
    <row r="24" spans="2:13">
      <c r="B24" s="264" t="s">
        <v>177</v>
      </c>
      <c r="C24" s="94">
        <v>17254</v>
      </c>
      <c r="D24" s="169">
        <v>5.0199999999999996</v>
      </c>
      <c r="E24" s="98">
        <v>2222617632.29</v>
      </c>
      <c r="F24" s="169">
        <v>5.85</v>
      </c>
      <c r="H24" s="445" t="s">
        <v>166</v>
      </c>
      <c r="I24" s="389">
        <v>4541</v>
      </c>
      <c r="J24" s="383">
        <v>1.32</v>
      </c>
      <c r="K24" s="389">
        <v>778993808.73000002</v>
      </c>
      <c r="L24" s="383">
        <v>2.0499999999999998</v>
      </c>
    </row>
    <row r="25" spans="2:13">
      <c r="B25" s="264" t="s">
        <v>178</v>
      </c>
      <c r="C25" s="94">
        <v>21200</v>
      </c>
      <c r="D25" s="169">
        <v>6.17</v>
      </c>
      <c r="E25" s="98">
        <v>2665723799.23</v>
      </c>
      <c r="F25" s="169">
        <v>7.02</v>
      </c>
      <c r="H25" s="445" t="s">
        <v>168</v>
      </c>
      <c r="I25" s="389">
        <v>2437</v>
      </c>
      <c r="J25" s="383">
        <v>0.71</v>
      </c>
      <c r="K25" s="389">
        <v>269413761.41000003</v>
      </c>
      <c r="L25" s="383">
        <v>0.71</v>
      </c>
    </row>
    <row r="26" spans="2:13" ht="13.5" thickBot="1">
      <c r="B26" s="264" t="s">
        <v>179</v>
      </c>
      <c r="C26" s="94">
        <v>24948</v>
      </c>
      <c r="D26" s="169">
        <v>7.26</v>
      </c>
      <c r="E26" s="98">
        <v>3113019897</v>
      </c>
      <c r="F26" s="169">
        <v>8.19</v>
      </c>
      <c r="H26" s="445"/>
      <c r="I26" s="389"/>
      <c r="J26" s="383"/>
      <c r="K26" s="389"/>
      <c r="L26" s="383"/>
    </row>
    <row r="27" spans="2:13" ht="13.5" thickBot="1">
      <c r="B27" s="264" t="s">
        <v>180</v>
      </c>
      <c r="C27" s="94">
        <v>26677</v>
      </c>
      <c r="D27" s="169">
        <v>7.77</v>
      </c>
      <c r="E27" s="98">
        <v>3005066312.21</v>
      </c>
      <c r="F27" s="169">
        <v>7.91</v>
      </c>
      <c r="H27" s="447" t="s">
        <v>82</v>
      </c>
      <c r="I27" s="390">
        <v>343431</v>
      </c>
      <c r="J27" s="391">
        <v>100</v>
      </c>
      <c r="K27" s="390">
        <v>37994663588.889999</v>
      </c>
      <c r="L27" s="391">
        <v>100</v>
      </c>
    </row>
    <row r="28" spans="2:13">
      <c r="B28" s="264" t="s">
        <v>181</v>
      </c>
      <c r="C28" s="94">
        <v>17049</v>
      </c>
      <c r="D28" s="169">
        <v>4.96</v>
      </c>
      <c r="E28" s="98">
        <v>2078713769.3800001</v>
      </c>
      <c r="F28" s="169">
        <v>5.47</v>
      </c>
      <c r="H28" s="392" t="s">
        <v>528</v>
      </c>
      <c r="I28" s="392"/>
      <c r="J28" s="398"/>
      <c r="K28" s="397"/>
      <c r="L28" s="398"/>
    </row>
    <row r="29" spans="2:13">
      <c r="B29" s="264" t="s">
        <v>182</v>
      </c>
      <c r="C29" s="94">
        <v>41288</v>
      </c>
      <c r="D29" s="169">
        <v>12.02</v>
      </c>
      <c r="E29" s="98">
        <v>5783498622.2700005</v>
      </c>
      <c r="F29" s="169">
        <v>15.22</v>
      </c>
      <c r="H29" s="172"/>
      <c r="I29" s="172"/>
      <c r="J29" s="172"/>
      <c r="K29" s="172"/>
      <c r="L29" s="172"/>
    </row>
    <row r="30" spans="2:13">
      <c r="B30" s="264" t="s">
        <v>183</v>
      </c>
      <c r="C30" s="94">
        <v>28317</v>
      </c>
      <c r="D30" s="169">
        <v>8.25</v>
      </c>
      <c r="E30" s="98">
        <v>4036802645.3699999</v>
      </c>
      <c r="F30" s="169">
        <v>10.62</v>
      </c>
    </row>
    <row r="31" spans="2:13">
      <c r="B31" s="264" t="s">
        <v>185</v>
      </c>
      <c r="C31" s="94">
        <v>16985</v>
      </c>
      <c r="D31" s="169">
        <v>4.95</v>
      </c>
      <c r="E31" s="98">
        <v>2192678719.8699999</v>
      </c>
      <c r="F31" s="169">
        <v>5.77</v>
      </c>
    </row>
    <row r="32" spans="2:13">
      <c r="B32" s="264" t="s">
        <v>186</v>
      </c>
      <c r="C32" s="94">
        <v>11644</v>
      </c>
      <c r="D32" s="169">
        <v>3.39</v>
      </c>
      <c r="E32" s="98">
        <v>1443795056.1500001</v>
      </c>
      <c r="F32" s="169">
        <v>3.8</v>
      </c>
    </row>
    <row r="33" spans="2:6">
      <c r="B33" s="264" t="s">
        <v>188</v>
      </c>
      <c r="C33" s="94">
        <v>12010</v>
      </c>
      <c r="D33" s="169">
        <v>3.5</v>
      </c>
      <c r="E33" s="98">
        <v>1373793258.9400001</v>
      </c>
      <c r="F33" s="169">
        <v>3.62</v>
      </c>
    </row>
    <row r="34" spans="2:6">
      <c r="B34" s="264" t="s">
        <v>190</v>
      </c>
      <c r="C34" s="94">
        <v>12474</v>
      </c>
      <c r="D34" s="169">
        <v>3.63</v>
      </c>
      <c r="E34" s="98">
        <v>1242869340.03</v>
      </c>
      <c r="F34" s="169">
        <v>3.27</v>
      </c>
    </row>
    <row r="35" spans="2:6">
      <c r="B35" s="264" t="s">
        <v>192</v>
      </c>
      <c r="C35" s="94">
        <v>13820</v>
      </c>
      <c r="D35" s="169">
        <v>4.0199999999999996</v>
      </c>
      <c r="E35" s="98">
        <v>1220468610</v>
      </c>
      <c r="F35" s="169">
        <v>3.21</v>
      </c>
    </row>
    <row r="36" spans="2:6">
      <c r="B36" s="264" t="s">
        <v>194</v>
      </c>
      <c r="C36" s="94">
        <v>9061</v>
      </c>
      <c r="D36" s="169">
        <v>2.64</v>
      </c>
      <c r="E36" s="98">
        <v>698004300.13</v>
      </c>
      <c r="F36" s="169">
        <v>1.84</v>
      </c>
    </row>
    <row r="37" spans="2:6">
      <c r="B37" s="264" t="s">
        <v>196</v>
      </c>
      <c r="C37" s="94">
        <v>10710</v>
      </c>
      <c r="D37" s="169">
        <v>3.12</v>
      </c>
      <c r="E37" s="98">
        <v>782737425.01999998</v>
      </c>
      <c r="F37" s="169">
        <v>2.06</v>
      </c>
    </row>
    <row r="38" spans="2:6">
      <c r="B38" s="264" t="s">
        <v>198</v>
      </c>
      <c r="C38" s="94">
        <v>10524</v>
      </c>
      <c r="D38" s="169">
        <v>3.06</v>
      </c>
      <c r="E38" s="98">
        <v>755290370.42999995</v>
      </c>
      <c r="F38" s="169">
        <v>1.99</v>
      </c>
    </row>
    <row r="39" spans="2:6">
      <c r="B39" s="264" t="s">
        <v>200</v>
      </c>
      <c r="C39" s="94">
        <v>10963</v>
      </c>
      <c r="D39" s="169">
        <v>3.19</v>
      </c>
      <c r="E39" s="98">
        <v>722329897.03999996</v>
      </c>
      <c r="F39" s="169">
        <v>1.9</v>
      </c>
    </row>
    <row r="40" spans="2:6">
      <c r="B40" s="264" t="s">
        <v>201</v>
      </c>
      <c r="C40" s="94">
        <v>10290</v>
      </c>
      <c r="D40" s="169">
        <v>3</v>
      </c>
      <c r="E40" s="98">
        <v>602474049.48000002</v>
      </c>
      <c r="F40" s="169">
        <v>1.59</v>
      </c>
    </row>
    <row r="41" spans="2:6">
      <c r="B41" s="264" t="s">
        <v>203</v>
      </c>
      <c r="C41" s="94">
        <v>5966</v>
      </c>
      <c r="D41" s="169">
        <v>1.74</v>
      </c>
      <c r="E41" s="98">
        <v>356717837.87</v>
      </c>
      <c r="F41" s="169">
        <v>0.94</v>
      </c>
    </row>
    <row r="42" spans="2:6">
      <c r="B42" s="264" t="s">
        <v>205</v>
      </c>
      <c r="C42" s="94">
        <v>3537</v>
      </c>
      <c r="D42" s="169">
        <v>1.03</v>
      </c>
      <c r="E42" s="98">
        <v>206644143.53</v>
      </c>
      <c r="F42" s="169">
        <v>0.54</v>
      </c>
    </row>
    <row r="43" spans="2:6">
      <c r="B43" s="264" t="s">
        <v>207</v>
      </c>
      <c r="C43" s="94">
        <v>2912</v>
      </c>
      <c r="D43" s="169">
        <v>0.85</v>
      </c>
      <c r="E43" s="98">
        <v>165012829.28</v>
      </c>
      <c r="F43" s="169">
        <v>0.43</v>
      </c>
    </row>
    <row r="44" spans="2:6">
      <c r="B44" s="264" t="s">
        <v>209</v>
      </c>
      <c r="C44" s="94">
        <v>1520</v>
      </c>
      <c r="D44" s="169">
        <v>0.44</v>
      </c>
      <c r="E44" s="98">
        <v>74198655.680000007</v>
      </c>
      <c r="F44" s="169">
        <v>0.2</v>
      </c>
    </row>
    <row r="45" spans="2:6">
      <c r="B45" s="264" t="s">
        <v>210</v>
      </c>
      <c r="C45" s="94">
        <v>1669</v>
      </c>
      <c r="D45" s="169">
        <v>0.49</v>
      </c>
      <c r="E45" s="98">
        <v>72467892.549999997</v>
      </c>
      <c r="F45" s="169">
        <v>0.19</v>
      </c>
    </row>
    <row r="46" spans="2:6">
      <c r="B46" s="264" t="s">
        <v>211</v>
      </c>
      <c r="C46" s="94">
        <v>1631</v>
      </c>
      <c r="D46" s="169">
        <v>0.47</v>
      </c>
      <c r="E46" s="98">
        <v>62633900.020000003</v>
      </c>
      <c r="F46" s="169">
        <v>0.16</v>
      </c>
    </row>
    <row r="47" spans="2:6">
      <c r="B47" s="264" t="s">
        <v>212</v>
      </c>
      <c r="C47" s="94">
        <v>1274</v>
      </c>
      <c r="D47" s="169">
        <v>0.37</v>
      </c>
      <c r="E47" s="98">
        <v>49900504.149999999</v>
      </c>
      <c r="F47" s="169">
        <v>0.13</v>
      </c>
    </row>
    <row r="48" spans="2:6">
      <c r="B48" s="264" t="s">
        <v>213</v>
      </c>
      <c r="C48" s="94">
        <v>1480</v>
      </c>
      <c r="D48" s="169">
        <v>0.43</v>
      </c>
      <c r="E48" s="98">
        <v>57150550.100000001</v>
      </c>
      <c r="F48" s="169">
        <v>0.15</v>
      </c>
    </row>
    <row r="49" spans="2:7">
      <c r="B49" s="264" t="s">
        <v>214</v>
      </c>
      <c r="C49" s="94">
        <v>1468</v>
      </c>
      <c r="D49" s="169">
        <v>0.43</v>
      </c>
      <c r="E49" s="98">
        <v>54244314.850000001</v>
      </c>
      <c r="F49" s="169">
        <v>0.14000000000000001</v>
      </c>
    </row>
    <row r="50" spans="2:7">
      <c r="B50" s="264" t="s">
        <v>215</v>
      </c>
      <c r="C50" s="94">
        <v>1129</v>
      </c>
      <c r="D50" s="169">
        <v>0.33</v>
      </c>
      <c r="E50" s="98">
        <v>40105963.520000003</v>
      </c>
      <c r="F50" s="169">
        <v>0.11</v>
      </c>
    </row>
    <row r="51" spans="2:7" ht="13.5" thickBot="1">
      <c r="B51" s="264" t="s">
        <v>216</v>
      </c>
      <c r="C51" s="94">
        <v>4305</v>
      </c>
      <c r="D51" s="169">
        <v>1.25</v>
      </c>
      <c r="E51" s="98">
        <v>130702389.06999999</v>
      </c>
      <c r="F51" s="169">
        <v>0.34</v>
      </c>
    </row>
    <row r="52" spans="2:7" ht="13.5" thickBot="1">
      <c r="B52" s="402" t="s">
        <v>82</v>
      </c>
      <c r="C52" s="96">
        <v>343431</v>
      </c>
      <c r="D52" s="403">
        <v>100</v>
      </c>
      <c r="E52" s="99">
        <v>37994663588.889999</v>
      </c>
      <c r="F52" s="403">
        <v>100</v>
      </c>
    </row>
    <row r="53" spans="2:7" ht="12.75" customHeight="1">
      <c r="B53" s="579" t="s">
        <v>526</v>
      </c>
      <c r="C53" s="579"/>
      <c r="D53" s="579"/>
      <c r="E53" s="579"/>
      <c r="F53" s="579"/>
    </row>
    <row r="54" spans="2:7">
      <c r="B54" s="581"/>
      <c r="C54" s="581"/>
      <c r="D54" s="581"/>
      <c r="E54" s="581"/>
      <c r="F54" s="581"/>
    </row>
    <row r="55" spans="2:7" ht="13.5" thickBot="1"/>
    <row r="56" spans="2:7">
      <c r="B56" s="288" t="s">
        <v>184</v>
      </c>
      <c r="C56" s="73" t="s">
        <v>62</v>
      </c>
      <c r="D56" s="73" t="s">
        <v>68</v>
      </c>
      <c r="E56" s="288" t="s">
        <v>63</v>
      </c>
      <c r="F56" s="73" t="s">
        <v>68</v>
      </c>
      <c r="G56" s="172"/>
    </row>
    <row r="57" spans="2:7" ht="13.5" thickBot="1">
      <c r="B57" s="251"/>
      <c r="C57" s="70" t="s">
        <v>99</v>
      </c>
      <c r="D57" s="70" t="s">
        <v>100</v>
      </c>
      <c r="E57" s="69" t="s">
        <v>67</v>
      </c>
      <c r="F57" s="70" t="s">
        <v>101</v>
      </c>
      <c r="G57" s="172"/>
    </row>
    <row r="58" spans="2:7">
      <c r="B58" s="444" t="s">
        <v>187</v>
      </c>
      <c r="C58" s="399">
        <v>13126</v>
      </c>
      <c r="D58" s="352">
        <v>3.82</v>
      </c>
      <c r="E58" s="400">
        <v>1346940850.8</v>
      </c>
      <c r="F58" s="352">
        <v>3.55</v>
      </c>
      <c r="G58" s="172"/>
    </row>
    <row r="59" spans="2:7">
      <c r="B59" s="445" t="s">
        <v>189</v>
      </c>
      <c r="C59" s="399">
        <v>15777</v>
      </c>
      <c r="D59" s="352">
        <v>4.59</v>
      </c>
      <c r="E59" s="400">
        <v>1485630730</v>
      </c>
      <c r="F59" s="352">
        <v>3.91</v>
      </c>
      <c r="G59" s="172"/>
    </row>
    <row r="60" spans="2:7">
      <c r="B60" s="445" t="s">
        <v>191</v>
      </c>
      <c r="C60" s="399">
        <v>61356</v>
      </c>
      <c r="D60" s="352">
        <v>17.87</v>
      </c>
      <c r="E60" s="400">
        <v>9551079203.4500008</v>
      </c>
      <c r="F60" s="352">
        <v>25.14</v>
      </c>
    </row>
    <row r="61" spans="2:7">
      <c r="B61" s="445" t="s">
        <v>193</v>
      </c>
      <c r="C61" s="399">
        <v>20414</v>
      </c>
      <c r="D61" s="352">
        <v>5.94</v>
      </c>
      <c r="E61" s="400">
        <v>1642407406.3</v>
      </c>
      <c r="F61" s="352">
        <v>4.32</v>
      </c>
    </row>
    <row r="62" spans="2:7">
      <c r="B62" s="445" t="s">
        <v>195</v>
      </c>
      <c r="C62" s="399">
        <v>12586</v>
      </c>
      <c r="D62" s="352">
        <v>3.66</v>
      </c>
      <c r="E62" s="400">
        <v>969275125.84000003</v>
      </c>
      <c r="F62" s="352">
        <v>2.5499999999999998</v>
      </c>
    </row>
    <row r="63" spans="2:7">
      <c r="B63" s="445" t="s">
        <v>197</v>
      </c>
      <c r="C63" s="399">
        <v>37303</v>
      </c>
      <c r="D63" s="352">
        <v>10.86</v>
      </c>
      <c r="E63" s="400">
        <v>3172359938.79</v>
      </c>
      <c r="F63" s="352">
        <v>8.35</v>
      </c>
    </row>
    <row r="64" spans="2:7">
      <c r="B64" s="445" t="s">
        <v>199</v>
      </c>
      <c r="C64" s="399">
        <v>24445</v>
      </c>
      <c r="D64" s="352">
        <v>7.12</v>
      </c>
      <c r="E64" s="400">
        <v>2047789554.5799999</v>
      </c>
      <c r="F64" s="352">
        <v>5.39</v>
      </c>
    </row>
    <row r="65" spans="2:6">
      <c r="B65" s="523" t="s">
        <v>505</v>
      </c>
      <c r="C65" s="399">
        <v>71507</v>
      </c>
      <c r="D65" s="352">
        <v>20.82</v>
      </c>
      <c r="E65" s="400">
        <v>9434159176.7299995</v>
      </c>
      <c r="F65" s="352">
        <v>24.83</v>
      </c>
    </row>
    <row r="66" spans="2:6">
      <c r="B66" s="445" t="s">
        <v>202</v>
      </c>
      <c r="C66" s="399">
        <v>28632</v>
      </c>
      <c r="D66" s="352">
        <v>8.34</v>
      </c>
      <c r="E66" s="400">
        <v>3247527572.4899998</v>
      </c>
      <c r="F66" s="352">
        <v>8.5500000000000007</v>
      </c>
    </row>
    <row r="67" spans="2:6">
      <c r="B67" s="445" t="s">
        <v>204</v>
      </c>
      <c r="C67" s="399">
        <v>14461</v>
      </c>
      <c r="D67" s="352">
        <v>4.21</v>
      </c>
      <c r="E67" s="400">
        <v>1191641149.52</v>
      </c>
      <c r="F67" s="352">
        <v>3.14</v>
      </c>
    </row>
    <row r="68" spans="2:6">
      <c r="B68" s="445" t="s">
        <v>206</v>
      </c>
      <c r="C68" s="399">
        <v>21083</v>
      </c>
      <c r="D68" s="352">
        <v>6.14</v>
      </c>
      <c r="E68" s="400">
        <v>1996289050.3399999</v>
      </c>
      <c r="F68" s="352">
        <v>5.25</v>
      </c>
    </row>
    <row r="69" spans="2:6">
      <c r="B69" s="445" t="s">
        <v>208</v>
      </c>
      <c r="C69" s="399">
        <v>22741</v>
      </c>
      <c r="D69" s="352">
        <v>6.62</v>
      </c>
      <c r="E69" s="400">
        <v>1909563830.05</v>
      </c>
      <c r="F69" s="352">
        <v>5.03</v>
      </c>
    </row>
    <row r="70" spans="2:6" ht="13.5" thickBot="1">
      <c r="B70" s="445"/>
      <c r="C70" s="399"/>
      <c r="D70" s="352"/>
      <c r="E70" s="400"/>
      <c r="F70" s="352"/>
    </row>
    <row r="71" spans="2:6" ht="13.5" thickBot="1">
      <c r="B71" s="447" t="s">
        <v>82</v>
      </c>
      <c r="C71" s="401">
        <v>343431</v>
      </c>
      <c r="D71" s="391">
        <v>100</v>
      </c>
      <c r="E71" s="401">
        <v>37994663588.889999</v>
      </c>
      <c r="F71" s="391">
        <v>100</v>
      </c>
    </row>
  </sheetData>
  <mergeCells count="2">
    <mergeCell ref="B16:F17"/>
    <mergeCell ref="B53:F54"/>
  </mergeCells>
  <pageMargins left="0.70866141732283472" right="0.70866141732283472" top="0.74803149606299213" bottom="0.74803149606299213" header="0.31496062992125984" footer="0.31496062992125984"/>
  <pageSetup paperSize="9" scale="50" orientation="landscape" r:id="rId1"/>
  <headerFooter scaleWithDoc="0">
    <oddHeader>&amp;C&amp;6Covered Bond Investors' Report - September 2012</oddHeader>
    <oddFooter>&amp;C&amp;6&amp;A</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B2:K80"/>
  <sheetViews>
    <sheetView view="pageLayout" zoomScale="55" zoomScaleNormal="100" zoomScalePageLayoutView="55" workbookViewId="0"/>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04" t="s">
        <v>217</v>
      </c>
      <c r="C2" s="404"/>
      <c r="D2" s="404"/>
      <c r="E2" s="404"/>
      <c r="F2" s="405"/>
      <c r="G2" s="405"/>
      <c r="H2" s="405"/>
    </row>
    <row r="3" spans="2:8" ht="12.75" thickBot="1"/>
    <row r="4" spans="2:8" ht="13.5" thickBot="1">
      <c r="B4" s="406" t="s">
        <v>218</v>
      </c>
      <c r="C4" s="407" t="s">
        <v>83</v>
      </c>
      <c r="D4" s="408" t="s">
        <v>219</v>
      </c>
      <c r="E4" s="172"/>
      <c r="F4" s="409" t="s">
        <v>220</v>
      </c>
      <c r="G4" s="410"/>
      <c r="H4" s="45"/>
    </row>
    <row r="5" spans="2:8" ht="12.75">
      <c r="B5" s="411"/>
      <c r="C5" s="412"/>
      <c r="D5" s="413"/>
      <c r="F5" s="414"/>
      <c r="G5" s="268"/>
      <c r="H5" s="415"/>
    </row>
    <row r="6" spans="2:8" ht="12.75">
      <c r="B6" s="114" t="s">
        <v>221</v>
      </c>
      <c r="C6" s="474">
        <v>28526161190.439999</v>
      </c>
      <c r="D6" s="416" t="s">
        <v>222</v>
      </c>
      <c r="F6" s="417" t="s">
        <v>223</v>
      </c>
      <c r="G6" s="268"/>
      <c r="H6" s="415"/>
    </row>
    <row r="7" spans="2:8" ht="12.75">
      <c r="B7" s="114"/>
      <c r="C7" s="418"/>
      <c r="D7" s="419" t="s">
        <v>224</v>
      </c>
      <c r="F7" s="411" t="s">
        <v>225</v>
      </c>
      <c r="G7" s="435">
        <v>35623350968</v>
      </c>
      <c r="H7" s="415" t="s">
        <v>226</v>
      </c>
    </row>
    <row r="8" spans="2:8" ht="12.75">
      <c r="B8" s="114"/>
      <c r="C8" s="418"/>
      <c r="D8" s="416"/>
      <c r="F8" s="411" t="s">
        <v>227</v>
      </c>
      <c r="G8" s="435">
        <v>28526161190.439999</v>
      </c>
      <c r="H8" s="415" t="s">
        <v>228</v>
      </c>
    </row>
    <row r="9" spans="2:8" s="238" customFormat="1" ht="13.5" thickBot="1">
      <c r="B9" s="114" t="s">
        <v>229</v>
      </c>
      <c r="C9" s="474">
        <v>3713856828.77</v>
      </c>
      <c r="D9" s="116" t="s">
        <v>230</v>
      </c>
      <c r="E9" s="11"/>
      <c r="F9" s="292"/>
      <c r="G9" s="436"/>
      <c r="H9" s="293"/>
    </row>
    <row r="10" spans="2:8" ht="12.75">
      <c r="B10" s="115"/>
      <c r="C10" s="418"/>
      <c r="D10" s="116"/>
      <c r="E10" s="238"/>
      <c r="F10" s="412"/>
      <c r="G10" s="437"/>
      <c r="H10" s="291"/>
    </row>
    <row r="11" spans="2:8" s="238" customFormat="1" ht="12.75">
      <c r="B11" s="114" t="s">
        <v>231</v>
      </c>
      <c r="C11" s="474">
        <v>0</v>
      </c>
      <c r="D11" s="116" t="s">
        <v>232</v>
      </c>
      <c r="E11" s="11"/>
      <c r="F11" s="411" t="s">
        <v>233</v>
      </c>
      <c r="G11" s="306" t="s">
        <v>234</v>
      </c>
      <c r="H11" s="415"/>
    </row>
    <row r="12" spans="2:8" ht="12.75">
      <c r="B12" s="115"/>
      <c r="C12" s="418"/>
      <c r="D12" s="116"/>
      <c r="E12" s="238"/>
      <c r="F12" s="420" t="s">
        <v>235</v>
      </c>
      <c r="G12" s="306" t="s">
        <v>236</v>
      </c>
      <c r="H12" s="415"/>
    </row>
    <row r="13" spans="2:8" s="238" customFormat="1" ht="12.75">
      <c r="B13" s="114" t="s">
        <v>237</v>
      </c>
      <c r="C13" s="474">
        <v>0</v>
      </c>
      <c r="D13" s="116" t="s">
        <v>238</v>
      </c>
      <c r="E13" s="11"/>
      <c r="F13" s="421"/>
      <c r="G13" s="435">
        <v>37757349682</v>
      </c>
      <c r="H13" s="415" t="s">
        <v>239</v>
      </c>
    </row>
    <row r="14" spans="2:8" ht="12.75">
      <c r="B14" s="115"/>
      <c r="C14" s="418"/>
      <c r="D14" s="116"/>
      <c r="E14" s="238"/>
      <c r="F14" s="417"/>
      <c r="G14" s="435">
        <v>35623350968</v>
      </c>
      <c r="H14" s="415" t="s">
        <v>541</v>
      </c>
    </row>
    <row r="15" spans="2:8" s="238" customFormat="1" ht="12.75">
      <c r="B15" s="114" t="s">
        <v>240</v>
      </c>
      <c r="C15" s="474">
        <v>0</v>
      </c>
      <c r="D15" s="116" t="s">
        <v>241</v>
      </c>
      <c r="E15" s="11"/>
      <c r="F15" s="421"/>
      <c r="G15" s="438" t="s">
        <v>242</v>
      </c>
      <c r="H15" s="422"/>
    </row>
    <row r="16" spans="2:8" ht="12.75">
      <c r="B16" s="115"/>
      <c r="C16" s="418"/>
      <c r="D16" s="116"/>
      <c r="E16" s="238"/>
      <c r="F16" s="417"/>
      <c r="G16" s="438">
        <v>0.75</v>
      </c>
      <c r="H16" s="415" t="s">
        <v>243</v>
      </c>
    </row>
    <row r="17" spans="2:11" s="238" customFormat="1" ht="12.75">
      <c r="B17" s="114" t="s">
        <v>244</v>
      </c>
      <c r="C17" s="474">
        <v>366685116.82999998</v>
      </c>
      <c r="D17" s="116" t="s">
        <v>245</v>
      </c>
      <c r="E17" s="11"/>
      <c r="F17" s="421"/>
      <c r="G17" s="439" t="s">
        <v>246</v>
      </c>
      <c r="H17" s="415" t="s">
        <v>247</v>
      </c>
    </row>
    <row r="18" spans="2:11" ht="12.75">
      <c r="B18" s="115"/>
      <c r="C18" s="418"/>
      <c r="D18" s="116"/>
      <c r="E18" s="238"/>
      <c r="F18" s="417"/>
      <c r="G18" s="438">
        <v>0.25</v>
      </c>
      <c r="H18" s="415" t="s">
        <v>248</v>
      </c>
    </row>
    <row r="19" spans="2:11" s="238" customFormat="1" ht="12.75">
      <c r="B19" s="114" t="s">
        <v>249</v>
      </c>
      <c r="C19" s="474">
        <v>1510293987.28</v>
      </c>
      <c r="D19" s="116" t="s">
        <v>250</v>
      </c>
      <c r="E19" s="11"/>
      <c r="F19" s="421"/>
      <c r="G19" s="306" t="s">
        <v>251</v>
      </c>
      <c r="H19" s="422"/>
    </row>
    <row r="20" spans="2:11" ht="12.75">
      <c r="B20" s="115"/>
      <c r="C20" s="418"/>
      <c r="D20" s="116"/>
      <c r="E20" s="238"/>
      <c r="F20" s="423" t="s">
        <v>252</v>
      </c>
      <c r="G20" s="440" t="s">
        <v>253</v>
      </c>
      <c r="H20" s="415"/>
    </row>
    <row r="21" spans="2:11" s="238" customFormat="1" ht="12.75">
      <c r="B21" s="114" t="s">
        <v>254</v>
      </c>
      <c r="C21" s="474">
        <v>241965954.0072</v>
      </c>
      <c r="D21" s="116" t="s">
        <v>255</v>
      </c>
      <c r="E21" s="11"/>
      <c r="F21" s="423"/>
      <c r="G21" s="435">
        <v>0</v>
      </c>
      <c r="H21" s="415" t="s">
        <v>256</v>
      </c>
    </row>
    <row r="22" spans="2:11" ht="12.75">
      <c r="B22" s="115"/>
      <c r="C22" s="418"/>
      <c r="D22" s="116"/>
      <c r="E22" s="238"/>
      <c r="F22" s="421"/>
      <c r="G22" s="435">
        <v>0</v>
      </c>
      <c r="H22" s="415" t="s">
        <v>257</v>
      </c>
    </row>
    <row r="23" spans="2:11" s="238" customFormat="1" ht="12.75">
      <c r="B23" s="114" t="s">
        <v>258</v>
      </c>
      <c r="C23" s="474">
        <v>349416.97</v>
      </c>
      <c r="D23" s="116" t="s">
        <v>259</v>
      </c>
      <c r="E23" s="11"/>
      <c r="F23" s="421"/>
      <c r="G23" s="306"/>
      <c r="H23" s="422"/>
    </row>
    <row r="24" spans="2:11" ht="12.75">
      <c r="B24" s="115"/>
      <c r="C24" s="418"/>
      <c r="D24" s="116"/>
      <c r="E24" s="238"/>
      <c r="F24" s="417"/>
      <c r="G24" s="435">
        <v>35623350968</v>
      </c>
      <c r="H24" s="415" t="s">
        <v>260</v>
      </c>
    </row>
    <row r="25" spans="2:11" ht="12.75">
      <c r="B25" s="114" t="s">
        <v>261</v>
      </c>
      <c r="C25" s="474">
        <v>851674524.78708458</v>
      </c>
      <c r="D25" s="116" t="s">
        <v>262</v>
      </c>
      <c r="F25" s="417"/>
      <c r="G25" s="306"/>
      <c r="H25" s="422"/>
      <c r="I25" s="238"/>
      <c r="J25" s="238"/>
      <c r="K25" s="238"/>
    </row>
    <row r="26" spans="2:11" ht="13.5" thickBot="1">
      <c r="B26" s="424"/>
      <c r="C26" s="475"/>
      <c r="D26" s="416"/>
      <c r="F26" s="411" t="s">
        <v>263</v>
      </c>
      <c r="G26" s="306" t="s">
        <v>264</v>
      </c>
      <c r="H26" s="415"/>
    </row>
    <row r="27" spans="2:11">
      <c r="B27" s="412"/>
      <c r="C27" s="476"/>
      <c r="D27" s="425"/>
      <c r="F27" s="420" t="s">
        <v>235</v>
      </c>
      <c r="G27" s="306" t="s">
        <v>236</v>
      </c>
      <c r="H27" s="415"/>
      <c r="I27" s="238"/>
      <c r="J27" s="238"/>
      <c r="K27" s="238"/>
    </row>
    <row r="28" spans="2:11" ht="12.75">
      <c r="B28" s="457" t="s">
        <v>265</v>
      </c>
      <c r="C28" s="474">
        <v>29269049019.335716</v>
      </c>
      <c r="D28" s="413"/>
      <c r="F28" s="417"/>
      <c r="G28" s="435">
        <v>37757349682</v>
      </c>
      <c r="H28" s="415" t="s">
        <v>239</v>
      </c>
    </row>
    <row r="29" spans="2:11" ht="12.75">
      <c r="B29" s="457"/>
      <c r="C29" s="115" t="s">
        <v>447</v>
      </c>
      <c r="D29" s="458" t="s">
        <v>266</v>
      </c>
      <c r="F29" s="417"/>
      <c r="G29" s="435">
        <v>37534422619</v>
      </c>
      <c r="H29" s="415" t="s">
        <v>542</v>
      </c>
      <c r="I29" s="238"/>
      <c r="J29" s="238"/>
      <c r="K29" s="238"/>
    </row>
    <row r="30" spans="2:11" ht="12.75" thickBot="1">
      <c r="B30" s="443"/>
      <c r="C30" s="452"/>
      <c r="D30" s="426"/>
      <c r="F30" s="421"/>
      <c r="G30" s="438" t="s">
        <v>267</v>
      </c>
      <c r="H30" s="422"/>
    </row>
    <row r="31" spans="2:11">
      <c r="D31" s="268"/>
      <c r="F31" s="417"/>
      <c r="G31" s="441" t="s">
        <v>268</v>
      </c>
      <c r="H31" s="415" t="s">
        <v>243</v>
      </c>
      <c r="I31" s="238"/>
      <c r="J31" s="238"/>
      <c r="K31" s="238"/>
    </row>
    <row r="32" spans="2:11">
      <c r="B32" s="11" t="s">
        <v>494</v>
      </c>
      <c r="F32" s="421"/>
      <c r="G32" s="439" t="s">
        <v>246</v>
      </c>
      <c r="H32" s="415" t="s">
        <v>247</v>
      </c>
    </row>
    <row r="33" spans="2:11" s="427" customFormat="1" ht="13.5" thickBot="1">
      <c r="F33" s="417"/>
      <c r="G33" s="438">
        <v>0.25</v>
      </c>
      <c r="H33" s="415" t="s">
        <v>248</v>
      </c>
      <c r="I33" s="238"/>
      <c r="J33" s="238"/>
      <c r="K33" s="238"/>
    </row>
    <row r="34" spans="2:11" s="427" customFormat="1" ht="13.5" thickBot="1">
      <c r="B34" s="428" t="s">
        <v>269</v>
      </c>
      <c r="C34" s="459">
        <v>0.76</v>
      </c>
      <c r="F34" s="421"/>
      <c r="G34" s="306" t="s">
        <v>251</v>
      </c>
      <c r="H34" s="422"/>
      <c r="I34" s="11"/>
      <c r="J34" s="11"/>
      <c r="K34" s="11"/>
    </row>
    <row r="35" spans="2:11" s="427" customFormat="1" ht="13.5" thickBot="1">
      <c r="B35" s="428" t="s">
        <v>270</v>
      </c>
      <c r="C35" s="429">
        <v>815113655.72571564</v>
      </c>
      <c r="F35" s="423" t="s">
        <v>252</v>
      </c>
      <c r="G35" s="440" t="s">
        <v>253</v>
      </c>
      <c r="H35" s="430"/>
      <c r="I35" s="238"/>
      <c r="J35" s="238"/>
      <c r="K35" s="238"/>
    </row>
    <row r="36" spans="2:11" s="427" customFormat="1" ht="13.5" thickBot="1">
      <c r="B36" s="428" t="s">
        <v>271</v>
      </c>
      <c r="C36" s="431">
        <v>28453935363.610001</v>
      </c>
      <c r="F36" s="421"/>
      <c r="G36" s="435">
        <v>0</v>
      </c>
      <c r="H36" s="415" t="s">
        <v>256</v>
      </c>
      <c r="I36" s="11"/>
      <c r="J36" s="11"/>
      <c r="K36" s="11"/>
    </row>
    <row r="37" spans="2:11" s="427" customFormat="1" ht="12.75">
      <c r="F37" s="421"/>
      <c r="G37" s="435">
        <v>0</v>
      </c>
      <c r="H37" s="415" t="s">
        <v>257</v>
      </c>
      <c r="I37" s="238"/>
      <c r="J37" s="238"/>
      <c r="K37" s="238"/>
    </row>
    <row r="38" spans="2:11" s="427" customFormat="1" ht="12.75">
      <c r="F38" s="417"/>
      <c r="G38" s="306"/>
      <c r="H38" s="422"/>
      <c r="I38" s="11"/>
      <c r="J38" s="11"/>
      <c r="K38" s="11"/>
    </row>
    <row r="39" spans="2:11" s="427" customFormat="1" ht="12.75">
      <c r="F39" s="417"/>
      <c r="G39" s="435">
        <v>28526161190.439999</v>
      </c>
      <c r="H39" s="415" t="s">
        <v>272</v>
      </c>
      <c r="I39" s="238"/>
      <c r="J39" s="238"/>
      <c r="K39" s="238"/>
    </row>
    <row r="40" spans="2:11" s="427" customFormat="1" ht="13.5" thickBot="1">
      <c r="F40" s="292"/>
      <c r="G40" s="436"/>
      <c r="H40" s="432"/>
    </row>
    <row r="41" spans="2:11" s="427" customFormat="1" ht="12.75">
      <c r="F41" s="11"/>
      <c r="G41" s="11"/>
    </row>
    <row r="42" spans="2:11" s="427" customFormat="1" ht="13.5" thickBot="1">
      <c r="B42" s="404" t="s">
        <v>273</v>
      </c>
      <c r="C42" s="404"/>
      <c r="D42" s="404"/>
      <c r="E42" s="404"/>
      <c r="F42" s="405"/>
      <c r="G42" s="405"/>
      <c r="H42" s="404"/>
    </row>
    <row r="43" spans="2:11" s="427" customFormat="1" ht="13.5" thickBot="1"/>
    <row r="44" spans="2:11" s="427" customFormat="1" ht="13.5" thickBot="1">
      <c r="B44" s="428" t="s">
        <v>274</v>
      </c>
      <c r="C44" s="433">
        <v>0</v>
      </c>
    </row>
    <row r="45" spans="2:11" s="427" customFormat="1" ht="13.5" thickBot="1">
      <c r="B45" s="428" t="s">
        <v>275</v>
      </c>
      <c r="C45" s="429">
        <v>3390042663.4200001</v>
      </c>
    </row>
    <row r="46" spans="2:11" s="427" customFormat="1" ht="13.5" thickBot="1">
      <c r="B46" s="428" t="s">
        <v>276</v>
      </c>
      <c r="C46" s="429">
        <v>239135096.21000001</v>
      </c>
    </row>
    <row r="47" spans="2:11" s="427" customFormat="1" ht="13.5" thickBot="1">
      <c r="B47" s="428" t="s">
        <v>277</v>
      </c>
      <c r="C47" s="429">
        <v>84679069.140000001</v>
      </c>
    </row>
    <row r="48" spans="2:11" s="427" customFormat="1" ht="13.5" thickBot="1">
      <c r="B48" s="428" t="s">
        <v>278</v>
      </c>
      <c r="C48" s="429">
        <v>0</v>
      </c>
    </row>
    <row r="49" spans="2:8" s="427" customFormat="1" ht="13.5" thickBot="1">
      <c r="B49" s="428" t="s">
        <v>82</v>
      </c>
      <c r="C49" s="431">
        <v>3713856828.77</v>
      </c>
    </row>
    <row r="50" spans="2:8" s="427" customFormat="1" ht="12.75"/>
    <row r="51" spans="2:8" s="427" customFormat="1" ht="12.75">
      <c r="B51" s="427" t="s">
        <v>279</v>
      </c>
    </row>
    <row r="52" spans="2:8" s="427" customFormat="1" ht="13.5" thickBot="1"/>
    <row r="53" spans="2:8" s="427" customFormat="1" ht="13.5" thickBot="1">
      <c r="B53" s="428" t="s">
        <v>280</v>
      </c>
      <c r="C53" s="433">
        <v>3713856828.77</v>
      </c>
    </row>
    <row r="54" spans="2:8" s="427" customFormat="1" ht="13.5" thickBot="1">
      <c r="B54" s="428" t="s">
        <v>281</v>
      </c>
      <c r="C54" s="429">
        <v>0</v>
      </c>
    </row>
    <row r="55" spans="2:8" s="427" customFormat="1" ht="13.5" thickBot="1">
      <c r="B55" s="428" t="s">
        <v>238</v>
      </c>
      <c r="C55" s="429">
        <v>0</v>
      </c>
    </row>
    <row r="56" spans="2:8" s="427" customFormat="1" ht="13.5" thickBot="1">
      <c r="B56" s="428" t="s">
        <v>82</v>
      </c>
      <c r="C56" s="431">
        <v>3713856828.77</v>
      </c>
    </row>
    <row r="57" spans="2:8" s="427" customFormat="1" ht="12.75"/>
    <row r="58" spans="2:8" s="427" customFormat="1" ht="12.75"/>
    <row r="59" spans="2:8" s="427" customFormat="1" ht="13.5" thickBot="1">
      <c r="B59" s="404" t="s">
        <v>282</v>
      </c>
      <c r="C59" s="404"/>
      <c r="D59" s="404"/>
      <c r="E59" s="404"/>
      <c r="F59" s="404"/>
      <c r="G59" s="404"/>
      <c r="H59" s="404"/>
    </row>
    <row r="60" spans="2:8" s="427" customFormat="1" ht="13.5" thickBot="1"/>
    <row r="61" spans="2:8" s="427" customFormat="1" ht="13.5" thickBot="1">
      <c r="B61" s="428" t="s">
        <v>283</v>
      </c>
      <c r="C61" s="433">
        <v>3713856828.77</v>
      </c>
    </row>
    <row r="62" spans="2:8" s="427" customFormat="1" ht="13.5" thickBot="1">
      <c r="B62" s="428" t="s">
        <v>284</v>
      </c>
      <c r="C62" s="429">
        <v>37757349682</v>
      </c>
    </row>
    <row r="63" spans="2:8" s="427" customFormat="1" ht="13.5" thickBot="1">
      <c r="B63" s="428" t="s">
        <v>285</v>
      </c>
      <c r="C63" s="429">
        <v>0</v>
      </c>
    </row>
    <row r="64" spans="2:8" s="427" customFormat="1" ht="13.5" thickBot="1">
      <c r="B64" s="428" t="s">
        <v>82</v>
      </c>
      <c r="C64" s="431">
        <v>41471206510.769997</v>
      </c>
    </row>
    <row r="65" spans="2:5" s="427" customFormat="1" ht="13.5" thickBot="1"/>
    <row r="66" spans="2:5" s="427" customFormat="1" ht="13.5" thickBot="1">
      <c r="B66" s="428" t="s">
        <v>286</v>
      </c>
      <c r="C66" s="433">
        <v>13017271147.159996</v>
      </c>
    </row>
    <row r="67" spans="2:5" s="427" customFormat="1" ht="13.5" thickBot="1">
      <c r="B67" s="428" t="s">
        <v>287</v>
      </c>
      <c r="C67" s="429">
        <v>0</v>
      </c>
    </row>
    <row r="68" spans="2:5" s="427" customFormat="1" ht="13.5" thickBot="1">
      <c r="B68" s="428" t="s">
        <v>288</v>
      </c>
      <c r="C68" s="429">
        <v>28453935363.610001</v>
      </c>
    </row>
    <row r="69" spans="2:5" s="427" customFormat="1" ht="13.5" thickBot="1">
      <c r="B69" s="428" t="s">
        <v>82</v>
      </c>
      <c r="C69" s="431">
        <v>41471206510.769997</v>
      </c>
    </row>
    <row r="70" spans="2:5" s="427" customFormat="1" ht="12.75"/>
    <row r="71" spans="2:5" s="427" customFormat="1" ht="12.75"/>
    <row r="72" spans="2:5" s="427" customFormat="1" ht="12.75"/>
    <row r="73" spans="2:5" s="427" customFormat="1" ht="12.75"/>
    <row r="74" spans="2:5" s="427" customFormat="1" ht="12.75"/>
    <row r="75" spans="2:5" s="427" customFormat="1" ht="12.75"/>
    <row r="76" spans="2:5" s="427" customFormat="1" ht="12.75"/>
    <row r="77" spans="2:5" s="427" customFormat="1" ht="12.75"/>
    <row r="78" spans="2:5" ht="12.75">
      <c r="B78" s="427"/>
      <c r="C78" s="427"/>
      <c r="D78" s="427"/>
      <c r="E78" s="427"/>
    </row>
    <row r="79" spans="2:5" ht="12.75">
      <c r="B79" s="427"/>
      <c r="C79" s="427"/>
      <c r="D79" s="427"/>
      <c r="E79" s="427"/>
    </row>
    <row r="80" spans="2:5" ht="12.75">
      <c r="B80" s="427"/>
      <c r="C80" s="427"/>
      <c r="D80" s="427"/>
      <c r="E80" s="427"/>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scaleWithDoc="0">
    <oddHeader>&amp;C&amp;6Covered Bond Investors' Report - September 2012</oddHeader>
    <oddFooter>&amp;C&amp;6&amp;A</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2:N89"/>
  <sheetViews>
    <sheetView view="pageLayout" zoomScale="85" zoomScaleNormal="100" zoomScalePageLayoutView="85" workbookViewId="0"/>
  </sheetViews>
  <sheetFormatPr defaultRowHeight="9"/>
  <cols>
    <col min="1" max="1" width="5.7109375" style="113" customWidth="1"/>
    <col min="2" max="2" width="50.7109375" style="113" customWidth="1"/>
    <col min="3" max="3" width="15.7109375" style="113" customWidth="1"/>
    <col min="4" max="4" width="9.140625" style="113"/>
    <col min="5" max="5" width="5.7109375" style="113" customWidth="1"/>
    <col min="6" max="6" width="50.7109375" style="113" customWidth="1"/>
    <col min="7" max="7" width="15.7109375" style="113" customWidth="1"/>
    <col min="8" max="16384" width="9.140625" style="113"/>
  </cols>
  <sheetData>
    <row r="2" spans="1:14" ht="9.75" thickBot="1">
      <c r="B2" s="112" t="s">
        <v>289</v>
      </c>
      <c r="C2" s="111"/>
      <c r="D2" s="111"/>
      <c r="E2" s="111"/>
      <c r="F2" s="111"/>
      <c r="G2" s="111"/>
      <c r="H2" s="110"/>
      <c r="I2" s="110"/>
      <c r="J2" s="110"/>
      <c r="K2" s="110"/>
      <c r="L2" s="110"/>
      <c r="M2" s="110"/>
      <c r="N2" s="110"/>
    </row>
    <row r="3" spans="1:14">
      <c r="B3" s="109"/>
      <c r="C3" s="110"/>
      <c r="D3" s="110"/>
      <c r="E3" s="110"/>
      <c r="F3" s="110"/>
      <c r="G3" s="110"/>
      <c r="H3" s="110"/>
      <c r="I3" s="110"/>
      <c r="J3" s="110"/>
      <c r="K3" s="110"/>
      <c r="L3" s="110"/>
      <c r="M3" s="110"/>
      <c r="N3" s="110"/>
    </row>
    <row r="4" spans="1:14">
      <c r="B4" s="108" t="s">
        <v>290</v>
      </c>
      <c r="C4" s="107"/>
      <c r="D4" s="106"/>
      <c r="E4" s="105"/>
      <c r="F4" s="108" t="s">
        <v>291</v>
      </c>
      <c r="G4" s="108"/>
    </row>
    <row r="5" spans="1:14">
      <c r="B5" s="105"/>
      <c r="C5" s="104"/>
      <c r="D5" s="106"/>
      <c r="E5" s="105"/>
      <c r="F5" s="105"/>
    </row>
    <row r="6" spans="1:14">
      <c r="A6" s="103" t="s">
        <v>233</v>
      </c>
      <c r="B6" s="105" t="s">
        <v>292</v>
      </c>
      <c r="C6" s="121">
        <v>0</v>
      </c>
      <c r="D6" s="106"/>
      <c r="E6" s="103" t="s">
        <v>233</v>
      </c>
      <c r="F6" s="105" t="s">
        <v>293</v>
      </c>
      <c r="G6" s="123">
        <v>0</v>
      </c>
    </row>
    <row r="7" spans="1:14">
      <c r="B7" s="105" t="s">
        <v>294</v>
      </c>
      <c r="C7" s="121">
        <v>0</v>
      </c>
      <c r="D7" s="106"/>
      <c r="E7" s="105"/>
      <c r="F7" s="105"/>
      <c r="G7" s="124"/>
    </row>
    <row r="8" spans="1:14" ht="9.75" thickBot="1">
      <c r="B8" s="105"/>
      <c r="C8" s="119"/>
      <c r="D8" s="106"/>
      <c r="E8" s="105"/>
      <c r="F8" s="105"/>
      <c r="G8" s="120"/>
    </row>
    <row r="9" spans="1:14" ht="9.75" thickTop="1">
      <c r="B9" s="105"/>
      <c r="C9" s="122"/>
      <c r="D9" s="106"/>
      <c r="E9" s="103" t="s">
        <v>263</v>
      </c>
      <c r="F9" s="105" t="s">
        <v>295</v>
      </c>
      <c r="G9" s="123">
        <v>0</v>
      </c>
    </row>
    <row r="10" spans="1:14">
      <c r="A10" s="103" t="s">
        <v>263</v>
      </c>
      <c r="B10" s="105" t="s">
        <v>296</v>
      </c>
      <c r="C10" s="121">
        <v>4300678.9212400103</v>
      </c>
      <c r="D10" s="106"/>
      <c r="E10" s="105"/>
      <c r="F10" s="105"/>
      <c r="G10" s="124"/>
    </row>
    <row r="11" spans="1:14">
      <c r="B11" s="105" t="s">
        <v>297</v>
      </c>
      <c r="C11" s="121">
        <v>10000</v>
      </c>
      <c r="D11" s="106"/>
      <c r="E11" s="105"/>
      <c r="F11" s="105"/>
      <c r="G11" s="124"/>
    </row>
    <row r="12" spans="1:14">
      <c r="B12" s="105" t="s">
        <v>298</v>
      </c>
      <c r="C12" s="121">
        <v>147</v>
      </c>
      <c r="D12" s="106"/>
      <c r="E12" s="103" t="s">
        <v>299</v>
      </c>
      <c r="F12" s="105" t="s">
        <v>300</v>
      </c>
      <c r="G12" s="123">
        <v>0</v>
      </c>
    </row>
    <row r="13" spans="1:14">
      <c r="B13" s="105" t="s">
        <v>301</v>
      </c>
      <c r="C13" s="121">
        <v>0</v>
      </c>
      <c r="D13" s="106"/>
      <c r="E13" s="105"/>
      <c r="F13" s="105"/>
      <c r="G13" s="124"/>
    </row>
    <row r="14" spans="1:14">
      <c r="B14" s="105" t="s">
        <v>302</v>
      </c>
      <c r="C14" s="121">
        <v>0</v>
      </c>
      <c r="D14" s="106"/>
      <c r="F14" s="105"/>
      <c r="G14" s="124"/>
    </row>
    <row r="15" spans="1:14">
      <c r="C15" s="122"/>
      <c r="D15" s="106"/>
      <c r="E15" s="103" t="s">
        <v>303</v>
      </c>
      <c r="F15" s="105" t="s">
        <v>304</v>
      </c>
      <c r="G15" s="123">
        <v>0</v>
      </c>
    </row>
    <row r="16" spans="1:14">
      <c r="B16" s="105"/>
      <c r="C16" s="122"/>
      <c r="D16" s="106"/>
      <c r="E16" s="103"/>
      <c r="F16" s="105" t="s">
        <v>305</v>
      </c>
      <c r="G16" s="123">
        <v>0</v>
      </c>
    </row>
    <row r="17" spans="1:7">
      <c r="A17" s="103" t="s">
        <v>299</v>
      </c>
      <c r="B17" s="105" t="s">
        <v>306</v>
      </c>
      <c r="C17" s="121">
        <v>24109178.010000002</v>
      </c>
      <c r="D17" s="106"/>
      <c r="G17" s="124"/>
    </row>
    <row r="18" spans="1:7" ht="9.75" thickBot="1">
      <c r="B18" s="106"/>
      <c r="C18" s="119"/>
      <c r="D18" s="106"/>
      <c r="E18" s="105"/>
      <c r="F18" s="105"/>
      <c r="G18" s="120"/>
    </row>
    <row r="19" spans="1:7" ht="9.75" thickTop="1">
      <c r="B19" s="105"/>
      <c r="C19" s="122"/>
      <c r="D19" s="106"/>
      <c r="E19" s="103" t="s">
        <v>307</v>
      </c>
      <c r="F19" s="105" t="s">
        <v>308</v>
      </c>
      <c r="G19" s="123">
        <v>1032346873.1799999</v>
      </c>
    </row>
    <row r="20" spans="1:7">
      <c r="A20" s="103" t="s">
        <v>303</v>
      </c>
      <c r="B20" s="105" t="s">
        <v>304</v>
      </c>
      <c r="C20" s="121">
        <v>65279173.080000006</v>
      </c>
      <c r="D20" s="106"/>
      <c r="E20" s="105"/>
      <c r="F20" s="105"/>
    </row>
    <row r="21" spans="1:7">
      <c r="A21" s="103"/>
      <c r="B21" s="105" t="s">
        <v>309</v>
      </c>
      <c r="C21" s="121">
        <v>0</v>
      </c>
      <c r="D21" s="106"/>
      <c r="E21" s="105"/>
      <c r="F21" s="105"/>
    </row>
    <row r="22" spans="1:7" ht="9.75" thickBot="1">
      <c r="C22" s="119"/>
      <c r="D22" s="106"/>
      <c r="E22" s="105"/>
      <c r="F22" s="105"/>
    </row>
    <row r="23" spans="1:7" ht="9.75" thickTop="1">
      <c r="B23" s="105"/>
      <c r="C23" s="120"/>
      <c r="D23" s="106"/>
      <c r="E23" s="105"/>
      <c r="F23" s="105"/>
    </row>
    <row r="24" spans="1:7" ht="18">
      <c r="A24" s="101" t="s">
        <v>307</v>
      </c>
      <c r="B24" s="100" t="s">
        <v>310</v>
      </c>
      <c r="C24" s="121">
        <v>5405564.75</v>
      </c>
      <c r="D24" s="105"/>
      <c r="E24" s="105"/>
      <c r="F24" s="105"/>
    </row>
    <row r="25" spans="1:7" ht="9.75" thickBot="1">
      <c r="B25" s="105"/>
      <c r="C25" s="119"/>
      <c r="D25" s="105"/>
      <c r="E25" s="105"/>
      <c r="F25" s="105"/>
    </row>
    <row r="26" spans="1:7" ht="9.75" thickTop="1">
      <c r="B26" s="105"/>
      <c r="C26" s="110"/>
      <c r="D26" s="105"/>
      <c r="E26" s="105"/>
      <c r="F26" s="105"/>
    </row>
    <row r="27" spans="1:7">
      <c r="A27" s="101" t="s">
        <v>311</v>
      </c>
      <c r="B27" s="582" t="s">
        <v>506</v>
      </c>
      <c r="C27" s="121"/>
      <c r="D27" s="105"/>
      <c r="E27" s="105"/>
      <c r="F27" s="105"/>
    </row>
    <row r="28" spans="1:7" ht="9.75" thickBot="1">
      <c r="B28" s="582"/>
      <c r="C28" s="119"/>
      <c r="D28" s="105"/>
      <c r="E28" s="105"/>
      <c r="F28" s="105"/>
    </row>
    <row r="29" spans="1:7" ht="9.75" thickTop="1">
      <c r="B29" s="105"/>
      <c r="C29" s="120"/>
      <c r="D29" s="105"/>
      <c r="E29" s="105"/>
      <c r="F29" s="105"/>
    </row>
    <row r="30" spans="1:7">
      <c r="A30" s="101" t="s">
        <v>312</v>
      </c>
      <c r="B30" s="105" t="s">
        <v>313</v>
      </c>
      <c r="C30" s="121">
        <v>252185016.58124</v>
      </c>
      <c r="D30" s="105"/>
      <c r="E30" s="105"/>
      <c r="F30" s="105"/>
      <c r="G30" s="118"/>
    </row>
    <row r="31" spans="1:7" ht="9.75" thickBot="1">
      <c r="B31" s="105"/>
      <c r="C31" s="119"/>
      <c r="D31" s="105"/>
      <c r="E31" s="105"/>
      <c r="F31" s="105"/>
      <c r="G31" s="118"/>
    </row>
    <row r="32" spans="1:7" ht="9.75" thickTop="1">
      <c r="B32" s="105"/>
      <c r="C32" s="120"/>
      <c r="D32" s="105"/>
      <c r="E32" s="105"/>
      <c r="F32" s="105"/>
      <c r="G32" s="118"/>
    </row>
    <row r="33" spans="1:7">
      <c r="A33" s="101" t="s">
        <v>314</v>
      </c>
      <c r="B33" s="105" t="s">
        <v>315</v>
      </c>
      <c r="C33" s="121">
        <v>0</v>
      </c>
      <c r="D33" s="105"/>
      <c r="E33" s="105"/>
      <c r="F33" s="105"/>
      <c r="G33" s="118"/>
    </row>
    <row r="34" spans="1:7" ht="9.75" thickBot="1">
      <c r="A34" s="101"/>
      <c r="B34" s="105"/>
      <c r="C34" s="119"/>
      <c r="D34" s="105"/>
      <c r="E34" s="105"/>
      <c r="F34" s="105"/>
      <c r="G34" s="118"/>
    </row>
    <row r="35" spans="1:7" ht="9.75" thickTop="1">
      <c r="A35" s="101"/>
      <c r="B35" s="105"/>
      <c r="C35" s="120"/>
      <c r="D35" s="105"/>
      <c r="E35" s="105"/>
      <c r="F35" s="105"/>
      <c r="G35" s="118"/>
    </row>
    <row r="36" spans="1:7">
      <c r="A36" s="101" t="s">
        <v>235</v>
      </c>
      <c r="B36" s="105" t="s">
        <v>316</v>
      </c>
      <c r="C36" s="121">
        <v>0</v>
      </c>
      <c r="D36" s="105"/>
      <c r="E36" s="105"/>
      <c r="F36" s="105"/>
      <c r="G36" s="118"/>
    </row>
    <row r="37" spans="1:7" ht="9.75" thickBot="1">
      <c r="A37" s="110"/>
      <c r="B37" s="105"/>
      <c r="C37" s="102"/>
      <c r="D37" s="105"/>
      <c r="E37" s="105"/>
      <c r="F37" s="105"/>
      <c r="G37" s="118"/>
    </row>
    <row r="38" spans="1:7" ht="9.75" thickTop="1">
      <c r="A38" s="110"/>
      <c r="B38" s="105"/>
      <c r="D38" s="105"/>
      <c r="E38" s="105"/>
      <c r="F38" s="105"/>
      <c r="G38" s="118"/>
    </row>
    <row r="39" spans="1:7">
      <c r="A39" s="101" t="s">
        <v>317</v>
      </c>
      <c r="B39" s="105" t="s">
        <v>318</v>
      </c>
      <c r="C39" s="117">
        <v>40112524.079999998</v>
      </c>
      <c r="D39" s="105"/>
      <c r="E39" s="105"/>
      <c r="F39" s="105"/>
      <c r="G39" s="118"/>
    </row>
    <row r="40" spans="1:7" ht="9.75" thickBot="1">
      <c r="A40" s="110"/>
      <c r="B40" s="110"/>
      <c r="C40" s="102"/>
      <c r="D40" s="110"/>
      <c r="E40" s="110"/>
      <c r="F40" s="110"/>
      <c r="G40" s="110"/>
    </row>
    <row r="41" spans="1:7" ht="9.75" thickTop="1">
      <c r="A41" s="110"/>
      <c r="B41" s="110"/>
      <c r="D41" s="110"/>
      <c r="E41" s="110"/>
      <c r="F41" s="110"/>
      <c r="G41" s="110"/>
    </row>
    <row r="42" spans="1:7">
      <c r="A42" s="101" t="s">
        <v>319</v>
      </c>
      <c r="B42" s="110" t="s">
        <v>320</v>
      </c>
      <c r="C42" s="121">
        <v>0</v>
      </c>
      <c r="D42" s="110"/>
      <c r="E42" s="110"/>
      <c r="F42" s="110"/>
      <c r="G42" s="110"/>
    </row>
    <row r="43" spans="1:7" ht="9.75" thickBot="1">
      <c r="A43" s="110"/>
      <c r="B43" s="110"/>
      <c r="C43" s="102"/>
      <c r="D43" s="110"/>
      <c r="E43" s="110"/>
      <c r="F43" s="110"/>
      <c r="G43" s="110"/>
    </row>
    <row r="44" spans="1:7" ht="9.75" thickTop="1">
      <c r="A44" s="110"/>
      <c r="B44" s="110"/>
      <c r="C44" s="110"/>
      <c r="D44" s="110"/>
      <c r="E44" s="110"/>
      <c r="F44" s="110"/>
      <c r="G44" s="110"/>
    </row>
    <row r="45" spans="1:7">
      <c r="A45" s="110"/>
      <c r="B45" s="110"/>
      <c r="C45" s="110"/>
      <c r="D45" s="110"/>
      <c r="E45" s="110"/>
      <c r="F45" s="110"/>
      <c r="G45" s="110"/>
    </row>
    <row r="46" spans="1:7">
      <c r="A46" s="110"/>
      <c r="B46" s="110"/>
      <c r="C46" s="110"/>
      <c r="D46" s="110"/>
      <c r="E46" s="110"/>
      <c r="F46" s="110"/>
      <c r="G46" s="110"/>
    </row>
    <row r="47" spans="1:7">
      <c r="A47" s="110"/>
      <c r="B47" s="110"/>
      <c r="C47" s="110"/>
      <c r="D47" s="110"/>
      <c r="E47" s="110"/>
      <c r="F47" s="110"/>
      <c r="G47" s="110"/>
    </row>
    <row r="48" spans="1:7">
      <c r="A48" s="110"/>
      <c r="B48" s="110"/>
      <c r="C48" s="110"/>
      <c r="D48" s="110"/>
      <c r="E48" s="110"/>
      <c r="F48" s="110"/>
      <c r="G48" s="110"/>
    </row>
    <row r="49" spans="1:7">
      <c r="A49" s="110"/>
      <c r="B49" s="110"/>
      <c r="C49" s="110"/>
      <c r="D49" s="110"/>
      <c r="E49" s="110"/>
      <c r="F49" s="110"/>
      <c r="G49" s="110"/>
    </row>
    <row r="50" spans="1:7">
      <c r="A50" s="110"/>
      <c r="B50" s="110"/>
      <c r="C50" s="110"/>
      <c r="D50" s="110"/>
      <c r="E50" s="110"/>
      <c r="F50" s="110"/>
      <c r="G50" s="110"/>
    </row>
    <row r="51" spans="1:7">
      <c r="A51" s="110"/>
      <c r="B51" s="110"/>
      <c r="C51" s="110"/>
      <c r="D51" s="110"/>
      <c r="E51" s="110"/>
      <c r="F51" s="110"/>
      <c r="G51" s="110"/>
    </row>
    <row r="52" spans="1:7">
      <c r="A52" s="110"/>
      <c r="B52" s="110"/>
      <c r="C52" s="110"/>
      <c r="D52" s="110"/>
      <c r="E52" s="110"/>
      <c r="F52" s="110"/>
      <c r="G52" s="110"/>
    </row>
    <row r="53" spans="1:7">
      <c r="A53" s="110"/>
      <c r="B53" s="110"/>
      <c r="C53" s="110"/>
      <c r="D53" s="110"/>
      <c r="E53" s="110"/>
      <c r="F53" s="110"/>
      <c r="G53" s="110"/>
    </row>
    <row r="54" spans="1:7">
      <c r="A54" s="110"/>
      <c r="B54" s="110"/>
      <c r="C54" s="110"/>
      <c r="D54" s="110"/>
      <c r="E54" s="110"/>
      <c r="F54" s="110"/>
      <c r="G54" s="110"/>
    </row>
    <row r="55" spans="1:7">
      <c r="A55" s="110"/>
      <c r="B55" s="110"/>
      <c r="C55" s="110"/>
      <c r="D55" s="110"/>
      <c r="E55" s="110"/>
      <c r="F55" s="110"/>
      <c r="G55" s="110"/>
    </row>
    <row r="56" spans="1:7">
      <c r="A56" s="110"/>
      <c r="B56" s="110"/>
      <c r="C56" s="110"/>
      <c r="D56" s="110"/>
      <c r="E56" s="110"/>
      <c r="F56" s="110"/>
      <c r="G56" s="110"/>
    </row>
    <row r="57" spans="1:7">
      <c r="A57" s="110"/>
      <c r="B57" s="110"/>
      <c r="C57" s="110"/>
      <c r="D57" s="110"/>
      <c r="E57" s="110"/>
      <c r="F57" s="110"/>
      <c r="G57" s="110"/>
    </row>
    <row r="58" spans="1:7">
      <c r="A58" s="110"/>
      <c r="B58" s="110"/>
      <c r="C58" s="110"/>
      <c r="D58" s="110"/>
      <c r="E58" s="110"/>
      <c r="F58" s="110"/>
      <c r="G58" s="110"/>
    </row>
    <row r="59" spans="1:7">
      <c r="A59" s="110"/>
      <c r="B59" s="110"/>
      <c r="C59" s="110"/>
      <c r="D59" s="110"/>
      <c r="E59" s="110"/>
      <c r="F59" s="110"/>
      <c r="G59" s="110"/>
    </row>
    <row r="60" spans="1:7">
      <c r="A60" s="110"/>
      <c r="B60" s="110"/>
      <c r="C60" s="110"/>
      <c r="D60" s="110"/>
      <c r="E60" s="110"/>
      <c r="F60" s="110"/>
      <c r="G60" s="110"/>
    </row>
    <row r="61" spans="1:7">
      <c r="A61" s="110"/>
      <c r="B61" s="110"/>
      <c r="C61" s="110"/>
      <c r="D61" s="110"/>
      <c r="E61" s="110"/>
      <c r="F61" s="110"/>
      <c r="G61" s="110"/>
    </row>
    <row r="62" spans="1:7">
      <c r="A62" s="110"/>
      <c r="B62" s="110"/>
      <c r="C62" s="110"/>
      <c r="D62" s="110"/>
      <c r="E62" s="110"/>
      <c r="F62" s="110"/>
      <c r="G62" s="110"/>
    </row>
    <row r="63" spans="1:7">
      <c r="A63" s="110"/>
      <c r="B63" s="110"/>
      <c r="C63" s="110"/>
      <c r="D63" s="110"/>
      <c r="E63" s="110"/>
      <c r="F63" s="110"/>
      <c r="G63" s="110"/>
    </row>
    <row r="64" spans="1:7">
      <c r="A64" s="110"/>
      <c r="B64" s="110"/>
      <c r="C64" s="110"/>
      <c r="D64" s="110"/>
      <c r="E64" s="110"/>
      <c r="F64" s="110"/>
      <c r="G64" s="110"/>
    </row>
    <row r="65" spans="1:7">
      <c r="A65" s="110"/>
      <c r="B65" s="110"/>
      <c r="C65" s="110"/>
      <c r="D65" s="110"/>
      <c r="E65" s="110"/>
      <c r="F65" s="110"/>
      <c r="G65" s="110"/>
    </row>
    <row r="66" spans="1:7">
      <c r="A66" s="110"/>
      <c r="B66" s="110"/>
      <c r="C66" s="110"/>
      <c r="D66" s="110"/>
      <c r="E66" s="110"/>
      <c r="F66" s="110"/>
      <c r="G66" s="110"/>
    </row>
    <row r="67" spans="1:7">
      <c r="A67" s="110"/>
      <c r="B67" s="110"/>
      <c r="C67" s="110"/>
      <c r="D67" s="110"/>
      <c r="E67" s="110"/>
      <c r="F67" s="110"/>
      <c r="G67" s="110"/>
    </row>
    <row r="68" spans="1:7">
      <c r="A68" s="110"/>
      <c r="B68" s="110"/>
      <c r="C68" s="110"/>
      <c r="D68" s="110"/>
      <c r="E68" s="110"/>
      <c r="F68" s="110"/>
      <c r="G68" s="110"/>
    </row>
    <row r="69" spans="1:7">
      <c r="A69" s="110"/>
      <c r="B69" s="110"/>
      <c r="C69" s="110"/>
      <c r="D69" s="110"/>
      <c r="E69" s="110"/>
      <c r="F69" s="110"/>
      <c r="G69" s="110"/>
    </row>
    <row r="70" spans="1:7">
      <c r="A70" s="110"/>
      <c r="B70" s="110"/>
      <c r="C70" s="110"/>
      <c r="D70" s="110"/>
      <c r="E70" s="110"/>
      <c r="F70" s="110"/>
      <c r="G70" s="110"/>
    </row>
    <row r="71" spans="1:7">
      <c r="A71" s="110"/>
      <c r="B71" s="110"/>
      <c r="C71" s="110"/>
      <c r="D71" s="110"/>
      <c r="E71" s="110"/>
      <c r="F71" s="110"/>
      <c r="G71" s="110"/>
    </row>
    <row r="72" spans="1:7">
      <c r="A72" s="110"/>
      <c r="B72" s="110"/>
      <c r="C72" s="110"/>
      <c r="D72" s="110"/>
      <c r="E72" s="110"/>
      <c r="F72" s="110"/>
      <c r="G72" s="110"/>
    </row>
    <row r="73" spans="1:7">
      <c r="A73" s="110"/>
      <c r="B73" s="110"/>
      <c r="C73" s="110"/>
      <c r="D73" s="110"/>
      <c r="E73" s="110"/>
      <c r="F73" s="110"/>
      <c r="G73" s="110"/>
    </row>
    <row r="74" spans="1:7">
      <c r="A74" s="110"/>
      <c r="B74" s="110"/>
      <c r="C74" s="110"/>
      <c r="D74" s="110"/>
      <c r="E74" s="110"/>
      <c r="F74" s="110"/>
      <c r="G74" s="110"/>
    </row>
    <row r="75" spans="1:7">
      <c r="A75" s="110"/>
      <c r="B75" s="110"/>
      <c r="C75" s="110"/>
      <c r="D75" s="110"/>
      <c r="E75" s="110"/>
      <c r="F75" s="110"/>
      <c r="G75" s="110"/>
    </row>
    <row r="76" spans="1:7">
      <c r="A76" s="110"/>
      <c r="B76" s="110"/>
      <c r="C76" s="110"/>
      <c r="D76" s="110"/>
      <c r="E76" s="110"/>
      <c r="F76" s="110"/>
      <c r="G76" s="110"/>
    </row>
    <row r="77" spans="1:7">
      <c r="A77" s="110"/>
      <c r="B77" s="110"/>
      <c r="C77" s="110"/>
      <c r="D77" s="110"/>
      <c r="E77" s="110"/>
      <c r="F77" s="110"/>
      <c r="G77" s="110"/>
    </row>
    <row r="78" spans="1:7">
      <c r="A78" s="110"/>
      <c r="B78" s="110"/>
      <c r="C78" s="110"/>
      <c r="D78" s="110"/>
      <c r="E78" s="110"/>
      <c r="F78" s="110"/>
      <c r="G78" s="110"/>
    </row>
    <row r="79" spans="1:7">
      <c r="A79" s="110"/>
      <c r="B79" s="110"/>
      <c r="C79" s="110"/>
      <c r="D79" s="110"/>
      <c r="E79" s="110"/>
      <c r="F79" s="110"/>
      <c r="G79" s="110"/>
    </row>
    <row r="80" spans="1:7">
      <c r="A80" s="110"/>
      <c r="B80" s="110"/>
      <c r="C80" s="110"/>
      <c r="D80" s="110"/>
      <c r="E80" s="110"/>
      <c r="F80" s="110"/>
      <c r="G80" s="110"/>
    </row>
    <row r="81" spans="1:7">
      <c r="A81" s="110"/>
      <c r="B81" s="110"/>
      <c r="C81" s="110"/>
      <c r="D81" s="110"/>
      <c r="E81" s="110"/>
      <c r="F81" s="110"/>
      <c r="G81" s="110"/>
    </row>
    <row r="82" spans="1:7">
      <c r="A82" s="110"/>
      <c r="B82" s="110"/>
      <c r="C82" s="110"/>
      <c r="D82" s="110"/>
      <c r="E82" s="110"/>
      <c r="F82" s="110"/>
      <c r="G82" s="110"/>
    </row>
    <row r="83" spans="1:7">
      <c r="A83" s="110"/>
      <c r="B83" s="110"/>
      <c r="C83" s="110"/>
      <c r="D83" s="110"/>
      <c r="E83" s="110"/>
      <c r="F83" s="110"/>
      <c r="G83" s="110"/>
    </row>
    <row r="84" spans="1:7">
      <c r="A84" s="110"/>
      <c r="B84" s="110"/>
      <c r="C84" s="110"/>
      <c r="D84" s="110"/>
      <c r="E84" s="110"/>
      <c r="F84" s="110"/>
      <c r="G84" s="110"/>
    </row>
    <row r="85" spans="1:7">
      <c r="A85" s="110"/>
      <c r="B85" s="110"/>
      <c r="C85" s="110"/>
      <c r="D85" s="110"/>
      <c r="E85" s="110"/>
      <c r="F85" s="110"/>
      <c r="G85" s="110"/>
    </row>
    <row r="86" spans="1:7">
      <c r="A86" s="110"/>
      <c r="B86" s="110"/>
      <c r="C86" s="110"/>
      <c r="D86" s="110"/>
      <c r="E86" s="110"/>
      <c r="F86" s="110"/>
      <c r="G86" s="110"/>
    </row>
    <row r="87" spans="1:7">
      <c r="A87" s="110"/>
      <c r="B87" s="110"/>
      <c r="C87" s="110"/>
      <c r="D87" s="110"/>
      <c r="E87" s="110"/>
      <c r="F87" s="110"/>
      <c r="G87" s="110"/>
    </row>
    <row r="88" spans="1:7">
      <c r="A88" s="110"/>
      <c r="B88" s="110"/>
      <c r="C88" s="110"/>
      <c r="D88" s="110"/>
      <c r="E88" s="110"/>
      <c r="F88" s="110"/>
      <c r="G88" s="110"/>
    </row>
    <row r="89" spans="1:7">
      <c r="A89" s="110"/>
      <c r="B89" s="110"/>
      <c r="C89" s="110"/>
      <c r="D89" s="110"/>
      <c r="E89" s="110"/>
      <c r="F89" s="110"/>
      <c r="G89" s="110"/>
    </row>
  </sheetData>
  <mergeCells count="1">
    <mergeCell ref="B27:B28"/>
  </mergeCells>
  <pageMargins left="0.70866141732283472" right="0.70866141732283472" top="0.74803149606299213" bottom="0.74803149606299213" header="0.31496062992125984" footer="0.31496062992125984"/>
  <pageSetup paperSize="9" scale="96" orientation="landscape" r:id="rId1"/>
  <headerFooter scaleWithDoc="0">
    <oddHeader>&amp;C&amp;6Covered Bond Investors' Report - September 2012</oddHeader>
    <oddFooter>&amp;C&amp;6&amp;A</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2:O68"/>
  <sheetViews>
    <sheetView view="pageLayout" zoomScale="70" zoomScaleNormal="75" zoomScalePageLayoutView="70" workbookViewId="0"/>
  </sheetViews>
  <sheetFormatPr defaultRowHeight="12"/>
  <cols>
    <col min="1" max="7" width="15.7109375" style="51" customWidth="1"/>
    <col min="8" max="8" width="21.140625" style="473" customWidth="1"/>
    <col min="9" max="14" width="15.7109375" style="51" customWidth="1"/>
    <col min="15" max="16384" width="9.140625" style="51"/>
  </cols>
  <sheetData>
    <row r="2" spans="1:14" ht="12.75" thickBot="1">
      <c r="A2" s="41" t="s">
        <v>346</v>
      </c>
      <c r="B2" s="41"/>
      <c r="C2" s="41"/>
      <c r="D2" s="125"/>
      <c r="E2" s="125"/>
      <c r="F2" s="125"/>
      <c r="G2" s="125"/>
      <c r="H2" s="468"/>
      <c r="I2" s="125"/>
      <c r="J2" s="125"/>
      <c r="K2" s="125"/>
      <c r="L2" s="125"/>
      <c r="M2" s="125"/>
      <c r="N2" s="125"/>
    </row>
    <row r="3" spans="1:14">
      <c r="A3" s="33"/>
      <c r="B3" s="33"/>
      <c r="C3" s="33"/>
      <c r="D3" s="33"/>
      <c r="E3" s="33"/>
      <c r="F3" s="30"/>
      <c r="G3" s="30"/>
      <c r="H3" s="469"/>
      <c r="I3" s="30"/>
      <c r="J3" s="30"/>
      <c r="K3" s="30"/>
      <c r="L3" s="30"/>
      <c r="M3" s="30"/>
      <c r="N3" s="31"/>
    </row>
    <row r="4" spans="1:14" ht="12.75" thickBot="1">
      <c r="A4" s="125"/>
      <c r="B4" s="38"/>
      <c r="C4" s="38"/>
      <c r="D4" s="38"/>
      <c r="E4" s="38"/>
      <c r="F4" s="47"/>
      <c r="G4" s="38"/>
      <c r="H4" s="470"/>
      <c r="I4" s="38"/>
      <c r="J4" s="38"/>
      <c r="K4" s="38"/>
      <c r="L4" s="38"/>
      <c r="M4" s="38"/>
      <c r="N4" s="38"/>
    </row>
    <row r="5" spans="1:14" ht="41.25" customHeight="1" thickBot="1">
      <c r="A5" s="126" t="s">
        <v>347</v>
      </c>
      <c r="B5" s="127" t="s">
        <v>348</v>
      </c>
      <c r="C5" s="127" t="s">
        <v>349</v>
      </c>
      <c r="D5" s="127" t="s">
        <v>350</v>
      </c>
      <c r="E5" s="127" t="s">
        <v>351</v>
      </c>
      <c r="F5" s="127" t="s">
        <v>352</v>
      </c>
      <c r="G5" s="127" t="s">
        <v>353</v>
      </c>
      <c r="H5" s="529" t="s">
        <v>354</v>
      </c>
      <c r="I5" s="127" t="s">
        <v>355</v>
      </c>
      <c r="J5" s="127" t="s">
        <v>356</v>
      </c>
      <c r="K5" s="127" t="s">
        <v>357</v>
      </c>
      <c r="L5" s="127" t="s">
        <v>358</v>
      </c>
      <c r="M5" s="127" t="s">
        <v>359</v>
      </c>
      <c r="N5" s="127" t="s">
        <v>360</v>
      </c>
    </row>
    <row r="6" spans="1:14">
      <c r="A6" s="139" t="s">
        <v>361</v>
      </c>
      <c r="B6" s="128" t="s">
        <v>362</v>
      </c>
      <c r="C6" s="128" t="s">
        <v>362</v>
      </c>
      <c r="D6" s="129">
        <v>38511</v>
      </c>
      <c r="E6" s="130">
        <v>42163</v>
      </c>
      <c r="F6" s="131">
        <v>42529</v>
      </c>
      <c r="G6" s="132" t="s">
        <v>363</v>
      </c>
      <c r="H6" s="467">
        <v>2000000000</v>
      </c>
      <c r="I6" s="133">
        <v>3.3750000000000002E-2</v>
      </c>
      <c r="J6" s="134">
        <v>41433</v>
      </c>
      <c r="K6" s="135">
        <f>H6*I6</f>
        <v>67500000</v>
      </c>
      <c r="L6" s="136" t="s">
        <v>191</v>
      </c>
      <c r="M6" s="137" t="s">
        <v>364</v>
      </c>
      <c r="N6" s="136" t="s">
        <v>365</v>
      </c>
    </row>
    <row r="7" spans="1:14">
      <c r="A7" s="139" t="s">
        <v>366</v>
      </c>
      <c r="B7" s="128" t="s">
        <v>362</v>
      </c>
      <c r="C7" s="128" t="s">
        <v>362</v>
      </c>
      <c r="D7" s="129">
        <v>40294</v>
      </c>
      <c r="E7" s="130">
        <v>42163</v>
      </c>
      <c r="F7" s="131">
        <v>42529</v>
      </c>
      <c r="G7" s="132" t="s">
        <v>363</v>
      </c>
      <c r="H7" s="472">
        <v>250000000</v>
      </c>
      <c r="I7" s="133">
        <v>3.3750000000000002E-2</v>
      </c>
      <c r="J7" s="48">
        <v>41433</v>
      </c>
      <c r="K7" s="135">
        <f>H7*I7</f>
        <v>8437500</v>
      </c>
      <c r="L7" s="138" t="s">
        <v>191</v>
      </c>
      <c r="M7" s="129" t="s">
        <v>364</v>
      </c>
      <c r="N7" s="138" t="s">
        <v>365</v>
      </c>
    </row>
    <row r="8" spans="1:14">
      <c r="A8" s="139" t="s">
        <v>367</v>
      </c>
      <c r="B8" s="128" t="s">
        <v>362</v>
      </c>
      <c r="C8" s="128" t="s">
        <v>362</v>
      </c>
      <c r="D8" s="129">
        <v>40352</v>
      </c>
      <c r="E8" s="130">
        <v>42163</v>
      </c>
      <c r="F8" s="131">
        <v>42529</v>
      </c>
      <c r="G8" s="132" t="s">
        <v>363</v>
      </c>
      <c r="H8" s="472">
        <v>600000000</v>
      </c>
      <c r="I8" s="133">
        <v>3.3750000000000002E-2</v>
      </c>
      <c r="J8" s="48">
        <v>41433</v>
      </c>
      <c r="K8" s="135">
        <f t="shared" ref="K8:K23" si="0">H8*I8</f>
        <v>20250000</v>
      </c>
      <c r="L8" s="138" t="s">
        <v>191</v>
      </c>
      <c r="M8" s="129" t="s">
        <v>364</v>
      </c>
      <c r="N8" s="138" t="s">
        <v>365</v>
      </c>
    </row>
    <row r="9" spans="1:14">
      <c r="A9" s="139" t="s">
        <v>368</v>
      </c>
      <c r="B9" s="128" t="s">
        <v>362</v>
      </c>
      <c r="C9" s="128" t="s">
        <v>362</v>
      </c>
      <c r="D9" s="129">
        <v>40710</v>
      </c>
      <c r="E9" s="130">
        <v>42163</v>
      </c>
      <c r="F9" s="129">
        <v>42529</v>
      </c>
      <c r="G9" s="140" t="s">
        <v>363</v>
      </c>
      <c r="H9" s="472">
        <v>525000000</v>
      </c>
      <c r="I9" s="141">
        <v>3.3799999999999997E-2</v>
      </c>
      <c r="J9" s="48">
        <v>41433</v>
      </c>
      <c r="K9" s="135">
        <f t="shared" si="0"/>
        <v>17745000</v>
      </c>
      <c r="L9" s="138" t="s">
        <v>191</v>
      </c>
      <c r="M9" s="129" t="s">
        <v>364</v>
      </c>
      <c r="N9" s="138" t="s">
        <v>365</v>
      </c>
    </row>
    <row r="10" spans="1:14">
      <c r="A10" s="139" t="s">
        <v>369</v>
      </c>
      <c r="B10" s="128" t="s">
        <v>362</v>
      </c>
      <c r="C10" s="128" t="s">
        <v>362</v>
      </c>
      <c r="D10" s="129">
        <v>38674</v>
      </c>
      <c r="E10" s="130">
        <v>41231</v>
      </c>
      <c r="F10" s="131">
        <v>41596</v>
      </c>
      <c r="G10" s="132" t="s">
        <v>370</v>
      </c>
      <c r="H10" s="472">
        <v>600000000</v>
      </c>
      <c r="I10" s="133" t="s">
        <v>371</v>
      </c>
      <c r="J10" s="48">
        <v>41232</v>
      </c>
      <c r="K10" s="135">
        <v>1090130.1369863299</v>
      </c>
      <c r="L10" s="138" t="s">
        <v>191</v>
      </c>
      <c r="M10" s="129" t="s">
        <v>372</v>
      </c>
      <c r="N10" s="138" t="s">
        <v>365</v>
      </c>
    </row>
    <row r="11" spans="1:14">
      <c r="A11" s="139" t="s">
        <v>373</v>
      </c>
      <c r="B11" s="128" t="s">
        <v>362</v>
      </c>
      <c r="C11" s="128" t="s">
        <v>362</v>
      </c>
      <c r="D11" s="129">
        <v>38819</v>
      </c>
      <c r="E11" s="130">
        <v>44298</v>
      </c>
      <c r="F11" s="131">
        <v>44663</v>
      </c>
      <c r="G11" s="132" t="s">
        <v>363</v>
      </c>
      <c r="H11" s="472">
        <v>1500000000</v>
      </c>
      <c r="I11" s="133">
        <v>4.2500000000000003E-2</v>
      </c>
      <c r="J11" s="48">
        <v>41376</v>
      </c>
      <c r="K11" s="135">
        <f t="shared" si="0"/>
        <v>63750000.000000007</v>
      </c>
      <c r="L11" s="138" t="s">
        <v>191</v>
      </c>
      <c r="M11" s="129" t="s">
        <v>374</v>
      </c>
      <c r="N11" s="138" t="s">
        <v>365</v>
      </c>
    </row>
    <row r="12" spans="1:14">
      <c r="A12" s="139" t="s">
        <v>366</v>
      </c>
      <c r="B12" s="128" t="s">
        <v>362</v>
      </c>
      <c r="C12" s="128" t="s">
        <v>362</v>
      </c>
      <c r="D12" s="129">
        <v>40581</v>
      </c>
      <c r="E12" s="130">
        <v>44298</v>
      </c>
      <c r="F12" s="131">
        <v>44663</v>
      </c>
      <c r="G12" s="132" t="s">
        <v>363</v>
      </c>
      <c r="H12" s="472">
        <v>250000000</v>
      </c>
      <c r="I12" s="133">
        <v>4.2500000000000003E-2</v>
      </c>
      <c r="J12" s="48">
        <v>41376</v>
      </c>
      <c r="K12" s="135">
        <f t="shared" si="0"/>
        <v>10625000</v>
      </c>
      <c r="L12" s="138" t="s">
        <v>191</v>
      </c>
      <c r="M12" s="129" t="s">
        <v>374</v>
      </c>
      <c r="N12" s="138" t="s">
        <v>365</v>
      </c>
    </row>
    <row r="13" spans="1:14">
      <c r="A13" s="139" t="s">
        <v>367</v>
      </c>
      <c r="B13" s="128" t="s">
        <v>362</v>
      </c>
      <c r="C13" s="128" t="s">
        <v>362</v>
      </c>
      <c r="D13" s="129">
        <v>40935</v>
      </c>
      <c r="E13" s="130">
        <v>44298</v>
      </c>
      <c r="F13" s="131">
        <v>44663</v>
      </c>
      <c r="G13" s="132" t="s">
        <v>363</v>
      </c>
      <c r="H13" s="472">
        <v>250000000</v>
      </c>
      <c r="I13" s="133">
        <v>4.2500000000000003E-2</v>
      </c>
      <c r="J13" s="48">
        <v>41376</v>
      </c>
      <c r="K13" s="135">
        <f t="shared" si="0"/>
        <v>10625000</v>
      </c>
      <c r="L13" s="138" t="s">
        <v>191</v>
      </c>
      <c r="M13" s="129" t="s">
        <v>436</v>
      </c>
      <c r="N13" s="138" t="s">
        <v>365</v>
      </c>
    </row>
    <row r="14" spans="1:14">
      <c r="A14" s="139" t="s">
        <v>368</v>
      </c>
      <c r="B14" s="128" t="s">
        <v>362</v>
      </c>
      <c r="C14" s="128" t="s">
        <v>362</v>
      </c>
      <c r="D14" s="129">
        <v>40995</v>
      </c>
      <c r="E14" s="130">
        <v>44298</v>
      </c>
      <c r="F14" s="131">
        <v>44663</v>
      </c>
      <c r="G14" s="132" t="s">
        <v>363</v>
      </c>
      <c r="H14" s="472">
        <v>600000000</v>
      </c>
      <c r="I14" s="133">
        <v>4.2500000000000003E-2</v>
      </c>
      <c r="J14" s="48">
        <v>41376</v>
      </c>
      <c r="K14" s="135">
        <v>25500000</v>
      </c>
      <c r="L14" s="138" t="s">
        <v>191</v>
      </c>
      <c r="M14" s="129" t="s">
        <v>470</v>
      </c>
      <c r="N14" s="138" t="s">
        <v>365</v>
      </c>
    </row>
    <row r="15" spans="1:14">
      <c r="A15" s="139" t="s">
        <v>375</v>
      </c>
      <c r="B15" s="128" t="s">
        <v>362</v>
      </c>
      <c r="C15" s="128" t="s">
        <v>362</v>
      </c>
      <c r="D15" s="129">
        <v>40100</v>
      </c>
      <c r="E15" s="130">
        <v>42657</v>
      </c>
      <c r="F15" s="131">
        <v>43022</v>
      </c>
      <c r="G15" s="132" t="s">
        <v>363</v>
      </c>
      <c r="H15" s="472">
        <v>1750000000</v>
      </c>
      <c r="I15" s="133">
        <v>3.6249999999999998E-2</v>
      </c>
      <c r="J15" s="48">
        <v>41196</v>
      </c>
      <c r="K15" s="135">
        <f t="shared" si="0"/>
        <v>63437499.999999993</v>
      </c>
      <c r="L15" s="138" t="s">
        <v>191</v>
      </c>
      <c r="M15" s="129" t="s">
        <v>376</v>
      </c>
      <c r="N15" s="138" t="s">
        <v>365</v>
      </c>
    </row>
    <row r="16" spans="1:14">
      <c r="A16" s="139" t="s">
        <v>366</v>
      </c>
      <c r="B16" s="128" t="s">
        <v>362</v>
      </c>
      <c r="C16" s="128" t="s">
        <v>362</v>
      </c>
      <c r="D16" s="129">
        <v>40557</v>
      </c>
      <c r="E16" s="130">
        <v>42658</v>
      </c>
      <c r="F16" s="131">
        <v>43023</v>
      </c>
      <c r="G16" s="132" t="s">
        <v>363</v>
      </c>
      <c r="H16" s="472">
        <v>606060000</v>
      </c>
      <c r="I16" s="133">
        <v>3.6249999999999998E-2</v>
      </c>
      <c r="J16" s="48">
        <v>41196</v>
      </c>
      <c r="K16" s="135">
        <f t="shared" si="0"/>
        <v>21969675</v>
      </c>
      <c r="L16" s="138" t="s">
        <v>191</v>
      </c>
      <c r="M16" s="129" t="s">
        <v>376</v>
      </c>
      <c r="N16" s="138" t="s">
        <v>365</v>
      </c>
    </row>
    <row r="17" spans="1:14">
      <c r="A17" s="139" t="s">
        <v>377</v>
      </c>
      <c r="B17" s="128" t="s">
        <v>362</v>
      </c>
      <c r="C17" s="128" t="s">
        <v>362</v>
      </c>
      <c r="D17" s="129">
        <v>40255</v>
      </c>
      <c r="E17" s="130">
        <v>41351</v>
      </c>
      <c r="F17" s="131">
        <v>41716</v>
      </c>
      <c r="G17" s="132" t="s">
        <v>363</v>
      </c>
      <c r="H17" s="472">
        <v>1000000000</v>
      </c>
      <c r="I17" s="133">
        <v>2.5000000000000001E-2</v>
      </c>
      <c r="J17" s="48">
        <v>41351</v>
      </c>
      <c r="K17" s="135">
        <f t="shared" si="0"/>
        <v>25000000</v>
      </c>
      <c r="L17" s="138" t="s">
        <v>191</v>
      </c>
      <c r="M17" s="129" t="s">
        <v>378</v>
      </c>
      <c r="N17" s="138" t="s">
        <v>365</v>
      </c>
    </row>
    <row r="18" spans="1:14">
      <c r="A18" s="139" t="s">
        <v>366</v>
      </c>
      <c r="B18" s="128" t="s">
        <v>362</v>
      </c>
      <c r="C18" s="128" t="s">
        <v>362</v>
      </c>
      <c r="D18" s="129">
        <v>40337</v>
      </c>
      <c r="E18" s="130">
        <f>E17</f>
        <v>41351</v>
      </c>
      <c r="F18" s="131">
        <f>F17</f>
        <v>41716</v>
      </c>
      <c r="G18" s="132" t="s">
        <v>363</v>
      </c>
      <c r="H18" s="472">
        <v>300000000</v>
      </c>
      <c r="I18" s="133">
        <v>2.5000000000000001E-2</v>
      </c>
      <c r="J18" s="48">
        <v>41351</v>
      </c>
      <c r="K18" s="135">
        <f t="shared" si="0"/>
        <v>7500000</v>
      </c>
      <c r="L18" s="138" t="s">
        <v>191</v>
      </c>
      <c r="M18" s="129" t="s">
        <v>378</v>
      </c>
      <c r="N18" s="138" t="s">
        <v>365</v>
      </c>
    </row>
    <row r="19" spans="1:14">
      <c r="A19" s="139" t="s">
        <v>367</v>
      </c>
      <c r="B19" s="128" t="s">
        <v>362</v>
      </c>
      <c r="C19" s="128" t="s">
        <v>362</v>
      </c>
      <c r="D19" s="129">
        <v>40464</v>
      </c>
      <c r="E19" s="130">
        <v>41351</v>
      </c>
      <c r="F19" s="131">
        <v>41716</v>
      </c>
      <c r="G19" s="132" t="s">
        <v>363</v>
      </c>
      <c r="H19" s="472">
        <v>300000000</v>
      </c>
      <c r="I19" s="133">
        <v>2.5000000000000001E-2</v>
      </c>
      <c r="J19" s="48">
        <v>41351</v>
      </c>
      <c r="K19" s="135">
        <f t="shared" si="0"/>
        <v>7500000</v>
      </c>
      <c r="L19" s="138" t="s">
        <v>191</v>
      </c>
      <c r="M19" s="129" t="s">
        <v>378</v>
      </c>
      <c r="N19" s="138" t="s">
        <v>365</v>
      </c>
    </row>
    <row r="20" spans="1:14">
      <c r="A20" s="139" t="s">
        <v>379</v>
      </c>
      <c r="B20" s="128" t="s">
        <v>362</v>
      </c>
      <c r="C20" s="128" t="s">
        <v>362</v>
      </c>
      <c r="D20" s="129">
        <v>40359</v>
      </c>
      <c r="E20" s="130">
        <v>41820</v>
      </c>
      <c r="F20" s="131">
        <v>42185</v>
      </c>
      <c r="G20" s="132" t="s">
        <v>363</v>
      </c>
      <c r="H20" s="472">
        <v>750000000</v>
      </c>
      <c r="I20" s="133">
        <v>3.125E-2</v>
      </c>
      <c r="J20" s="48">
        <v>41455</v>
      </c>
      <c r="K20" s="135">
        <f t="shared" si="0"/>
        <v>23437500</v>
      </c>
      <c r="L20" s="138" t="s">
        <v>191</v>
      </c>
      <c r="M20" s="129" t="s">
        <v>380</v>
      </c>
      <c r="N20" s="138" t="s">
        <v>365</v>
      </c>
    </row>
    <row r="21" spans="1:14">
      <c r="A21" s="139" t="s">
        <v>366</v>
      </c>
      <c r="B21" s="128" t="s">
        <v>362</v>
      </c>
      <c r="C21" s="128" t="s">
        <v>362</v>
      </c>
      <c r="D21" s="129">
        <v>40557</v>
      </c>
      <c r="E21" s="130">
        <v>41820</v>
      </c>
      <c r="F21" s="131">
        <v>42185</v>
      </c>
      <c r="G21" s="132" t="s">
        <v>363</v>
      </c>
      <c r="H21" s="472">
        <v>350000000</v>
      </c>
      <c r="I21" s="133">
        <v>3.125E-2</v>
      </c>
      <c r="J21" s="48">
        <v>41455</v>
      </c>
      <c r="K21" s="135">
        <f t="shared" si="0"/>
        <v>10937500</v>
      </c>
      <c r="L21" s="138" t="s">
        <v>191</v>
      </c>
      <c r="M21" s="129" t="s">
        <v>380</v>
      </c>
      <c r="N21" s="138" t="s">
        <v>365</v>
      </c>
    </row>
    <row r="22" spans="1:14">
      <c r="A22" s="139" t="s">
        <v>367</v>
      </c>
      <c r="B22" s="128" t="s">
        <v>362</v>
      </c>
      <c r="C22" s="128" t="s">
        <v>362</v>
      </c>
      <c r="D22" s="129">
        <v>40637</v>
      </c>
      <c r="E22" s="130">
        <v>41820</v>
      </c>
      <c r="F22" s="131">
        <v>41850</v>
      </c>
      <c r="G22" s="132" t="s">
        <v>363</v>
      </c>
      <c r="H22" s="472">
        <v>275000000</v>
      </c>
      <c r="I22" s="133">
        <v>3.125E-2</v>
      </c>
      <c r="J22" s="48">
        <v>41455</v>
      </c>
      <c r="K22" s="135">
        <f t="shared" si="0"/>
        <v>8593750</v>
      </c>
      <c r="L22" s="138" t="s">
        <v>191</v>
      </c>
      <c r="M22" s="129" t="s">
        <v>380</v>
      </c>
      <c r="N22" s="138" t="s">
        <v>365</v>
      </c>
    </row>
    <row r="23" spans="1:14">
      <c r="A23" s="139" t="s">
        <v>368</v>
      </c>
      <c r="B23" s="128" t="s">
        <v>362</v>
      </c>
      <c r="C23" s="128" t="s">
        <v>362</v>
      </c>
      <c r="D23" s="129">
        <v>40787</v>
      </c>
      <c r="E23" s="130">
        <v>41820</v>
      </c>
      <c r="F23" s="131">
        <v>42185</v>
      </c>
      <c r="G23" s="142" t="s">
        <v>363</v>
      </c>
      <c r="H23" s="472">
        <v>150000000</v>
      </c>
      <c r="I23" s="141">
        <v>3.125E-2</v>
      </c>
      <c r="J23" s="48">
        <v>41455</v>
      </c>
      <c r="K23" s="135">
        <f t="shared" si="0"/>
        <v>4687500</v>
      </c>
      <c r="L23" s="138" t="s">
        <v>191</v>
      </c>
      <c r="M23" s="129" t="s">
        <v>380</v>
      </c>
      <c r="N23" s="138" t="s">
        <v>365</v>
      </c>
    </row>
    <row r="24" spans="1:14">
      <c r="A24" s="139" t="s">
        <v>382</v>
      </c>
      <c r="B24" s="128" t="s">
        <v>362</v>
      </c>
      <c r="C24" s="128" t="s">
        <v>362</v>
      </c>
      <c r="D24" s="129">
        <v>40416</v>
      </c>
      <c r="E24" s="130">
        <v>41512</v>
      </c>
      <c r="F24" s="131">
        <v>41877</v>
      </c>
      <c r="G24" s="132" t="s">
        <v>370</v>
      </c>
      <c r="H24" s="472">
        <v>500000000</v>
      </c>
      <c r="I24" s="133" t="s">
        <v>381</v>
      </c>
      <c r="J24" s="48">
        <v>41513</v>
      </c>
      <c r="K24" s="135">
        <v>1869863.01369862</v>
      </c>
      <c r="L24" s="138" t="s">
        <v>191</v>
      </c>
      <c r="M24" s="129" t="s">
        <v>383</v>
      </c>
      <c r="N24" s="138" t="s">
        <v>365</v>
      </c>
    </row>
    <row r="25" spans="1:14">
      <c r="A25" s="139" t="s">
        <v>384</v>
      </c>
      <c r="B25" s="128" t="s">
        <v>362</v>
      </c>
      <c r="C25" s="128" t="s">
        <v>362</v>
      </c>
      <c r="D25" s="129">
        <v>40416</v>
      </c>
      <c r="E25" s="130">
        <v>41877</v>
      </c>
      <c r="F25" s="131">
        <v>42242</v>
      </c>
      <c r="G25" s="132" t="s">
        <v>370</v>
      </c>
      <c r="H25" s="472">
        <v>500000000</v>
      </c>
      <c r="I25" s="133" t="s">
        <v>381</v>
      </c>
      <c r="J25" s="48">
        <v>41239</v>
      </c>
      <c r="K25" s="135">
        <v>2807550.6575342556</v>
      </c>
      <c r="L25" s="138" t="s">
        <v>191</v>
      </c>
      <c r="M25" s="129" t="s">
        <v>385</v>
      </c>
      <c r="N25" s="138" t="s">
        <v>365</v>
      </c>
    </row>
    <row r="26" spans="1:14">
      <c r="A26" s="139" t="s">
        <v>386</v>
      </c>
      <c r="B26" s="128" t="s">
        <v>362</v>
      </c>
      <c r="C26" s="128" t="s">
        <v>362</v>
      </c>
      <c r="D26" s="129">
        <v>40456</v>
      </c>
      <c r="E26" s="130">
        <v>43013</v>
      </c>
      <c r="F26" s="129">
        <v>43378</v>
      </c>
      <c r="G26" s="132" t="s">
        <v>363</v>
      </c>
      <c r="H26" s="472">
        <v>1250000000</v>
      </c>
      <c r="I26" s="133">
        <v>3.6249999999999998E-2</v>
      </c>
      <c r="J26" s="48">
        <v>41187</v>
      </c>
      <c r="K26" s="135">
        <v>45312499.999999903</v>
      </c>
      <c r="L26" s="138" t="s">
        <v>191</v>
      </c>
      <c r="M26" s="129" t="s">
        <v>387</v>
      </c>
      <c r="N26" s="138" t="s">
        <v>365</v>
      </c>
    </row>
    <row r="27" spans="1:14">
      <c r="A27" s="139" t="s">
        <v>366</v>
      </c>
      <c r="B27" s="128" t="s">
        <v>362</v>
      </c>
      <c r="C27" s="128" t="s">
        <v>362</v>
      </c>
      <c r="D27" s="129">
        <v>40966</v>
      </c>
      <c r="E27" s="130">
        <v>43013</v>
      </c>
      <c r="F27" s="129">
        <v>43378</v>
      </c>
      <c r="G27" s="132" t="s">
        <v>363</v>
      </c>
      <c r="H27" s="472">
        <v>500000000</v>
      </c>
      <c r="I27" s="133">
        <v>3.6249999999999998E-2</v>
      </c>
      <c r="J27" s="48">
        <v>41187</v>
      </c>
      <c r="K27" s="135">
        <v>18124999.999999899</v>
      </c>
      <c r="L27" s="138" t="s">
        <v>191</v>
      </c>
      <c r="M27" s="129" t="s">
        <v>387</v>
      </c>
      <c r="N27" s="138" t="s">
        <v>365</v>
      </c>
    </row>
    <row r="28" spans="1:14">
      <c r="A28" s="541" t="s">
        <v>487</v>
      </c>
      <c r="B28" s="128" t="s">
        <v>362</v>
      </c>
      <c r="C28" s="128" t="s">
        <v>362</v>
      </c>
      <c r="D28" s="542">
        <v>41053</v>
      </c>
      <c r="E28" s="130">
        <v>43013</v>
      </c>
      <c r="F28" s="129">
        <v>43378</v>
      </c>
      <c r="G28" s="132" t="s">
        <v>363</v>
      </c>
      <c r="H28" s="472">
        <v>320000000</v>
      </c>
      <c r="I28" s="133">
        <v>3.6249999999999998E-2</v>
      </c>
      <c r="J28" s="48">
        <v>41187</v>
      </c>
      <c r="K28" s="135">
        <v>11600000</v>
      </c>
      <c r="L28" s="138" t="s">
        <v>191</v>
      </c>
      <c r="M28" s="541" t="s">
        <v>488</v>
      </c>
      <c r="N28" s="138" t="s">
        <v>365</v>
      </c>
    </row>
    <row r="29" spans="1:14">
      <c r="A29" s="139" t="s">
        <v>388</v>
      </c>
      <c r="B29" s="128" t="s">
        <v>362</v>
      </c>
      <c r="C29" s="128" t="s">
        <v>362</v>
      </c>
      <c r="D29" s="129">
        <v>40500</v>
      </c>
      <c r="E29" s="130">
        <v>45979</v>
      </c>
      <c r="F29" s="129">
        <v>45979</v>
      </c>
      <c r="G29" s="132" t="s">
        <v>363</v>
      </c>
      <c r="H29" s="472">
        <v>100000000</v>
      </c>
      <c r="I29" s="133">
        <v>4.1250000000000002E-2</v>
      </c>
      <c r="J29" s="48">
        <v>41231</v>
      </c>
      <c r="K29" s="135">
        <v>4125000</v>
      </c>
      <c r="L29" s="138" t="s">
        <v>389</v>
      </c>
      <c r="M29" s="129" t="s">
        <v>389</v>
      </c>
      <c r="N29" s="138" t="s">
        <v>390</v>
      </c>
    </row>
    <row r="30" spans="1:14">
      <c r="A30" s="139" t="s">
        <v>391</v>
      </c>
      <c r="B30" s="128" t="s">
        <v>362</v>
      </c>
      <c r="C30" s="128" t="s">
        <v>362</v>
      </c>
      <c r="D30" s="129">
        <v>40500</v>
      </c>
      <c r="E30" s="130">
        <v>47805</v>
      </c>
      <c r="F30" s="129">
        <v>47805</v>
      </c>
      <c r="G30" s="132" t="s">
        <v>363</v>
      </c>
      <c r="H30" s="472">
        <v>125000000</v>
      </c>
      <c r="I30" s="133">
        <v>4.2500000000000003E-2</v>
      </c>
      <c r="J30" s="48">
        <v>41231</v>
      </c>
      <c r="K30" s="135">
        <v>5312500</v>
      </c>
      <c r="L30" s="138" t="s">
        <v>389</v>
      </c>
      <c r="M30" s="129" t="s">
        <v>389</v>
      </c>
      <c r="N30" s="138" t="s">
        <v>390</v>
      </c>
    </row>
    <row r="31" spans="1:14">
      <c r="A31" s="139" t="s">
        <v>392</v>
      </c>
      <c r="B31" s="128" t="s">
        <v>362</v>
      </c>
      <c r="C31" s="128" t="s">
        <v>362</v>
      </c>
      <c r="D31" s="129">
        <v>40519</v>
      </c>
      <c r="E31" s="130">
        <v>44172</v>
      </c>
      <c r="F31" s="129">
        <v>44537</v>
      </c>
      <c r="G31" s="132" t="s">
        <v>393</v>
      </c>
      <c r="H31" s="472">
        <v>1600000000</v>
      </c>
      <c r="I31" s="133">
        <v>5.425E-2</v>
      </c>
      <c r="J31" s="48">
        <v>41250</v>
      </c>
      <c r="K31" s="135">
        <v>86799999.999999896</v>
      </c>
      <c r="L31" s="138" t="s">
        <v>191</v>
      </c>
      <c r="M31" s="129" t="s">
        <v>394</v>
      </c>
      <c r="N31" s="138" t="s">
        <v>365</v>
      </c>
    </row>
    <row r="32" spans="1:14">
      <c r="A32" s="139" t="s">
        <v>395</v>
      </c>
      <c r="B32" s="128" t="s">
        <v>362</v>
      </c>
      <c r="C32" s="128" t="s">
        <v>362</v>
      </c>
      <c r="D32" s="129">
        <v>40557</v>
      </c>
      <c r="E32" s="130">
        <v>45306</v>
      </c>
      <c r="F32" s="129">
        <v>45306</v>
      </c>
      <c r="G32" s="132" t="s">
        <v>363</v>
      </c>
      <c r="H32" s="472">
        <v>100000000</v>
      </c>
      <c r="I32" s="133">
        <v>4.6249999999999999E-2</v>
      </c>
      <c r="J32" s="48">
        <v>41289</v>
      </c>
      <c r="K32" s="135">
        <v>4625000</v>
      </c>
      <c r="L32" s="138" t="s">
        <v>389</v>
      </c>
      <c r="M32" s="129" t="s">
        <v>389</v>
      </c>
      <c r="N32" s="138" t="s">
        <v>390</v>
      </c>
    </row>
    <row r="33" spans="1:15">
      <c r="A33" s="139" t="s">
        <v>396</v>
      </c>
      <c r="B33" s="128" t="s">
        <v>362</v>
      </c>
      <c r="C33" s="128" t="s">
        <v>362</v>
      </c>
      <c r="D33" s="129">
        <v>40567</v>
      </c>
      <c r="E33" s="130">
        <v>43124</v>
      </c>
      <c r="F33" s="129">
        <v>43489</v>
      </c>
      <c r="G33" s="132" t="s">
        <v>363</v>
      </c>
      <c r="H33" s="472">
        <v>750000000</v>
      </c>
      <c r="I33" s="133">
        <v>4.3749999999999997E-2</v>
      </c>
      <c r="J33" s="48">
        <v>41298</v>
      </c>
      <c r="K33" s="135">
        <v>32812500</v>
      </c>
      <c r="L33" s="138" t="s">
        <v>191</v>
      </c>
      <c r="M33" s="129" t="s">
        <v>397</v>
      </c>
      <c r="N33" s="138" t="s">
        <v>365</v>
      </c>
    </row>
    <row r="34" spans="1:15">
      <c r="A34" s="139" t="s">
        <v>366</v>
      </c>
      <c r="B34" s="128" t="s">
        <v>362</v>
      </c>
      <c r="C34" s="128" t="s">
        <v>362</v>
      </c>
      <c r="D34" s="129">
        <v>40653</v>
      </c>
      <c r="E34" s="130">
        <v>43124</v>
      </c>
      <c r="F34" s="129">
        <v>43489</v>
      </c>
      <c r="G34" s="132" t="s">
        <v>363</v>
      </c>
      <c r="H34" s="472">
        <v>350000000</v>
      </c>
      <c r="I34" s="133">
        <v>4.3749999999999997E-2</v>
      </c>
      <c r="J34" s="48">
        <v>41298</v>
      </c>
      <c r="K34" s="135">
        <v>15312500</v>
      </c>
      <c r="L34" s="138" t="s">
        <v>191</v>
      </c>
      <c r="M34" s="129" t="s">
        <v>397</v>
      </c>
      <c r="N34" s="138" t="s">
        <v>365</v>
      </c>
    </row>
    <row r="35" spans="1:15">
      <c r="A35" s="139" t="s">
        <v>367</v>
      </c>
      <c r="B35" s="128" t="s">
        <v>362</v>
      </c>
      <c r="C35" s="128" t="s">
        <v>362</v>
      </c>
      <c r="D35" s="129">
        <v>40995</v>
      </c>
      <c r="E35" s="130">
        <v>43124</v>
      </c>
      <c r="F35" s="129">
        <v>43489</v>
      </c>
      <c r="G35" s="132" t="s">
        <v>363</v>
      </c>
      <c r="H35" s="472">
        <v>300000000</v>
      </c>
      <c r="I35" s="133">
        <v>4.3749999999999997E-2</v>
      </c>
      <c r="J35" s="48">
        <v>41298</v>
      </c>
      <c r="K35" s="135">
        <v>18124999.999999899</v>
      </c>
      <c r="L35" s="138" t="s">
        <v>191</v>
      </c>
      <c r="M35" s="129" t="s">
        <v>471</v>
      </c>
      <c r="N35" s="138" t="s">
        <v>365</v>
      </c>
    </row>
    <row r="36" spans="1:15">
      <c r="A36" s="541" t="s">
        <v>486</v>
      </c>
      <c r="B36" s="128" t="s">
        <v>362</v>
      </c>
      <c r="C36" s="128" t="s">
        <v>362</v>
      </c>
      <c r="D36" s="542">
        <v>41053</v>
      </c>
      <c r="E36" s="130">
        <v>43124</v>
      </c>
      <c r="F36" s="129">
        <v>43489</v>
      </c>
      <c r="G36" s="132" t="s">
        <v>363</v>
      </c>
      <c r="H36" s="472">
        <v>117500000</v>
      </c>
      <c r="I36" s="133">
        <v>4.3749999999999997E-2</v>
      </c>
      <c r="J36" s="48">
        <v>41298</v>
      </c>
      <c r="K36" s="135">
        <v>5140624.9999999898</v>
      </c>
      <c r="L36" s="138" t="s">
        <v>191</v>
      </c>
      <c r="M36" s="541" t="s">
        <v>489</v>
      </c>
      <c r="N36" s="138" t="s">
        <v>365</v>
      </c>
    </row>
    <row r="37" spans="1:15">
      <c r="A37" s="139" t="s">
        <v>398</v>
      </c>
      <c r="B37" s="128" t="s">
        <v>362</v>
      </c>
      <c r="C37" s="128" t="s">
        <v>362</v>
      </c>
      <c r="D37" s="129">
        <v>40602</v>
      </c>
      <c r="E37" s="130">
        <v>46083</v>
      </c>
      <c r="F37" s="129">
        <v>46448</v>
      </c>
      <c r="G37" s="132" t="s">
        <v>370</v>
      </c>
      <c r="H37" s="472">
        <v>1000000000</v>
      </c>
      <c r="I37" s="133">
        <v>5.7500000000000002E-2</v>
      </c>
      <c r="J37" s="48">
        <v>41335</v>
      </c>
      <c r="K37" s="135">
        <v>57815068.493150704</v>
      </c>
      <c r="L37" s="138" t="s">
        <v>191</v>
      </c>
      <c r="M37" s="129" t="s">
        <v>399</v>
      </c>
      <c r="N37" s="138" t="s">
        <v>365</v>
      </c>
    </row>
    <row r="38" spans="1:15">
      <c r="A38" s="139" t="s">
        <v>400</v>
      </c>
      <c r="B38" s="128" t="s">
        <v>362</v>
      </c>
      <c r="C38" s="128" t="s">
        <v>362</v>
      </c>
      <c r="D38" s="129">
        <v>40647</v>
      </c>
      <c r="E38" s="130">
        <v>44300</v>
      </c>
      <c r="F38" s="129">
        <v>44665</v>
      </c>
      <c r="G38" s="132" t="s">
        <v>370</v>
      </c>
      <c r="H38" s="472">
        <v>1250000000</v>
      </c>
      <c r="I38" s="133">
        <v>5.1255000000000002E-2</v>
      </c>
      <c r="J38" s="48">
        <v>41378</v>
      </c>
      <c r="K38" s="135">
        <v>64062500</v>
      </c>
      <c r="L38" s="138" t="s">
        <v>191</v>
      </c>
      <c r="M38" s="129" t="s">
        <v>401</v>
      </c>
      <c r="N38" s="138" t="s">
        <v>365</v>
      </c>
    </row>
    <row r="39" spans="1:15">
      <c r="A39" s="139" t="s">
        <v>402</v>
      </c>
      <c r="B39" s="128" t="s">
        <v>362</v>
      </c>
      <c r="C39" s="128" t="s">
        <v>362</v>
      </c>
      <c r="D39" s="129">
        <v>40687</v>
      </c>
      <c r="E39" s="130">
        <v>44340</v>
      </c>
      <c r="F39" s="129">
        <v>44340</v>
      </c>
      <c r="G39" s="132" t="s">
        <v>363</v>
      </c>
      <c r="H39" s="472">
        <v>100000000</v>
      </c>
      <c r="I39" s="133">
        <v>4.6362500000000001E-2</v>
      </c>
      <c r="J39" s="48">
        <v>41418</v>
      </c>
      <c r="K39" s="135">
        <v>4636250</v>
      </c>
      <c r="L39" s="138" t="s">
        <v>389</v>
      </c>
      <c r="M39" s="129" t="s">
        <v>389</v>
      </c>
      <c r="N39" s="138" t="s">
        <v>390</v>
      </c>
    </row>
    <row r="40" spans="1:15">
      <c r="A40" s="139" t="s">
        <v>403</v>
      </c>
      <c r="B40" s="128" t="s">
        <v>362</v>
      </c>
      <c r="C40" s="128" t="s">
        <v>362</v>
      </c>
      <c r="D40" s="129">
        <v>40708</v>
      </c>
      <c r="E40" s="130">
        <v>41439</v>
      </c>
      <c r="F40" s="129">
        <v>41804</v>
      </c>
      <c r="G40" s="140" t="s">
        <v>363</v>
      </c>
      <c r="H40" s="472">
        <v>750000000</v>
      </c>
      <c r="I40" s="141">
        <v>2.8750000000000001E-2</v>
      </c>
      <c r="J40" s="48">
        <v>41439</v>
      </c>
      <c r="K40" s="135">
        <v>21562500</v>
      </c>
      <c r="L40" s="138" t="s">
        <v>191</v>
      </c>
      <c r="M40" s="129" t="s">
        <v>404</v>
      </c>
      <c r="N40" s="138" t="s">
        <v>365</v>
      </c>
    </row>
    <row r="41" spans="1:15">
      <c r="A41" s="139" t="s">
        <v>366</v>
      </c>
      <c r="B41" s="128" t="s">
        <v>362</v>
      </c>
      <c r="C41" s="128" t="s">
        <v>362</v>
      </c>
      <c r="D41" s="129">
        <v>40730</v>
      </c>
      <c r="E41" s="130">
        <v>41439</v>
      </c>
      <c r="F41" s="129">
        <v>41804</v>
      </c>
      <c r="G41" s="140" t="s">
        <v>363</v>
      </c>
      <c r="H41" s="472">
        <v>250000000</v>
      </c>
      <c r="I41" s="141">
        <v>2.8750000000000001E-2</v>
      </c>
      <c r="J41" s="48">
        <v>41439</v>
      </c>
      <c r="K41" s="135">
        <v>7187500.0000000102</v>
      </c>
      <c r="L41" s="138" t="s">
        <v>191</v>
      </c>
      <c r="M41" s="129" t="s">
        <v>511</v>
      </c>
      <c r="N41" s="138" t="s">
        <v>365</v>
      </c>
    </row>
    <row r="42" spans="1:15">
      <c r="A42" s="139" t="s">
        <v>367</v>
      </c>
      <c r="B42" s="128" t="s">
        <v>362</v>
      </c>
      <c r="C42" s="128" t="s">
        <v>362</v>
      </c>
      <c r="D42" s="129">
        <v>40917</v>
      </c>
      <c r="E42" s="130">
        <v>41439</v>
      </c>
      <c r="F42" s="129">
        <v>41804</v>
      </c>
      <c r="G42" s="140" t="s">
        <v>363</v>
      </c>
      <c r="H42" s="472">
        <v>200000000</v>
      </c>
      <c r="I42" s="141">
        <v>2.8750000000000001E-2</v>
      </c>
      <c r="J42" s="48">
        <v>41439</v>
      </c>
      <c r="K42" s="135">
        <v>2875000</v>
      </c>
      <c r="L42" s="138" t="s">
        <v>191</v>
      </c>
      <c r="M42" s="129" t="s">
        <v>437</v>
      </c>
      <c r="N42" s="138" t="s">
        <v>365</v>
      </c>
    </row>
    <row r="43" spans="1:15">
      <c r="A43" s="139" t="s">
        <v>405</v>
      </c>
      <c r="B43" s="128" t="s">
        <v>362</v>
      </c>
      <c r="C43" s="128" t="s">
        <v>362</v>
      </c>
      <c r="D43" s="129">
        <v>40794</v>
      </c>
      <c r="E43" s="130">
        <v>42621</v>
      </c>
      <c r="F43" s="131">
        <v>42986</v>
      </c>
      <c r="G43" s="140" t="s">
        <v>363</v>
      </c>
      <c r="H43" s="472">
        <v>1000000000</v>
      </c>
      <c r="I43" s="141">
        <v>3.6249999999999998E-2</v>
      </c>
      <c r="J43" s="48">
        <v>41525</v>
      </c>
      <c r="K43" s="135">
        <v>36249999.999999903</v>
      </c>
      <c r="L43" s="138" t="s">
        <v>191</v>
      </c>
      <c r="M43" s="129" t="s">
        <v>406</v>
      </c>
      <c r="N43" s="138" t="s">
        <v>365</v>
      </c>
    </row>
    <row r="44" spans="1:15">
      <c r="A44" s="541" t="s">
        <v>485</v>
      </c>
      <c r="B44" s="128" t="s">
        <v>362</v>
      </c>
      <c r="C44" s="128" t="s">
        <v>362</v>
      </c>
      <c r="D44" s="542">
        <v>41053</v>
      </c>
      <c r="E44" s="130">
        <v>42621</v>
      </c>
      <c r="F44" s="131">
        <v>42879</v>
      </c>
      <c r="G44" s="132" t="s">
        <v>363</v>
      </c>
      <c r="H44" s="472">
        <v>312500000</v>
      </c>
      <c r="I44" s="141">
        <v>3.6249999999999998E-2</v>
      </c>
      <c r="J44" s="48">
        <v>41525</v>
      </c>
      <c r="K44" s="135">
        <v>11328125</v>
      </c>
      <c r="L44" s="138" t="s">
        <v>191</v>
      </c>
      <c r="M44" s="541" t="s">
        <v>490</v>
      </c>
      <c r="N44" s="138" t="s">
        <v>365</v>
      </c>
    </row>
    <row r="45" spans="1:15" s="442" customFormat="1">
      <c r="A45" s="139" t="s">
        <v>431</v>
      </c>
      <c r="B45" s="128" t="s">
        <v>362</v>
      </c>
      <c r="C45" s="128" t="s">
        <v>362</v>
      </c>
      <c r="D45" s="129">
        <v>40882</v>
      </c>
      <c r="E45" s="130">
        <v>46377</v>
      </c>
      <c r="F45" s="131">
        <v>46377</v>
      </c>
      <c r="G45" s="140" t="s">
        <v>363</v>
      </c>
      <c r="H45" s="472">
        <v>53000000</v>
      </c>
      <c r="I45" s="141">
        <v>4.53E-2</v>
      </c>
      <c r="J45" s="48">
        <v>41264</v>
      </c>
      <c r="K45" s="135">
        <v>2505857.38</v>
      </c>
      <c r="L45" s="138" t="s">
        <v>389</v>
      </c>
      <c r="M45" s="129" t="s">
        <v>389</v>
      </c>
      <c r="N45" s="138" t="s">
        <v>390</v>
      </c>
    </row>
    <row r="46" spans="1:15" s="442" customFormat="1">
      <c r="A46" s="139" t="s">
        <v>432</v>
      </c>
      <c r="B46" s="139" t="s">
        <v>362</v>
      </c>
      <c r="C46" s="460" t="s">
        <v>362</v>
      </c>
      <c r="D46" s="129">
        <v>40886</v>
      </c>
      <c r="E46" s="130">
        <v>46365</v>
      </c>
      <c r="F46" s="131">
        <v>46365</v>
      </c>
      <c r="G46" s="140" t="s">
        <v>363</v>
      </c>
      <c r="H46" s="472">
        <v>100000000</v>
      </c>
      <c r="I46" s="141">
        <v>4.5999999999999999E-2</v>
      </c>
      <c r="J46" s="48">
        <v>41252</v>
      </c>
      <c r="K46" s="135">
        <v>4600000</v>
      </c>
      <c r="L46" s="138" t="s">
        <v>389</v>
      </c>
      <c r="M46" s="129" t="s">
        <v>389</v>
      </c>
      <c r="N46" s="138" t="s">
        <v>390</v>
      </c>
    </row>
    <row r="47" spans="1:15" s="29" customFormat="1">
      <c r="A47" s="462" t="s">
        <v>434</v>
      </c>
      <c r="B47" s="139" t="s">
        <v>362</v>
      </c>
      <c r="C47" s="139" t="s">
        <v>362</v>
      </c>
      <c r="D47" s="48">
        <v>40913</v>
      </c>
      <c r="E47" s="130">
        <v>46392</v>
      </c>
      <c r="F47" s="48">
        <v>46392</v>
      </c>
      <c r="G47" s="139" t="s">
        <v>363</v>
      </c>
      <c r="H47" s="472">
        <v>30000000</v>
      </c>
      <c r="I47" s="466">
        <v>4.3400000000000001E-2</v>
      </c>
      <c r="J47" s="48">
        <v>41281</v>
      </c>
      <c r="K47" s="135">
        <v>1302000</v>
      </c>
      <c r="L47" s="139" t="s">
        <v>389</v>
      </c>
      <c r="M47" s="129" t="s">
        <v>389</v>
      </c>
      <c r="N47" s="139" t="s">
        <v>390</v>
      </c>
      <c r="O47" s="461"/>
    </row>
    <row r="48" spans="1:15" s="29" customFormat="1">
      <c r="A48" s="139" t="s">
        <v>435</v>
      </c>
      <c r="B48" s="139" t="s">
        <v>362</v>
      </c>
      <c r="C48" s="139" t="s">
        <v>362</v>
      </c>
      <c r="D48" s="48">
        <v>40912</v>
      </c>
      <c r="E48" s="130">
        <v>46391</v>
      </c>
      <c r="F48" s="48">
        <v>46391</v>
      </c>
      <c r="G48" s="139" t="s">
        <v>363</v>
      </c>
      <c r="H48" s="472">
        <v>30000000</v>
      </c>
      <c r="I48" s="466">
        <v>4.3400000000000001E-2</v>
      </c>
      <c r="J48" s="48">
        <v>41278</v>
      </c>
      <c r="K48" s="477">
        <v>1302000</v>
      </c>
      <c r="L48" s="139" t="s">
        <v>389</v>
      </c>
      <c r="M48" s="129" t="s">
        <v>389</v>
      </c>
      <c r="N48" s="139" t="s">
        <v>390</v>
      </c>
    </row>
    <row r="49" spans="1:14" s="29" customFormat="1">
      <c r="A49" s="139" t="s">
        <v>448</v>
      </c>
      <c r="B49" s="139" t="s">
        <v>362</v>
      </c>
      <c r="C49" s="139" t="s">
        <v>362</v>
      </c>
      <c r="D49" s="129">
        <v>40945</v>
      </c>
      <c r="E49" s="130">
        <v>48250</v>
      </c>
      <c r="F49" s="48">
        <v>48250</v>
      </c>
      <c r="G49" s="139" t="s">
        <v>363</v>
      </c>
      <c r="H49" s="472">
        <v>88000000</v>
      </c>
      <c r="I49" s="466">
        <v>4.3700000000000003E-2</v>
      </c>
      <c r="J49" s="129">
        <v>41311</v>
      </c>
      <c r="K49" s="490">
        <v>3845600.0000000098</v>
      </c>
      <c r="L49" s="139" t="s">
        <v>389</v>
      </c>
      <c r="M49" s="129" t="s">
        <v>389</v>
      </c>
      <c r="N49" s="139" t="s">
        <v>390</v>
      </c>
    </row>
    <row r="50" spans="1:14">
      <c r="A50" s="139" t="s">
        <v>449</v>
      </c>
      <c r="B50" s="139" t="s">
        <v>362</v>
      </c>
      <c r="C50" s="139" t="s">
        <v>362</v>
      </c>
      <c r="D50" s="129">
        <v>40952</v>
      </c>
      <c r="E50" s="130">
        <v>43144</v>
      </c>
      <c r="F50" s="48">
        <v>43509</v>
      </c>
      <c r="G50" s="139" t="s">
        <v>363</v>
      </c>
      <c r="H50" s="472">
        <v>1327500000</v>
      </c>
      <c r="I50" s="466">
        <v>3.2500000000000001E-2</v>
      </c>
      <c r="J50" s="129">
        <v>41318</v>
      </c>
      <c r="K50" s="490">
        <v>43143750</v>
      </c>
      <c r="L50" s="138" t="s">
        <v>191</v>
      </c>
      <c r="M50" s="129" t="s">
        <v>461</v>
      </c>
      <c r="N50" s="138" t="s">
        <v>365</v>
      </c>
    </row>
    <row r="51" spans="1:14">
      <c r="A51" s="139" t="s">
        <v>450</v>
      </c>
      <c r="B51" s="139" t="s">
        <v>362</v>
      </c>
      <c r="C51" s="139" t="s">
        <v>362</v>
      </c>
      <c r="D51" s="129">
        <v>40952</v>
      </c>
      <c r="E51" s="130">
        <v>43509</v>
      </c>
      <c r="F51" s="48">
        <v>43874</v>
      </c>
      <c r="G51" s="139" t="s">
        <v>363</v>
      </c>
      <c r="H51" s="472">
        <v>1327500000</v>
      </c>
      <c r="I51" s="466">
        <v>3.3750000000000002E-2</v>
      </c>
      <c r="J51" s="129">
        <v>41318</v>
      </c>
      <c r="K51" s="490">
        <v>44803124.999999903</v>
      </c>
      <c r="L51" s="138" t="s">
        <v>191</v>
      </c>
      <c r="M51" s="129" t="s">
        <v>462</v>
      </c>
      <c r="N51" s="138" t="s">
        <v>365</v>
      </c>
    </row>
    <row r="52" spans="1:14">
      <c r="A52" s="139" t="s">
        <v>451</v>
      </c>
      <c r="B52" s="139" t="s">
        <v>362</v>
      </c>
      <c r="C52" s="139" t="s">
        <v>362</v>
      </c>
      <c r="D52" s="129">
        <v>40952</v>
      </c>
      <c r="E52" s="130">
        <v>43874</v>
      </c>
      <c r="F52" s="48">
        <v>44240</v>
      </c>
      <c r="G52" s="139" t="s">
        <v>363</v>
      </c>
      <c r="H52" s="472">
        <v>1200000000</v>
      </c>
      <c r="I52" s="466">
        <v>3.6249999999999998E-2</v>
      </c>
      <c r="J52" s="129">
        <v>41318</v>
      </c>
      <c r="K52" s="490">
        <v>43499999.999999903</v>
      </c>
      <c r="L52" s="138" t="s">
        <v>191</v>
      </c>
      <c r="M52" s="129" t="s">
        <v>463</v>
      </c>
      <c r="N52" s="138" t="s">
        <v>365</v>
      </c>
    </row>
    <row r="53" spans="1:14">
      <c r="A53" s="139" t="s">
        <v>452</v>
      </c>
      <c r="B53" s="139" t="s">
        <v>362</v>
      </c>
      <c r="C53" s="139" t="s">
        <v>362</v>
      </c>
      <c r="D53" s="129">
        <v>40952</v>
      </c>
      <c r="E53" s="130">
        <v>44605</v>
      </c>
      <c r="F53" s="48">
        <v>44970</v>
      </c>
      <c r="G53" s="139" t="s">
        <v>370</v>
      </c>
      <c r="H53" s="472">
        <v>1200000000</v>
      </c>
      <c r="I53" s="466">
        <v>3.875E-2</v>
      </c>
      <c r="J53" s="129">
        <v>41318</v>
      </c>
      <c r="K53" s="490">
        <v>46500000.000000097</v>
      </c>
      <c r="L53" s="138" t="s">
        <v>191</v>
      </c>
      <c r="M53" s="129" t="s">
        <v>464</v>
      </c>
      <c r="N53" s="138" t="s">
        <v>365</v>
      </c>
    </row>
    <row r="54" spans="1:14">
      <c r="A54" s="139" t="s">
        <v>453</v>
      </c>
      <c r="B54" s="139" t="s">
        <v>362</v>
      </c>
      <c r="C54" s="139" t="s">
        <v>362</v>
      </c>
      <c r="D54" s="129">
        <v>40955</v>
      </c>
      <c r="E54" s="130">
        <v>47165</v>
      </c>
      <c r="F54" s="48">
        <v>47530</v>
      </c>
      <c r="G54" s="139" t="s">
        <v>370</v>
      </c>
      <c r="H54" s="472">
        <v>750000000</v>
      </c>
      <c r="I54" s="466">
        <v>5.2499999999999998E-2</v>
      </c>
      <c r="J54" s="129">
        <v>41321</v>
      </c>
      <c r="K54" s="490">
        <v>39375000</v>
      </c>
      <c r="L54" s="138" t="s">
        <v>191</v>
      </c>
      <c r="M54" s="129" t="s">
        <v>465</v>
      </c>
      <c r="N54" s="138" t="s">
        <v>365</v>
      </c>
    </row>
    <row r="55" spans="1:14">
      <c r="A55" s="139" t="s">
        <v>454</v>
      </c>
      <c r="B55" s="139" t="s">
        <v>362</v>
      </c>
      <c r="C55" s="139" t="s">
        <v>362</v>
      </c>
      <c r="D55" s="129">
        <v>40955</v>
      </c>
      <c r="E55" s="130">
        <v>42051</v>
      </c>
      <c r="F55" s="48">
        <v>42416</v>
      </c>
      <c r="G55" s="139" t="s">
        <v>363</v>
      </c>
      <c r="H55" s="472">
        <v>750000000</v>
      </c>
      <c r="I55" s="466" t="s">
        <v>459</v>
      </c>
      <c r="J55" s="129">
        <v>41229</v>
      </c>
      <c r="K55" s="490">
        <v>4347945.2054794896</v>
      </c>
      <c r="L55" s="138" t="s">
        <v>191</v>
      </c>
      <c r="M55" s="129" t="s">
        <v>466</v>
      </c>
      <c r="N55" s="138" t="s">
        <v>365</v>
      </c>
    </row>
    <row r="56" spans="1:14">
      <c r="A56" s="139" t="s">
        <v>455</v>
      </c>
      <c r="B56" s="139" t="s">
        <v>362</v>
      </c>
      <c r="C56" s="139" t="s">
        <v>362</v>
      </c>
      <c r="D56" s="129">
        <v>40961</v>
      </c>
      <c r="E56" s="130">
        <v>44979</v>
      </c>
      <c r="F56" s="48">
        <v>45344</v>
      </c>
      <c r="G56" s="139" t="s">
        <v>363</v>
      </c>
      <c r="H56" s="472">
        <v>1335000000</v>
      </c>
      <c r="I56" s="466">
        <v>3.875E-2</v>
      </c>
      <c r="J56" s="129">
        <v>41327</v>
      </c>
      <c r="K56" s="490">
        <v>51731250.000000097</v>
      </c>
      <c r="L56" s="138" t="s">
        <v>191</v>
      </c>
      <c r="M56" s="129" t="s">
        <v>467</v>
      </c>
      <c r="N56" s="138" t="s">
        <v>365</v>
      </c>
    </row>
    <row r="57" spans="1:14">
      <c r="A57" s="139" t="s">
        <v>456</v>
      </c>
      <c r="B57" s="139" t="s">
        <v>362</v>
      </c>
      <c r="C57" s="139" t="s">
        <v>362</v>
      </c>
      <c r="D57" s="129">
        <v>40961</v>
      </c>
      <c r="E57" s="130">
        <v>45344</v>
      </c>
      <c r="F57" s="48">
        <v>45710</v>
      </c>
      <c r="G57" s="139" t="s">
        <v>363</v>
      </c>
      <c r="H57" s="472">
        <v>1335000000</v>
      </c>
      <c r="I57" s="466">
        <v>0.04</v>
      </c>
      <c r="J57" s="129">
        <v>41327</v>
      </c>
      <c r="K57" s="490">
        <v>53400000</v>
      </c>
      <c r="L57" s="138" t="s">
        <v>191</v>
      </c>
      <c r="M57" s="129" t="s">
        <v>468</v>
      </c>
      <c r="N57" s="138" t="s">
        <v>365</v>
      </c>
    </row>
    <row r="58" spans="1:14">
      <c r="A58" s="139" t="s">
        <v>457</v>
      </c>
      <c r="B58" s="139" t="s">
        <v>362</v>
      </c>
      <c r="C58" s="139" t="s">
        <v>362</v>
      </c>
      <c r="D58" s="129">
        <v>40989</v>
      </c>
      <c r="E58" s="130">
        <v>46458</v>
      </c>
      <c r="F58" s="48">
        <v>46458</v>
      </c>
      <c r="G58" s="139" t="s">
        <v>363</v>
      </c>
      <c r="H58" s="472">
        <v>47000000</v>
      </c>
      <c r="I58" s="466">
        <v>0.04</v>
      </c>
      <c r="J58" s="129">
        <v>41354</v>
      </c>
      <c r="K58" s="490">
        <v>1880000</v>
      </c>
      <c r="L58" s="139" t="s">
        <v>389</v>
      </c>
      <c r="M58" s="129" t="s">
        <v>389</v>
      </c>
      <c r="N58" s="139" t="s">
        <v>390</v>
      </c>
    </row>
    <row r="59" spans="1:14">
      <c r="A59" s="139" t="s">
        <v>458</v>
      </c>
      <c r="B59" s="139" t="s">
        <v>362</v>
      </c>
      <c r="C59" s="139" t="s">
        <v>362</v>
      </c>
      <c r="D59" s="129">
        <v>40991</v>
      </c>
      <c r="E59" s="130">
        <v>46469</v>
      </c>
      <c r="F59" s="48">
        <v>46835</v>
      </c>
      <c r="G59" s="139" t="s">
        <v>370</v>
      </c>
      <c r="H59" s="472">
        <v>75000000</v>
      </c>
      <c r="I59" s="466" t="s">
        <v>460</v>
      </c>
      <c r="J59" s="129">
        <v>41267</v>
      </c>
      <c r="K59" s="494">
        <v>480788.52739725797</v>
      </c>
      <c r="L59" s="138" t="s">
        <v>191</v>
      </c>
      <c r="M59" s="129" t="s">
        <v>469</v>
      </c>
      <c r="N59" s="138" t="s">
        <v>365</v>
      </c>
    </row>
    <row r="60" spans="1:14">
      <c r="A60" s="139" t="s">
        <v>476</v>
      </c>
      <c r="B60" s="139" t="s">
        <v>362</v>
      </c>
      <c r="C60" s="139" t="s">
        <v>362</v>
      </c>
      <c r="D60" s="542">
        <v>41004</v>
      </c>
      <c r="E60" s="130">
        <v>42830</v>
      </c>
      <c r="F60" s="129">
        <v>43195</v>
      </c>
      <c r="G60" s="543" t="s">
        <v>370</v>
      </c>
      <c r="H60" s="472">
        <v>750000000</v>
      </c>
      <c r="I60" s="466" t="s">
        <v>477</v>
      </c>
      <c r="J60" s="129">
        <v>41187</v>
      </c>
      <c r="K60" s="494">
        <v>4871834.7945205802</v>
      </c>
      <c r="L60" s="138" t="s">
        <v>191</v>
      </c>
      <c r="M60" s="129" t="s">
        <v>478</v>
      </c>
      <c r="N60" s="138" t="s">
        <v>365</v>
      </c>
    </row>
    <row r="61" spans="1:14" ht="12.75" thickBot="1">
      <c r="A61" s="144" t="s">
        <v>472</v>
      </c>
      <c r="B61" s="144" t="s">
        <v>362</v>
      </c>
      <c r="C61" s="144" t="s">
        <v>362</v>
      </c>
      <c r="D61" s="540">
        <v>41011</v>
      </c>
      <c r="E61" s="540">
        <v>44663</v>
      </c>
      <c r="F61" s="540">
        <v>44663</v>
      </c>
      <c r="G61" s="144" t="s">
        <v>363</v>
      </c>
      <c r="H61" s="500">
        <v>127000000</v>
      </c>
      <c r="I61" s="544">
        <v>3.2899999999999999E-2</v>
      </c>
      <c r="J61" s="540">
        <v>41376</v>
      </c>
      <c r="K61" s="513">
        <v>4178299.9999999902</v>
      </c>
      <c r="L61" s="144" t="s">
        <v>389</v>
      </c>
      <c r="M61" s="478" t="s">
        <v>389</v>
      </c>
      <c r="N61" s="144" t="s">
        <v>390</v>
      </c>
    </row>
    <row r="62" spans="1:14">
      <c r="A62" s="460"/>
      <c r="B62" s="460"/>
      <c r="C62" s="460"/>
      <c r="D62" s="143"/>
      <c r="E62" s="491"/>
      <c r="F62" s="491"/>
      <c r="G62" s="460"/>
      <c r="H62" s="469"/>
      <c r="I62" s="133"/>
      <c r="J62" s="133"/>
      <c r="K62" s="492"/>
      <c r="L62" s="493"/>
      <c r="M62" s="30"/>
      <c r="N62" s="493"/>
    </row>
    <row r="63" spans="1:14">
      <c r="A63" s="460"/>
      <c r="B63" s="460"/>
      <c r="C63" s="460"/>
      <c r="D63" s="143"/>
      <c r="E63" s="491"/>
      <c r="F63" s="491"/>
      <c r="G63" s="460"/>
      <c r="H63" s="469"/>
      <c r="I63" s="133"/>
      <c r="J63" s="133"/>
      <c r="K63" s="492"/>
      <c r="L63" s="493"/>
      <c r="M63" s="30"/>
      <c r="N63" s="493"/>
    </row>
    <row r="64" spans="1:14">
      <c r="A64" s="38"/>
      <c r="B64" s="38"/>
      <c r="C64" s="38"/>
      <c r="D64" s="38"/>
      <c r="E64" s="38"/>
      <c r="F64" s="38"/>
      <c r="G64" s="38"/>
      <c r="H64" s="470"/>
      <c r="I64" s="38"/>
      <c r="J64" s="38"/>
      <c r="K64" s="38"/>
      <c r="L64" s="38"/>
      <c r="M64" s="38"/>
      <c r="N64" s="38"/>
    </row>
    <row r="65" spans="1:14">
      <c r="A65" s="38"/>
      <c r="B65" s="38"/>
      <c r="C65" s="38"/>
      <c r="D65" s="38"/>
      <c r="E65" s="38"/>
      <c r="F65" s="38"/>
      <c r="G65" s="38"/>
      <c r="H65" s="470"/>
      <c r="I65" s="38"/>
      <c r="J65" s="38"/>
      <c r="K65" s="38"/>
      <c r="L65" s="38"/>
      <c r="M65" s="38"/>
      <c r="N65" s="38"/>
    </row>
    <row r="66" spans="1:14">
      <c r="A66" s="38"/>
      <c r="B66" s="38"/>
      <c r="C66" s="38"/>
      <c r="D66" s="38"/>
      <c r="E66" s="38"/>
      <c r="F66" s="38"/>
      <c r="G66" s="38"/>
      <c r="H66" s="470"/>
      <c r="I66" s="38"/>
      <c r="J66" s="38"/>
      <c r="K66" s="38"/>
      <c r="L66" s="38"/>
      <c r="M66" s="38"/>
      <c r="N66" s="38"/>
    </row>
    <row r="67" spans="1:14">
      <c r="A67" s="38"/>
      <c r="B67" s="38"/>
      <c r="C67" s="38"/>
      <c r="D67" s="38"/>
      <c r="E67" s="38"/>
      <c r="F67" s="38"/>
      <c r="G67" s="38"/>
      <c r="H67" s="470"/>
      <c r="I67" s="38"/>
      <c r="J67" s="38"/>
      <c r="K67" s="38"/>
      <c r="L67" s="38"/>
      <c r="M67" s="38"/>
      <c r="N67" s="38"/>
    </row>
    <row r="68" spans="1:14">
      <c r="A68" s="38"/>
      <c r="B68" s="38"/>
      <c r="C68" s="38"/>
      <c r="D68" s="38"/>
      <c r="E68" s="38"/>
      <c r="F68" s="38"/>
      <c r="G68" s="38"/>
      <c r="H68" s="470"/>
      <c r="I68" s="38"/>
      <c r="J68" s="38"/>
      <c r="K68" s="38"/>
      <c r="L68" s="38"/>
      <c r="M68" s="38"/>
      <c r="N68" s="38"/>
    </row>
  </sheetData>
  <dataValidations count="1">
    <dataValidation type="list" allowBlank="1" showInputMessage="1" showErrorMessage="1" promptTitle="Please select a currency" prompt=" " sqref="G37:G38 G45:G46 G43 G32:G35 G6:G8 G10:G25">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scaleWithDoc="0">
    <oddHeader>&amp;C&amp;6Covered Bond Investors' Report - September 2012</oddHeader>
    <oddFooter>&amp;C&amp;6&amp;A</oddFoot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sheetPr codeName="Sheet9">
    <pageSetUpPr fitToPage="1"/>
  </sheetPr>
  <dimension ref="A2:O73"/>
  <sheetViews>
    <sheetView view="pageLayout" zoomScale="70" zoomScaleNormal="100" zoomScalePageLayoutView="70" workbookViewId="0"/>
  </sheetViews>
  <sheetFormatPr defaultRowHeight="12"/>
  <cols>
    <col min="1" max="7" width="15.7109375" style="51" customWidth="1"/>
    <col min="8" max="8" width="21.140625" style="473" customWidth="1"/>
    <col min="9" max="14" width="15.7109375" style="51" customWidth="1"/>
    <col min="15" max="16384" width="9.140625" style="51"/>
  </cols>
  <sheetData>
    <row r="2" spans="1:14" ht="12.75" thickBot="1">
      <c r="A2" s="41" t="s">
        <v>346</v>
      </c>
      <c r="B2" s="41"/>
      <c r="C2" s="41"/>
      <c r="D2" s="125"/>
      <c r="E2" s="125"/>
      <c r="F2" s="125"/>
      <c r="G2" s="125"/>
      <c r="H2" s="468"/>
      <c r="I2" s="125"/>
      <c r="J2" s="125"/>
      <c r="K2" s="125"/>
      <c r="L2" s="125"/>
      <c r="M2" s="125"/>
      <c r="N2" s="125"/>
    </row>
    <row r="3" spans="1:14">
      <c r="A3" s="33"/>
      <c r="B3" s="33"/>
      <c r="C3" s="33"/>
      <c r="D3" s="33"/>
      <c r="E3" s="33"/>
      <c r="F3" s="30"/>
      <c r="G3" s="30"/>
      <c r="H3" s="469"/>
      <c r="I3" s="30"/>
      <c r="J3" s="30"/>
      <c r="K3" s="30"/>
      <c r="L3" s="30"/>
      <c r="M3" s="30"/>
      <c r="N3" s="31"/>
    </row>
    <row r="4" spans="1:14" ht="12.75" thickBot="1">
      <c r="A4" s="125"/>
      <c r="B4" s="38"/>
      <c r="C4" s="38"/>
      <c r="D4" s="38"/>
      <c r="E4" s="38"/>
      <c r="F4" s="47"/>
      <c r="G4" s="38"/>
      <c r="H4" s="470"/>
      <c r="I4" s="38"/>
      <c r="J4" s="38"/>
      <c r="K4" s="38"/>
      <c r="L4" s="38"/>
      <c r="M4" s="38"/>
      <c r="N4" s="38"/>
    </row>
    <row r="5" spans="1:14" ht="24.75" thickBot="1">
      <c r="A5" s="126" t="s">
        <v>347</v>
      </c>
      <c r="B5" s="127" t="s">
        <v>348</v>
      </c>
      <c r="C5" s="127" t="s">
        <v>349</v>
      </c>
      <c r="D5" s="127" t="s">
        <v>350</v>
      </c>
      <c r="E5" s="127" t="s">
        <v>351</v>
      </c>
      <c r="F5" s="127" t="s">
        <v>352</v>
      </c>
      <c r="G5" s="127" t="s">
        <v>353</v>
      </c>
      <c r="H5" s="471" t="s">
        <v>354</v>
      </c>
      <c r="I5" s="127" t="s">
        <v>355</v>
      </c>
      <c r="J5" s="127" t="s">
        <v>356</v>
      </c>
      <c r="K5" s="127" t="s">
        <v>357</v>
      </c>
      <c r="L5" s="127" t="s">
        <v>358</v>
      </c>
      <c r="M5" s="127" t="s">
        <v>359</v>
      </c>
      <c r="N5" s="127" t="s">
        <v>360</v>
      </c>
    </row>
    <row r="6" spans="1:14">
      <c r="A6" s="139" t="s">
        <v>473</v>
      </c>
      <c r="B6" s="139" t="s">
        <v>362</v>
      </c>
      <c r="C6" s="139" t="s">
        <v>362</v>
      </c>
      <c r="D6" s="542">
        <v>41012</v>
      </c>
      <c r="E6" s="542">
        <v>45029</v>
      </c>
      <c r="F6" s="542">
        <v>45029</v>
      </c>
      <c r="G6" s="139" t="s">
        <v>363</v>
      </c>
      <c r="H6" s="472">
        <v>75000000</v>
      </c>
      <c r="I6" s="545">
        <v>3.4200000000000001E-2</v>
      </c>
      <c r="J6" s="129">
        <v>41377</v>
      </c>
      <c r="K6" s="494">
        <v>2565000</v>
      </c>
      <c r="L6" s="139" t="s">
        <v>389</v>
      </c>
      <c r="M6" s="129" t="s">
        <v>389</v>
      </c>
      <c r="N6" s="139" t="s">
        <v>390</v>
      </c>
    </row>
    <row r="7" spans="1:14">
      <c r="A7" s="139" t="s">
        <v>474</v>
      </c>
      <c r="B7" s="139" t="s">
        <v>362</v>
      </c>
      <c r="C7" s="139" t="s">
        <v>362</v>
      </c>
      <c r="D7" s="542">
        <v>41015</v>
      </c>
      <c r="E7" s="542">
        <v>47589</v>
      </c>
      <c r="F7" s="542">
        <v>47589</v>
      </c>
      <c r="G7" s="139" t="s">
        <v>363</v>
      </c>
      <c r="H7" s="472">
        <v>108000000</v>
      </c>
      <c r="I7" s="545">
        <v>3.7499999999999999E-2</v>
      </c>
      <c r="J7" s="129">
        <v>41380</v>
      </c>
      <c r="K7" s="494">
        <v>4050000.0000000098</v>
      </c>
      <c r="L7" s="139" t="s">
        <v>389</v>
      </c>
      <c r="M7" s="129" t="s">
        <v>389</v>
      </c>
      <c r="N7" s="139" t="s">
        <v>390</v>
      </c>
    </row>
    <row r="8" spans="1:14">
      <c r="A8" s="139" t="s">
        <v>475</v>
      </c>
      <c r="B8" s="139" t="s">
        <v>362</v>
      </c>
      <c r="C8" s="139" t="s">
        <v>362</v>
      </c>
      <c r="D8" s="542">
        <v>41017</v>
      </c>
      <c r="E8" s="542">
        <v>46861</v>
      </c>
      <c r="F8" s="542">
        <v>46861</v>
      </c>
      <c r="G8" s="139" t="s">
        <v>363</v>
      </c>
      <c r="H8" s="472">
        <v>50000000</v>
      </c>
      <c r="I8" s="545">
        <v>3.7499999999999999E-2</v>
      </c>
      <c r="J8" s="129">
        <v>41382</v>
      </c>
      <c r="K8" s="494">
        <v>1875000</v>
      </c>
      <c r="L8" s="139" t="s">
        <v>389</v>
      </c>
      <c r="M8" s="129" t="s">
        <v>389</v>
      </c>
      <c r="N8" s="139" t="s">
        <v>390</v>
      </c>
    </row>
    <row r="9" spans="1:14">
      <c r="A9" s="139" t="s">
        <v>484</v>
      </c>
      <c r="B9" s="139" t="s">
        <v>362</v>
      </c>
      <c r="C9" s="139" t="s">
        <v>362</v>
      </c>
      <c r="D9" s="542">
        <v>41044</v>
      </c>
      <c r="E9" s="542">
        <v>46522</v>
      </c>
      <c r="F9" s="542">
        <v>46522</v>
      </c>
      <c r="G9" s="139" t="s">
        <v>363</v>
      </c>
      <c r="H9" s="472">
        <v>45000000</v>
      </c>
      <c r="I9" s="545">
        <v>3.5000000000000003E-2</v>
      </c>
      <c r="J9" s="129">
        <v>41409</v>
      </c>
      <c r="K9" s="546">
        <v>1575000</v>
      </c>
      <c r="L9" s="139" t="s">
        <v>389</v>
      </c>
      <c r="M9" s="129" t="s">
        <v>389</v>
      </c>
      <c r="N9" s="139" t="s">
        <v>390</v>
      </c>
    </row>
    <row r="10" spans="1:14">
      <c r="A10" s="139" t="s">
        <v>497</v>
      </c>
      <c r="B10" s="139" t="s">
        <v>362</v>
      </c>
      <c r="C10" s="139" t="s">
        <v>362</v>
      </c>
      <c r="D10" s="129">
        <v>41068</v>
      </c>
      <c r="E10" s="131">
        <v>46912</v>
      </c>
      <c r="F10" s="131">
        <v>46912</v>
      </c>
      <c r="G10" s="140" t="s">
        <v>363</v>
      </c>
      <c r="H10" s="472">
        <v>35000000</v>
      </c>
      <c r="I10" s="466">
        <v>3.3399999999999999E-2</v>
      </c>
      <c r="J10" s="48">
        <v>41433</v>
      </c>
      <c r="K10" s="135">
        <v>1169000</v>
      </c>
      <c r="L10" s="139" t="s">
        <v>389</v>
      </c>
      <c r="M10" s="129" t="s">
        <v>389</v>
      </c>
      <c r="N10" s="139" t="s">
        <v>390</v>
      </c>
    </row>
    <row r="11" spans="1:14">
      <c r="A11" s="139" t="s">
        <v>498</v>
      </c>
      <c r="B11" s="139" t="s">
        <v>362</v>
      </c>
      <c r="C11" s="139" t="s">
        <v>362</v>
      </c>
      <c r="D11" s="129">
        <v>41068</v>
      </c>
      <c r="E11" s="131">
        <v>47277</v>
      </c>
      <c r="F11" s="131">
        <v>47277</v>
      </c>
      <c r="G11" s="140" t="s">
        <v>363</v>
      </c>
      <c r="H11" s="472">
        <v>40000000</v>
      </c>
      <c r="I11" s="466">
        <v>3.3625000000000002E-2</v>
      </c>
      <c r="J11" s="48">
        <v>41433</v>
      </c>
      <c r="K11" s="135">
        <v>1345000</v>
      </c>
      <c r="L11" s="139" t="s">
        <v>389</v>
      </c>
      <c r="M11" s="129" t="s">
        <v>389</v>
      </c>
      <c r="N11" s="139" t="s">
        <v>390</v>
      </c>
    </row>
    <row r="12" spans="1:14" ht="12.75" thickBot="1">
      <c r="A12" s="144" t="s">
        <v>499</v>
      </c>
      <c r="B12" s="144" t="s">
        <v>362</v>
      </c>
      <c r="C12" s="144" t="s">
        <v>362</v>
      </c>
      <c r="D12" s="478">
        <v>41080</v>
      </c>
      <c r="E12" s="518">
        <v>45463</v>
      </c>
      <c r="F12" s="518">
        <v>45463</v>
      </c>
      <c r="G12" s="519" t="s">
        <v>363</v>
      </c>
      <c r="H12" s="500">
        <v>76000000</v>
      </c>
      <c r="I12" s="520">
        <v>2.9499999999999998E-2</v>
      </c>
      <c r="J12" s="521">
        <v>41445</v>
      </c>
      <c r="K12" s="522">
        <v>2242000.0000000098</v>
      </c>
      <c r="L12" s="144" t="s">
        <v>389</v>
      </c>
      <c r="M12" s="478" t="s">
        <v>389</v>
      </c>
      <c r="N12" s="144" t="s">
        <v>390</v>
      </c>
    </row>
    <row r="13" spans="1:14">
      <c r="A13" s="460"/>
      <c r="B13" s="460"/>
      <c r="C13" s="460"/>
      <c r="D13" s="143"/>
      <c r="E13" s="130"/>
      <c r="F13" s="130"/>
      <c r="G13" s="132"/>
      <c r="H13" s="501"/>
      <c r="I13" s="133"/>
      <c r="J13" s="491"/>
      <c r="K13" s="502"/>
      <c r="L13" s="493"/>
      <c r="M13" s="143"/>
      <c r="N13" s="493"/>
    </row>
    <row r="14" spans="1:14">
      <c r="A14" s="460"/>
      <c r="B14" s="460"/>
      <c r="C14" s="460"/>
      <c r="D14" s="143"/>
      <c r="E14" s="130"/>
      <c r="F14" s="130"/>
      <c r="G14" s="132"/>
      <c r="H14" s="501"/>
      <c r="I14" s="133"/>
      <c r="J14" s="491"/>
      <c r="K14" s="502"/>
      <c r="L14" s="493"/>
      <c r="M14" s="143"/>
      <c r="N14" s="493"/>
    </row>
    <row r="15" spans="1:14">
      <c r="A15" s="460"/>
      <c r="B15" s="460"/>
      <c r="C15" s="460"/>
      <c r="D15" s="143"/>
      <c r="E15" s="130"/>
      <c r="F15" s="130"/>
      <c r="G15" s="132"/>
      <c r="H15" s="501"/>
      <c r="I15" s="133"/>
      <c r="J15" s="491"/>
      <c r="K15" s="502"/>
      <c r="L15" s="493"/>
      <c r="M15" s="143"/>
      <c r="N15" s="493"/>
    </row>
    <row r="16" spans="1:14">
      <c r="A16" s="460"/>
      <c r="B16" s="460"/>
      <c r="C16" s="460"/>
      <c r="D16" s="143"/>
      <c r="E16" s="130"/>
      <c r="F16" s="130"/>
      <c r="G16" s="132"/>
      <c r="H16" s="501"/>
      <c r="I16" s="133"/>
      <c r="J16" s="491"/>
      <c r="K16" s="502"/>
      <c r="L16" s="493"/>
      <c r="M16" s="143"/>
      <c r="N16" s="493"/>
    </row>
    <row r="17" spans="1:14">
      <c r="A17" s="460"/>
      <c r="B17" s="460"/>
      <c r="C17" s="460"/>
      <c r="D17" s="143"/>
      <c r="E17" s="130"/>
      <c r="F17" s="130"/>
      <c r="G17" s="132"/>
      <c r="H17" s="501"/>
      <c r="I17" s="133"/>
      <c r="J17" s="491"/>
      <c r="K17" s="502"/>
      <c r="L17" s="493"/>
      <c r="M17" s="143"/>
      <c r="N17" s="493"/>
    </row>
    <row r="18" spans="1:14">
      <c r="A18" s="460"/>
      <c r="B18" s="460"/>
      <c r="C18" s="460"/>
      <c r="D18" s="143"/>
      <c r="E18" s="130"/>
      <c r="F18" s="130"/>
      <c r="G18" s="132"/>
      <c r="H18" s="501"/>
      <c r="I18" s="133"/>
      <c r="J18" s="491"/>
      <c r="K18" s="502"/>
      <c r="L18" s="493"/>
      <c r="M18" s="143"/>
      <c r="N18" s="493"/>
    </row>
    <row r="19" spans="1:14">
      <c r="A19" s="460"/>
      <c r="B19" s="460"/>
      <c r="C19" s="460"/>
      <c r="D19" s="143"/>
      <c r="E19" s="130"/>
      <c r="F19" s="130"/>
      <c r="G19" s="132"/>
      <c r="H19" s="501"/>
      <c r="I19" s="133"/>
      <c r="J19" s="491"/>
      <c r="K19" s="502"/>
      <c r="L19" s="493"/>
      <c r="M19" s="143"/>
      <c r="N19" s="493"/>
    </row>
    <row r="20" spans="1:14">
      <c r="A20" s="460"/>
      <c r="B20" s="460"/>
      <c r="C20" s="460"/>
      <c r="D20" s="143"/>
      <c r="E20" s="130"/>
      <c r="F20" s="130"/>
      <c r="G20" s="132"/>
      <c r="H20" s="501"/>
      <c r="I20" s="133"/>
      <c r="J20" s="491"/>
      <c r="K20" s="502"/>
      <c r="L20" s="493"/>
      <c r="M20" s="143"/>
      <c r="N20" s="493"/>
    </row>
    <row r="21" spans="1:14">
      <c r="A21" s="460"/>
      <c r="B21" s="460"/>
      <c r="C21" s="460"/>
      <c r="D21" s="143"/>
      <c r="E21" s="130"/>
      <c r="F21" s="130"/>
      <c r="G21" s="132"/>
      <c r="H21" s="501"/>
      <c r="I21" s="133"/>
      <c r="J21" s="491"/>
      <c r="K21" s="502"/>
      <c r="L21" s="493"/>
      <c r="M21" s="143"/>
      <c r="N21" s="493"/>
    </row>
    <row r="22" spans="1:14">
      <c r="A22" s="460"/>
      <c r="B22" s="460"/>
      <c r="C22" s="460"/>
      <c r="D22" s="143"/>
      <c r="E22" s="130"/>
      <c r="F22" s="130"/>
      <c r="G22" s="132"/>
      <c r="H22" s="501"/>
      <c r="I22" s="133"/>
      <c r="J22" s="491"/>
      <c r="K22" s="502"/>
      <c r="L22" s="493"/>
      <c r="M22" s="143"/>
      <c r="N22" s="493"/>
    </row>
    <row r="23" spans="1:14">
      <c r="A23" s="460"/>
      <c r="B23" s="460"/>
      <c r="C23" s="460"/>
      <c r="D23" s="143"/>
      <c r="E23" s="130"/>
      <c r="F23" s="130"/>
      <c r="G23" s="132"/>
      <c r="H23" s="501"/>
      <c r="I23" s="133"/>
      <c r="J23" s="491"/>
      <c r="K23" s="502"/>
      <c r="L23" s="493"/>
      <c r="M23" s="143"/>
      <c r="N23" s="493"/>
    </row>
    <row r="24" spans="1:14">
      <c r="A24" s="460"/>
      <c r="B24" s="460"/>
      <c r="C24" s="460"/>
      <c r="D24" s="143"/>
      <c r="E24" s="130"/>
      <c r="F24" s="130"/>
      <c r="G24" s="132"/>
      <c r="H24" s="501"/>
      <c r="I24" s="133"/>
      <c r="J24" s="491"/>
      <c r="K24" s="502"/>
      <c r="L24" s="493"/>
      <c r="M24" s="143"/>
      <c r="N24" s="493"/>
    </row>
    <row r="25" spans="1:14">
      <c r="A25" s="460"/>
      <c r="B25" s="460"/>
      <c r="C25" s="460"/>
      <c r="D25" s="143"/>
      <c r="E25" s="130"/>
      <c r="F25" s="130"/>
      <c r="G25" s="132"/>
      <c r="H25" s="501"/>
      <c r="I25" s="133"/>
      <c r="J25" s="491"/>
      <c r="K25" s="502"/>
      <c r="L25" s="493"/>
      <c r="M25" s="143"/>
      <c r="N25" s="493"/>
    </row>
    <row r="26" spans="1:14">
      <c r="A26" s="460"/>
      <c r="B26" s="460"/>
      <c r="C26" s="460"/>
      <c r="D26" s="143"/>
      <c r="E26" s="130"/>
      <c r="F26" s="130"/>
      <c r="G26" s="132"/>
      <c r="H26" s="501"/>
      <c r="I26" s="133"/>
      <c r="J26" s="491"/>
      <c r="K26" s="502"/>
      <c r="L26" s="493"/>
      <c r="M26" s="143"/>
      <c r="N26" s="493"/>
    </row>
    <row r="27" spans="1:14">
      <c r="A27" s="460"/>
      <c r="B27" s="460"/>
      <c r="C27" s="460"/>
      <c r="D27" s="143"/>
      <c r="E27" s="143"/>
      <c r="F27" s="143"/>
      <c r="G27" s="132"/>
      <c r="H27" s="501"/>
      <c r="I27" s="133"/>
      <c r="J27" s="491"/>
      <c r="K27" s="502"/>
      <c r="L27" s="493"/>
      <c r="M27" s="143"/>
      <c r="N27" s="493"/>
    </row>
    <row r="28" spans="1:14">
      <c r="A28" s="460"/>
      <c r="B28" s="460"/>
      <c r="C28" s="460"/>
      <c r="D28" s="143"/>
      <c r="E28" s="143"/>
      <c r="F28" s="143"/>
      <c r="G28" s="132"/>
      <c r="H28" s="501"/>
      <c r="I28" s="133"/>
      <c r="J28" s="491"/>
      <c r="K28" s="502"/>
      <c r="L28" s="493"/>
      <c r="M28" s="143"/>
      <c r="N28" s="493"/>
    </row>
    <row r="29" spans="1:14" ht="12.75">
      <c r="A29" s="503"/>
      <c r="B29" s="460"/>
      <c r="C29" s="460"/>
      <c r="D29" s="504"/>
      <c r="E29" s="505"/>
      <c r="F29" s="143"/>
      <c r="G29" s="132"/>
      <c r="H29" s="501"/>
      <c r="I29" s="133"/>
      <c r="J29" s="491"/>
      <c r="K29" s="502"/>
      <c r="L29" s="493"/>
      <c r="M29" s="503"/>
      <c r="N29" s="493"/>
    </row>
    <row r="30" spans="1:14">
      <c r="A30" s="460"/>
      <c r="B30" s="460"/>
      <c r="C30" s="460"/>
      <c r="D30" s="143"/>
      <c r="E30" s="143"/>
      <c r="F30" s="143"/>
      <c r="G30" s="132"/>
      <c r="H30" s="501"/>
      <c r="I30" s="133"/>
      <c r="J30" s="491"/>
      <c r="K30" s="502"/>
      <c r="L30" s="493"/>
      <c r="M30" s="143"/>
      <c r="N30" s="493"/>
    </row>
    <row r="31" spans="1:14">
      <c r="A31" s="460"/>
      <c r="B31" s="460"/>
      <c r="C31" s="460"/>
      <c r="D31" s="143"/>
      <c r="E31" s="143"/>
      <c r="F31" s="143"/>
      <c r="G31" s="132"/>
      <c r="H31" s="501"/>
      <c r="I31" s="133"/>
      <c r="J31" s="491"/>
      <c r="K31" s="502"/>
      <c r="L31" s="493"/>
      <c r="M31" s="143"/>
      <c r="N31" s="493"/>
    </row>
    <row r="32" spans="1:14">
      <c r="A32" s="460"/>
      <c r="B32" s="460"/>
      <c r="C32" s="460"/>
      <c r="D32" s="143"/>
      <c r="E32" s="143"/>
      <c r="F32" s="143"/>
      <c r="G32" s="132"/>
      <c r="H32" s="501"/>
      <c r="I32" s="133"/>
      <c r="J32" s="491"/>
      <c r="K32" s="502"/>
      <c r="L32" s="493"/>
      <c r="M32" s="143"/>
      <c r="N32" s="493"/>
    </row>
    <row r="33" spans="1:15">
      <c r="A33" s="460"/>
      <c r="B33" s="460"/>
      <c r="C33" s="460"/>
      <c r="D33" s="143"/>
      <c r="E33" s="143"/>
      <c r="F33" s="143"/>
      <c r="G33" s="132"/>
      <c r="H33" s="501"/>
      <c r="I33" s="133"/>
      <c r="J33" s="491"/>
      <c r="K33" s="502"/>
      <c r="L33" s="493"/>
      <c r="M33" s="143"/>
      <c r="N33" s="493"/>
    </row>
    <row r="34" spans="1:15">
      <c r="A34" s="460"/>
      <c r="B34" s="460"/>
      <c r="C34" s="460"/>
      <c r="D34" s="143"/>
      <c r="E34" s="143"/>
      <c r="F34" s="143"/>
      <c r="G34" s="132"/>
      <c r="H34" s="501"/>
      <c r="I34" s="133"/>
      <c r="J34" s="491"/>
      <c r="K34" s="502"/>
      <c r="L34" s="493"/>
      <c r="M34" s="143"/>
      <c r="N34" s="493"/>
    </row>
    <row r="35" spans="1:15">
      <c r="A35" s="460"/>
      <c r="B35" s="460"/>
      <c r="C35" s="460"/>
      <c r="D35" s="143"/>
      <c r="E35" s="143"/>
      <c r="F35" s="143"/>
      <c r="G35" s="132"/>
      <c r="H35" s="501"/>
      <c r="I35" s="133"/>
      <c r="J35" s="491"/>
      <c r="K35" s="502"/>
      <c r="L35" s="493"/>
      <c r="M35" s="143"/>
      <c r="N35" s="493"/>
    </row>
    <row r="36" spans="1:15">
      <c r="A36" s="460"/>
      <c r="B36" s="460"/>
      <c r="C36" s="460"/>
      <c r="D36" s="143"/>
      <c r="E36" s="143"/>
      <c r="F36" s="143"/>
      <c r="G36" s="132"/>
      <c r="H36" s="501"/>
      <c r="I36" s="133"/>
      <c r="J36" s="491"/>
      <c r="K36" s="502"/>
      <c r="L36" s="493"/>
      <c r="M36" s="143"/>
      <c r="N36" s="493"/>
    </row>
    <row r="37" spans="1:15" ht="12.75">
      <c r="A37" s="503"/>
      <c r="B37" s="460"/>
      <c r="C37" s="460"/>
      <c r="D37" s="504"/>
      <c r="E37" s="505"/>
      <c r="F37" s="143"/>
      <c r="G37" s="132"/>
      <c r="H37" s="501"/>
      <c r="I37" s="133"/>
      <c r="J37" s="491"/>
      <c r="K37" s="502"/>
      <c r="L37" s="493"/>
      <c r="M37" s="503"/>
      <c r="N37" s="493"/>
    </row>
    <row r="38" spans="1:15">
      <c r="A38" s="460"/>
      <c r="B38" s="460"/>
      <c r="C38" s="460"/>
      <c r="D38" s="143"/>
      <c r="E38" s="143"/>
      <c r="F38" s="143"/>
      <c r="G38" s="132"/>
      <c r="H38" s="501"/>
      <c r="I38" s="133"/>
      <c r="J38" s="491"/>
      <c r="K38" s="502"/>
      <c r="L38" s="493"/>
      <c r="M38" s="143"/>
      <c r="N38" s="493"/>
    </row>
    <row r="39" spans="1:15">
      <c r="A39" s="460"/>
      <c r="B39" s="460"/>
      <c r="C39" s="460"/>
      <c r="D39" s="143"/>
      <c r="E39" s="143"/>
      <c r="F39" s="143"/>
      <c r="G39" s="132"/>
      <c r="H39" s="501"/>
      <c r="I39" s="133"/>
      <c r="J39" s="491"/>
      <c r="K39" s="502"/>
      <c r="L39" s="493"/>
      <c r="M39" s="143"/>
      <c r="N39" s="493"/>
    </row>
    <row r="40" spans="1:15">
      <c r="A40" s="460"/>
      <c r="B40" s="460"/>
      <c r="C40" s="460"/>
      <c r="D40" s="143"/>
      <c r="E40" s="143"/>
      <c r="F40" s="143"/>
      <c r="G40" s="132"/>
      <c r="H40" s="501"/>
      <c r="I40" s="133"/>
      <c r="J40" s="491"/>
      <c r="K40" s="502"/>
      <c r="L40" s="493"/>
      <c r="M40" s="143"/>
      <c r="N40" s="493"/>
    </row>
    <row r="41" spans="1:15">
      <c r="A41" s="460"/>
      <c r="B41" s="460"/>
      <c r="C41" s="460"/>
      <c r="D41" s="143"/>
      <c r="E41" s="143"/>
      <c r="F41" s="143"/>
      <c r="G41" s="132"/>
      <c r="H41" s="501"/>
      <c r="I41" s="133"/>
      <c r="J41" s="491"/>
      <c r="K41" s="502"/>
      <c r="L41" s="493"/>
      <c r="M41" s="143"/>
      <c r="N41" s="493"/>
    </row>
    <row r="42" spans="1:15">
      <c r="A42" s="460"/>
      <c r="B42" s="460"/>
      <c r="C42" s="460"/>
      <c r="D42" s="143"/>
      <c r="E42" s="143"/>
      <c r="F42" s="143"/>
      <c r="G42" s="132"/>
      <c r="H42" s="501"/>
      <c r="I42" s="133"/>
      <c r="J42" s="491"/>
      <c r="K42" s="502"/>
      <c r="L42" s="493"/>
      <c r="M42" s="143"/>
      <c r="N42" s="493"/>
    </row>
    <row r="43" spans="1:15">
      <c r="A43" s="460"/>
      <c r="B43" s="460"/>
      <c r="C43" s="460"/>
      <c r="D43" s="143"/>
      <c r="E43" s="143"/>
      <c r="F43" s="143"/>
      <c r="G43" s="132"/>
      <c r="H43" s="501"/>
      <c r="I43" s="133"/>
      <c r="J43" s="491"/>
      <c r="K43" s="502"/>
      <c r="L43" s="493"/>
      <c r="M43" s="143"/>
      <c r="N43" s="493"/>
    </row>
    <row r="44" spans="1:15">
      <c r="A44" s="460"/>
      <c r="B44" s="460"/>
      <c r="C44" s="460"/>
      <c r="D44" s="143"/>
      <c r="E44" s="130"/>
      <c r="F44" s="130"/>
      <c r="G44" s="132"/>
      <c r="H44" s="501"/>
      <c r="I44" s="133"/>
      <c r="J44" s="491"/>
      <c r="K44" s="502"/>
      <c r="L44" s="493"/>
      <c r="M44" s="143"/>
      <c r="N44" s="493"/>
    </row>
    <row r="45" spans="1:15" ht="12.75">
      <c r="A45" s="503"/>
      <c r="B45" s="460"/>
      <c r="C45" s="460"/>
      <c r="D45" s="504"/>
      <c r="E45" s="506"/>
      <c r="F45" s="130"/>
      <c r="G45" s="132"/>
      <c r="H45" s="501"/>
      <c r="I45" s="133"/>
      <c r="J45" s="491"/>
      <c r="K45" s="502"/>
      <c r="L45" s="493"/>
      <c r="M45" s="503"/>
      <c r="N45" s="493"/>
    </row>
    <row r="46" spans="1:15" s="442" customFormat="1">
      <c r="A46" s="460"/>
      <c r="B46" s="460"/>
      <c r="C46" s="460"/>
      <c r="D46" s="143"/>
      <c r="E46" s="130"/>
      <c r="F46" s="130"/>
      <c r="G46" s="132"/>
      <c r="H46" s="501"/>
      <c r="I46" s="133"/>
      <c r="J46" s="491"/>
      <c r="K46" s="502"/>
      <c r="L46" s="493"/>
      <c r="M46" s="143"/>
      <c r="N46" s="493"/>
    </row>
    <row r="47" spans="1:15" s="442" customFormat="1">
      <c r="A47" s="460"/>
      <c r="B47" s="460"/>
      <c r="C47" s="460"/>
      <c r="D47" s="143"/>
      <c r="E47" s="130"/>
      <c r="F47" s="130"/>
      <c r="G47" s="132"/>
      <c r="H47" s="501"/>
      <c r="I47" s="133"/>
      <c r="J47" s="491"/>
      <c r="K47" s="502"/>
      <c r="L47" s="493"/>
      <c r="M47" s="143"/>
      <c r="N47" s="493"/>
    </row>
    <row r="48" spans="1:15" s="29" customFormat="1">
      <c r="A48" s="507"/>
      <c r="B48" s="460"/>
      <c r="C48" s="460"/>
      <c r="D48" s="491"/>
      <c r="E48" s="491"/>
      <c r="F48" s="491"/>
      <c r="G48" s="460"/>
      <c r="H48" s="501"/>
      <c r="I48" s="133"/>
      <c r="J48" s="491"/>
      <c r="K48" s="502"/>
      <c r="L48" s="460"/>
      <c r="M48" s="143"/>
      <c r="N48" s="460"/>
      <c r="O48" s="461"/>
    </row>
    <row r="49" spans="1:14" s="29" customFormat="1">
      <c r="A49" s="460"/>
      <c r="B49" s="460"/>
      <c r="C49" s="460"/>
      <c r="D49" s="491"/>
      <c r="E49" s="491"/>
      <c r="F49" s="491"/>
      <c r="G49" s="460"/>
      <c r="H49" s="501"/>
      <c r="I49" s="133"/>
      <c r="J49" s="491"/>
      <c r="K49" s="508"/>
      <c r="L49" s="460"/>
      <c r="M49" s="143"/>
      <c r="N49" s="460"/>
    </row>
    <row r="50" spans="1:14" s="29" customFormat="1">
      <c r="A50" s="460"/>
      <c r="B50" s="460"/>
      <c r="C50" s="460"/>
      <c r="D50" s="143"/>
      <c r="E50" s="491"/>
      <c r="F50" s="491"/>
      <c r="G50" s="460"/>
      <c r="H50" s="501"/>
      <c r="I50" s="133"/>
      <c r="J50" s="143"/>
      <c r="K50" s="492"/>
      <c r="L50" s="460"/>
      <c r="M50" s="143"/>
      <c r="N50" s="460"/>
    </row>
    <row r="51" spans="1:14">
      <c r="A51" s="460"/>
      <c r="B51" s="460"/>
      <c r="C51" s="460"/>
      <c r="D51" s="143"/>
      <c r="E51" s="491"/>
      <c r="F51" s="491"/>
      <c r="G51" s="460"/>
      <c r="H51" s="501"/>
      <c r="I51" s="133"/>
      <c r="J51" s="143"/>
      <c r="K51" s="492"/>
      <c r="L51" s="493"/>
      <c r="M51" s="143"/>
      <c r="N51" s="493"/>
    </row>
    <row r="52" spans="1:14">
      <c r="A52" s="460"/>
      <c r="B52" s="460"/>
      <c r="C52" s="460"/>
      <c r="D52" s="143"/>
      <c r="E52" s="491"/>
      <c r="F52" s="491"/>
      <c r="G52" s="460"/>
      <c r="H52" s="501"/>
      <c r="I52" s="133"/>
      <c r="J52" s="143"/>
      <c r="K52" s="492"/>
      <c r="L52" s="493"/>
      <c r="M52" s="143"/>
      <c r="N52" s="493"/>
    </row>
    <row r="53" spans="1:14">
      <c r="A53" s="460"/>
      <c r="B53" s="460"/>
      <c r="C53" s="460"/>
      <c r="D53" s="143"/>
      <c r="E53" s="491"/>
      <c r="F53" s="491"/>
      <c r="G53" s="460"/>
      <c r="H53" s="501"/>
      <c r="I53" s="133"/>
      <c r="J53" s="143"/>
      <c r="K53" s="492"/>
      <c r="L53" s="493"/>
      <c r="M53" s="143"/>
      <c r="N53" s="493"/>
    </row>
    <row r="54" spans="1:14">
      <c r="A54" s="460"/>
      <c r="B54" s="460"/>
      <c r="C54" s="460"/>
      <c r="D54" s="143"/>
      <c r="E54" s="491"/>
      <c r="F54" s="491"/>
      <c r="G54" s="460"/>
      <c r="H54" s="501"/>
      <c r="I54" s="133"/>
      <c r="J54" s="143"/>
      <c r="K54" s="492"/>
      <c r="L54" s="493"/>
      <c r="M54" s="143"/>
      <c r="N54" s="493"/>
    </row>
    <row r="55" spans="1:14">
      <c r="A55" s="460"/>
      <c r="B55" s="460"/>
      <c r="C55" s="460"/>
      <c r="D55" s="143"/>
      <c r="E55" s="491"/>
      <c r="F55" s="491"/>
      <c r="G55" s="460"/>
      <c r="H55" s="501"/>
      <c r="I55" s="133"/>
      <c r="J55" s="143"/>
      <c r="K55" s="492"/>
      <c r="L55" s="493"/>
      <c r="M55" s="143"/>
      <c r="N55" s="493"/>
    </row>
    <row r="56" spans="1:14">
      <c r="A56" s="460"/>
      <c r="B56" s="460"/>
      <c r="C56" s="460"/>
      <c r="D56" s="143"/>
      <c r="E56" s="491"/>
      <c r="F56" s="491"/>
      <c r="G56" s="460"/>
      <c r="H56" s="501"/>
      <c r="I56" s="133"/>
      <c r="J56" s="143"/>
      <c r="K56" s="492"/>
      <c r="L56" s="493"/>
      <c r="M56" s="143"/>
      <c r="N56" s="493"/>
    </row>
    <row r="57" spans="1:14">
      <c r="A57" s="460"/>
      <c r="B57" s="460"/>
      <c r="C57" s="460"/>
      <c r="D57" s="143"/>
      <c r="E57" s="491"/>
      <c r="F57" s="491"/>
      <c r="G57" s="460"/>
      <c r="H57" s="501"/>
      <c r="I57" s="133"/>
      <c r="J57" s="143"/>
      <c r="K57" s="492"/>
      <c r="L57" s="493"/>
      <c r="M57" s="143"/>
      <c r="N57" s="493"/>
    </row>
    <row r="58" spans="1:14">
      <c r="A58" s="460"/>
      <c r="B58" s="460"/>
      <c r="C58" s="460"/>
      <c r="D58" s="143"/>
      <c r="E58" s="491"/>
      <c r="F58" s="491"/>
      <c r="G58" s="460"/>
      <c r="H58" s="501"/>
      <c r="I58" s="133"/>
      <c r="J58" s="143"/>
      <c r="K58" s="492"/>
      <c r="L58" s="493"/>
      <c r="M58" s="143"/>
      <c r="N58" s="493"/>
    </row>
    <row r="59" spans="1:14">
      <c r="A59" s="460"/>
      <c r="B59" s="460"/>
      <c r="C59" s="460"/>
      <c r="D59" s="143"/>
      <c r="E59" s="491"/>
      <c r="F59" s="491"/>
      <c r="G59" s="460"/>
      <c r="H59" s="501"/>
      <c r="I59" s="133"/>
      <c r="J59" s="143"/>
      <c r="K59" s="492"/>
      <c r="L59" s="460"/>
      <c r="M59" s="143"/>
      <c r="N59" s="460"/>
    </row>
    <row r="60" spans="1:14">
      <c r="A60" s="460"/>
      <c r="B60" s="460"/>
      <c r="C60" s="460"/>
      <c r="D60" s="143"/>
      <c r="E60" s="491"/>
      <c r="F60" s="491"/>
      <c r="G60" s="460"/>
      <c r="H60" s="501"/>
      <c r="I60" s="133"/>
      <c r="J60" s="143"/>
      <c r="K60" s="492"/>
      <c r="L60" s="493"/>
      <c r="M60" s="143"/>
      <c r="N60" s="493"/>
    </row>
    <row r="61" spans="1:14" ht="12.75">
      <c r="A61" s="460"/>
      <c r="B61" s="460"/>
      <c r="C61" s="460"/>
      <c r="D61" s="504"/>
      <c r="E61" s="505"/>
      <c r="F61" s="505"/>
      <c r="G61" s="509"/>
      <c r="H61" s="501"/>
      <c r="I61" s="510"/>
      <c r="J61" s="143"/>
      <c r="K61" s="492"/>
      <c r="L61" s="493"/>
      <c r="M61" s="143"/>
      <c r="N61" s="493"/>
    </row>
    <row r="62" spans="1:14" ht="12.75">
      <c r="A62" s="460"/>
      <c r="B62" s="460"/>
      <c r="C62" s="460"/>
      <c r="D62" s="504"/>
      <c r="E62" s="504"/>
      <c r="F62" s="504"/>
      <c r="G62" s="460"/>
      <c r="H62" s="501"/>
      <c r="I62" s="511"/>
      <c r="J62" s="143"/>
      <c r="K62" s="492"/>
      <c r="L62" s="460"/>
      <c r="M62" s="143"/>
      <c r="N62" s="460"/>
    </row>
    <row r="63" spans="1:14" ht="12.75">
      <c r="A63" s="460"/>
      <c r="B63" s="460"/>
      <c r="C63" s="460"/>
      <c r="D63" s="504"/>
      <c r="E63" s="504"/>
      <c r="F63" s="504"/>
      <c r="G63" s="460"/>
      <c r="H63" s="501"/>
      <c r="I63" s="511"/>
      <c r="J63" s="143"/>
      <c r="K63" s="492"/>
      <c r="L63" s="460"/>
      <c r="M63" s="143"/>
      <c r="N63" s="460"/>
    </row>
    <row r="64" spans="1:14" ht="12.75">
      <c r="A64" s="460"/>
      <c r="B64" s="460"/>
      <c r="C64" s="460"/>
      <c r="D64" s="504"/>
      <c r="E64" s="504"/>
      <c r="F64" s="504"/>
      <c r="G64" s="460"/>
      <c r="H64" s="501"/>
      <c r="I64" s="511"/>
      <c r="J64" s="143"/>
      <c r="K64" s="492"/>
      <c r="L64" s="460"/>
      <c r="M64" s="143"/>
      <c r="N64" s="460"/>
    </row>
    <row r="65" spans="1:14" ht="12.75">
      <c r="A65" s="460"/>
      <c r="B65" s="460"/>
      <c r="C65" s="460"/>
      <c r="D65" s="504"/>
      <c r="E65" s="504"/>
      <c r="F65" s="504"/>
      <c r="G65" s="460"/>
      <c r="H65" s="501"/>
      <c r="I65" s="511"/>
      <c r="J65" s="143"/>
      <c r="K65" s="492"/>
      <c r="L65" s="460"/>
      <c r="M65" s="143"/>
      <c r="N65" s="460"/>
    </row>
    <row r="66" spans="1:14" ht="12.75">
      <c r="A66" s="460"/>
      <c r="B66" s="460"/>
      <c r="C66" s="460"/>
      <c r="D66" s="504"/>
      <c r="E66" s="504"/>
      <c r="F66" s="504"/>
      <c r="G66" s="460"/>
      <c r="H66" s="501"/>
      <c r="I66" s="511"/>
      <c r="J66" s="143"/>
      <c r="K66" s="512"/>
      <c r="L66" s="460"/>
      <c r="M66" s="143"/>
      <c r="N66" s="460"/>
    </row>
    <row r="67" spans="1:14">
      <c r="A67" s="460"/>
      <c r="B67" s="460"/>
      <c r="C67" s="460"/>
      <c r="D67" s="143"/>
      <c r="E67" s="491"/>
      <c r="F67" s="491"/>
      <c r="G67" s="460"/>
      <c r="H67" s="469"/>
      <c r="I67" s="133"/>
      <c r="J67" s="143"/>
      <c r="K67" s="492"/>
      <c r="L67" s="493"/>
      <c r="M67" s="30"/>
      <c r="N67" s="493"/>
    </row>
    <row r="68" spans="1:14">
      <c r="A68" s="460"/>
      <c r="B68" s="460"/>
      <c r="C68" s="460"/>
      <c r="D68" s="143"/>
      <c r="E68" s="491"/>
      <c r="F68" s="491"/>
      <c r="G68" s="460"/>
      <c r="H68" s="469"/>
      <c r="I68" s="133"/>
      <c r="J68" s="143"/>
      <c r="K68" s="492"/>
      <c r="L68" s="493"/>
      <c r="M68" s="30"/>
      <c r="N68" s="493"/>
    </row>
    <row r="69" spans="1:14">
      <c r="A69" s="38"/>
      <c r="B69" s="38"/>
      <c r="C69" s="38"/>
      <c r="D69" s="38"/>
      <c r="E69" s="38"/>
      <c r="F69" s="38"/>
      <c r="G69" s="38"/>
      <c r="H69" s="470"/>
      <c r="I69" s="38"/>
      <c r="J69" s="38"/>
      <c r="K69" s="38"/>
      <c r="L69" s="38"/>
      <c r="M69" s="38"/>
      <c r="N69" s="38"/>
    </row>
    <row r="70" spans="1:14">
      <c r="A70" s="38"/>
      <c r="B70" s="38"/>
      <c r="C70" s="38"/>
      <c r="D70" s="38"/>
      <c r="E70" s="38"/>
      <c r="F70" s="38"/>
      <c r="G70" s="38"/>
      <c r="H70" s="470"/>
      <c r="I70" s="38"/>
      <c r="J70" s="38"/>
      <c r="K70" s="38"/>
      <c r="L70" s="38"/>
      <c r="M70" s="38"/>
      <c r="N70" s="38"/>
    </row>
    <row r="71" spans="1:14">
      <c r="A71" s="38"/>
      <c r="B71" s="38"/>
      <c r="C71" s="38"/>
      <c r="D71" s="38"/>
      <c r="E71" s="38"/>
      <c r="F71" s="38"/>
      <c r="G71" s="38"/>
      <c r="H71" s="470"/>
      <c r="I71" s="38"/>
      <c r="J71" s="38"/>
      <c r="K71" s="38"/>
      <c r="L71" s="38"/>
      <c r="M71" s="38"/>
      <c r="N71" s="38"/>
    </row>
    <row r="72" spans="1:14">
      <c r="A72" s="38"/>
      <c r="B72" s="38"/>
      <c r="C72" s="38"/>
      <c r="D72" s="38"/>
      <c r="E72" s="38"/>
      <c r="F72" s="38"/>
      <c r="G72" s="38"/>
      <c r="H72" s="470"/>
      <c r="I72" s="38"/>
      <c r="J72" s="38"/>
      <c r="K72" s="38"/>
      <c r="L72" s="38"/>
      <c r="M72" s="38"/>
      <c r="N72" s="38"/>
    </row>
    <row r="73" spans="1:14">
      <c r="A73" s="38"/>
      <c r="B73" s="38"/>
      <c r="C73" s="38"/>
      <c r="D73" s="38"/>
      <c r="E73" s="38"/>
      <c r="F73" s="38"/>
      <c r="G73" s="38"/>
      <c r="H73" s="470"/>
      <c r="I73" s="38"/>
      <c r="J73" s="38"/>
      <c r="K73" s="38"/>
      <c r="L73" s="38"/>
      <c r="M73" s="38"/>
      <c r="N73" s="38"/>
    </row>
  </sheetData>
  <dataValidations disablePrompts="1" count="1">
    <dataValidation type="list" allowBlank="1" showInputMessage="1" showErrorMessage="1" promptTitle="Please select a currency" prompt=" " sqref="G38:G39 G46:G47 G10:G26 G33:G36 G44">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scaleWithDoc="0">
    <oddHeader>&amp;C&amp;6Covered Bond Investors' Report - September 2012</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Akhil Raithatha</cp:lastModifiedBy>
  <cp:lastPrinted>2012-10-31T11:23:18Z</cp:lastPrinted>
  <dcterms:created xsi:type="dcterms:W3CDTF">2011-11-28T14:54:56Z</dcterms:created>
  <dcterms:modified xsi:type="dcterms:W3CDTF">2012-10-31T11:26:07Z</dcterms:modified>
</cp:coreProperties>
</file>