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11'!$A$1:$C$56</definedName>
    <definedName name="_xlnm.Print_Area" localSheetId="5">'Page 6'!$A$1:$T$59</definedName>
    <definedName name="_xlnm.Print_Area" localSheetId="7">'Page 8'!$A$1:$M$51</definedName>
    <definedName name="_xlnm.Print_Area" localSheetId="8">'Page 9'!$A$1:$I$78</definedName>
  </definedNames>
  <calcPr calcId="145621"/>
</workbook>
</file>

<file path=xl/calcChain.xml><?xml version="1.0" encoding="utf-8"?>
<calcChain xmlns="http://schemas.openxmlformats.org/spreadsheetml/2006/main">
  <c r="J30" i="26" l="1"/>
  <c r="H30" i="26"/>
</calcChain>
</file>

<file path=xl/sharedStrings.xml><?xml version="1.0" encoding="utf-8"?>
<sst xmlns="http://schemas.openxmlformats.org/spreadsheetml/2006/main" count="1290" uniqueCount="633">
  <si>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</si>
  <si>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</si>
  <si>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</si>
  <si>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</si>
  <si>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</si>
  <si>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</si>
  <si>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</si>
  <si>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</si>
  <si>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</si>
  <si>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</si>
  <si>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</si>
  <si>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</si>
  <si>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</si>
  <si>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</si>
  <si>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</si>
  <si>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</si>
  <si>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</si>
  <si>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</si>
  <si>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</si>
  <si>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</si>
  <si>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</si>
  <si>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</si>
  <si>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</si>
  <si>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</si>
  <si>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</si>
  <si>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</si>
  <si>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</si>
  <si>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</si>
  <si>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</si>
  <si>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</si>
  <si>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</si>
  <si>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</si>
  <si>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</si>
  <si>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</si>
  <si>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</si>
  <si>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</si>
  <si>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</si>
  <si>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</si>
  <si>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</si>
  <si>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</si>
  <si>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</si>
  <si>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</si>
  <si>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</si>
  <si>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</si>
  <si>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</si>
  <si>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</si>
  <si>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</si>
  <si>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</si>
  <si>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</si>
  <si>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</si>
  <si>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</si>
  <si>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</si>
  <si>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</si>
  <si>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</si>
  <si>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</si>
  <si>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</si>
  <si>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</si>
  <si>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</si>
  <si>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</si>
  <si>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</si>
  <si>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</si>
  <si>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</si>
  <si>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</si>
  <si>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</si>
  <si>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</si>
  <si>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</si>
  <si>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</si>
  <si>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</si>
  <si>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</si>
  <si>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</si>
  <si>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</si>
  <si>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</si>
  <si>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</si>
  <si>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</si>
  <si>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</si>
  <si>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</si>
  <si>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</si>
  <si>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</si>
  <si>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</si>
  <si>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</si>
  <si>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</si>
  <si>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</si>
  <si>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</si>
  <si>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</si>
  <si>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</si>
  <si>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</si>
  <si>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</si>
  <si>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</si>
  <si>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</si>
  <si>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</si>
  <si>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</si>
  <si>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</si>
  <si>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</si>
  <si>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</si>
  <si>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</si>
  <si>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</si>
  <si>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</si>
  <si>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</si>
  <si>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</si>
  <si>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</si>
  <si>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</si>
  <si>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</si>
  <si>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</si>
  <si>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</si>
  <si>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</si>
  <si>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</si>
  <si>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</si>
  <si>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</si>
  <si>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</si>
  <si>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</si>
  <si>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</si>
  <si>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</si>
  <si>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</si>
  <si>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</si>
  <si>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</si>
  <si>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</si>
  <si>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</si>
  <si>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</si>
  <si>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</si>
  <si>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</si>
  <si>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</si>
  <si>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</si>
  <si>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</si>
  <si>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</si>
  <si>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</si>
  <si>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</si>
  <si>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</si>
  <si>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</si>
  <si>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</si>
  <si>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</si>
  <si>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</si>
  <si>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</si>
  <si>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</si>
  <si>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</si>
  <si>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</si>
  <si>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</si>
  <si>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</si>
  <si>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</si>
  <si>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</si>
  <si>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</si>
  <si>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</si>
  <si>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</si>
  <si>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</si>
  <si>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</si>
  <si>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</si>
  <si>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</si>
  <si>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</si>
  <si>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</si>
  <si>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</si>
  <si>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</si>
  <si>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</si>
  <si>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</si>
  <si>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</si>
  <si>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</si>
  <si>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</si>
  <si>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</si>
  <si>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</si>
  <si>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</si>
  <si>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</si>
  <si>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</si>
  <si>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</si>
  <si>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</si>
  <si>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</si>
  <si>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</si>
  <si>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</si>
  <si>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</si>
  <si>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</si>
  <si>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</si>
  <si>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</si>
  <si>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</si>
  <si>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</si>
  <si>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</si>
  <si>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</si>
  <si>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</si>
  <si>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</si>
  <si>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</si>
  <si>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</si>
  <si>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</si>
  <si>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</si>
  <si>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</si>
  <si>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</si>
  <si>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</si>
  <si>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</si>
  <si>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</si>
  <si>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</si>
  <si>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</si>
  <si>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</si>
  <si>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</si>
  <si>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</si>
  <si>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</si>
  <si>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</si>
  <si>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</si>
  <si>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</si>
  <si>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</si>
  <si>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</si>
  <si>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</si>
  <si>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</si>
  <si>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</si>
  <si>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</si>
  <si>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</si>
  <si>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</si>
  <si>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</si>
  <si>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</si>
  <si>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</si>
  <si>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</si>
  <si>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</si>
  <si>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</si>
  <si>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</si>
  <si>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</si>
  <si>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</si>
  <si>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</si>
  <si>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</si>
  <si>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</si>
  <si>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</si>
  <si>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</si>
  <si>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</si>
  <si>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</si>
  <si>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</si>
  <si>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</si>
  <si>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</si>
  <si>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</si>
  <si>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</si>
  <si>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</si>
  <si>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</si>
  <si>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</si>
  <si>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</si>
  <si>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</si>
  <si>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</si>
  <si>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</si>
  <si>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</si>
  <si>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</si>
  <si>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</si>
  <si>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</si>
  <si>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</si>
  <si>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</si>
  <si>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</si>
  <si>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</si>
  <si>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</si>
  <si>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</si>
  <si>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</si>
  <si>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</si>
  <si>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</si>
  <si>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</si>
  <si>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</si>
  <si>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</si>
  <si>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</si>
  <si>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</si>
  <si>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</si>
  <si>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</si>
  <si>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</si>
  <si>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</si>
  <si>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</si>
  <si>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</si>
  <si>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</si>
  <si>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</si>
  <si>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</si>
  <si>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</si>
  <si>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</si>
  <si>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</si>
  <si>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</si>
  <si>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</si>
  <si>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</si>
  <si>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</si>
  <si>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</si>
  <si>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</si>
  <si>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</si>
  <si>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</si>
  <si>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</si>
  <si>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</si>
  <si>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</si>
  <si>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</si>
  <si>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</si>
  <si>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</si>
  <si>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</si>
  <si>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</si>
  <si>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</si>
  <si>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</si>
  <si>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</si>
  <si>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</si>
  <si>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</si>
  <si>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</si>
  <si>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</si>
  <si>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</si>
  <si>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</si>
  <si>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</si>
  <si>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</si>
  <si>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</si>
  <si>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</si>
  <si>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</si>
  <si>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</si>
  <si>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</si>
  <si>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</si>
  <si>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</si>
  <si>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</si>
  <si>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</si>
  <si>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</si>
  <si>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</si>
  <si>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</si>
  <si>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</si>
  <si>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</si>
  <si>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</si>
  <si>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</si>
  <si>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</si>
  <si>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</si>
  <si>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</si>
  <si>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</si>
  <si>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</si>
  <si>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</si>
  <si>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</si>
  <si>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</si>
  <si>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</si>
  <si>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</si>
  <si>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</si>
  <si>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</si>
  <si>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</si>
  <si>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</si>
  <si>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</si>
  <si>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</si>
  <si>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</si>
  <si>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</si>
  <si>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</si>
  <si>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</si>
  <si>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</si>
  <si>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</si>
  <si>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</si>
  <si>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</si>
  <si>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</si>
  <si>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</si>
  <si>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</si>
  <si>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</si>
  <si>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</si>
  <si>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</si>
  <si>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</si>
  <si>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</si>
  <si>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</si>
  <si>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</si>
  <si>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</si>
  <si>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</si>
  <si>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</si>
  <si>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</si>
  <si>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</si>
  <si>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</si>
  <si>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</si>
  <si>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</si>
  <si>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</si>
  <si>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</si>
  <si>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</si>
  <si>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</si>
  <si>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</si>
  <si>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</si>
  <si>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</si>
  <si>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</si>
  <si>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</si>
  <si>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</si>
  <si>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</si>
  <si>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</si>
  <si>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</si>
  <si>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</si>
  <si>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</si>
  <si>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</si>
  <si>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</si>
  <si>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</si>
  <si>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</si>
  <si>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</si>
  <si>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</si>
  <si>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</si>
  <si>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</si>
  <si>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</si>
  <si>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</si>
  <si>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</si>
  <si>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</si>
  <si>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</si>
  <si>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</si>
  <si>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</si>
  <si>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</si>
  <si>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</si>
  <si>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</si>
  <si>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</si>
  <si>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</si>
  <si>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</si>
  <si>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</si>
  <si>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</si>
  <si>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</si>
  <si>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</si>
  <si>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</si>
  <si>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</si>
  <si>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</si>
  <si>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</si>
  <si>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</si>
  <si>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</si>
  <si>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</si>
  <si>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</si>
  <si>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</si>
  <si>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</si>
  <si>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</si>
  <si>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</si>
  <si>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</si>
  <si>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</si>
  <si>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</si>
  <si>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</si>
  <si>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</si>
  <si>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</si>
  <si>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</si>
  <si>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</si>
  <si>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</si>
  <si>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</si>
  <si>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</si>
  <si>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</si>
  <si>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</si>
  <si>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</si>
  <si>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</si>
  <si>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</si>
  <si>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</si>
  <si>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</si>
  <si>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</si>
  <si>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</si>
  <si>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</si>
  <si>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</si>
  <si>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</si>
  <si>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</si>
  <si>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</si>
  <si>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</si>
  <si>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</si>
  <si>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</si>
  <si>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</si>
  <si>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</si>
  <si>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</si>
  <si>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</si>
  <si>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</si>
  <si>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</si>
  <si>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</si>
  <si>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</si>
  <si>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</si>
  <si>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</si>
  <si>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</si>
  <si>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</si>
  <si>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</si>
  <si>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</si>
  <si>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</si>
  <si>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</si>
  <si>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</si>
  <si>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</si>
  <si>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</si>
  <si>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</si>
  <si>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</si>
  <si>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</si>
  <si>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</si>
  <si>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</si>
  <si>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</si>
  <si>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</si>
  <si>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</si>
  <si>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</si>
  <si>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</si>
  <si>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</si>
  <si>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</si>
  <si>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</si>
  <si>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</si>
  <si>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</si>
  <si>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</si>
  <si>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</si>
  <si>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</si>
  <si>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</si>
  <si>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</si>
  <si>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</si>
  <si>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</si>
  <si>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</si>
  <si>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</si>
  <si>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</si>
  <si>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</si>
  <si>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</si>
  <si>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</si>
  <si>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</si>
  <si>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</si>
  <si>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</si>
  <si>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</si>
  <si>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</si>
  <si>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</si>
  <si>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</si>
  <si>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</si>
  <si>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</si>
  <si>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</si>
  <si>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</si>
  <si>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</si>
  <si>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</si>
  <si>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</si>
  <si>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</si>
  <si>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</si>
  <si>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</si>
  <si>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</si>
  <si>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</si>
  <si>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</si>
  <si>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</si>
  <si>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</si>
  <si>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</si>
  <si>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</si>
  <si>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</si>
  <si>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</si>
  <si>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</si>
  <si>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</si>
  <si>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</si>
  <si>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</si>
  <si>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</si>
  <si>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</si>
  <si>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</si>
  <si>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</si>
  <si>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</si>
  <si>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</si>
  <si>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</si>
  <si>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</si>
  <si>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</si>
  <si>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</si>
  <si>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</si>
  <si>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</si>
  <si>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</si>
  <si>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</si>
  <si>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</si>
  <si>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</si>
  <si>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</si>
  <si>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</si>
  <si>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</si>
  <si>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</si>
  <si>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</si>
  <si>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</si>
  <si>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</si>
  <si>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</si>
  <si>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</si>
  <si>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</si>
  <si>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</si>
  <si>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</si>
  <si>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</si>
  <si>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</si>
  <si>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</si>
  <si>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</si>
  <si>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</si>
  <si>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</si>
  <si>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</si>
  <si>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</si>
  <si>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</si>
  <si>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</si>
  <si>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</si>
  <si>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</si>
  <si>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</si>
  <si>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</si>
  <si>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</si>
  <si>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</si>
  <si>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</si>
  <si>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Repossessed (in month)</t>
  </si>
  <si>
    <t>Funding Reserve Fund</t>
  </si>
  <si>
    <t>Interest Received</t>
  </si>
  <si>
    <t>Principal Received</t>
  </si>
  <si>
    <t>Interest Paid</t>
  </si>
  <si>
    <t>Principal Paid</t>
  </si>
  <si>
    <t>Current balance of Loans in the trust property multiplied by 4.4%</t>
  </si>
  <si>
    <t>W + X + Y + Z + AA =</t>
  </si>
  <si>
    <t>A+ / A3 / A</t>
  </si>
  <si>
    <t>F1+ / P-2 / A-1</t>
  </si>
  <si>
    <t>Interest only and Combined repayment &amp; int-only</t>
  </si>
  <si>
    <t>House Purchase</t>
  </si>
  <si>
    <t>Current balance
£</t>
  </si>
  <si>
    <t>Arrears 
£</t>
  </si>
  <si>
    <t>By Number
%</t>
  </si>
  <si>
    <t>By current balance
%</t>
  </si>
  <si>
    <t>(in respect of the 2012-1 Class A2 Notes, 1/6 of the 2012-1 Class A3 Notes and the 2012-4 Class A Notes)</t>
  </si>
  <si>
    <t>A or F1 / A3* / A or A-1 (A+ if no ST rating)</t>
  </si>
  <si>
    <t>Remedial action required as above *except that for the 2012-4 Class A3 Notes the collateral posting trigger is only A2 or P-1 (or A1 if no ST rating) for Moody's.</t>
  </si>
  <si>
    <t>15/10/2014-15/04/2015</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</si>
  <si>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</si>
  <si>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</si>
  <si>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</si>
  <si>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</si>
  <si>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</si>
  <si>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</si>
  <si>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</si>
  <si>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South East (Excluding London)</t>
  </si>
  <si>
    <t>Definitions</t>
  </si>
  <si>
    <t>Article 122a of the EU Capital Requirements Directive</t>
  </si>
  <si>
    <t>The seller confirms that, if it sells one or more new loans and their related security to the mortgages trustee on or after 1 January 2015, then on or immediately following the relevant sale date, the seller will ensure that it retains a material net economic interest in the securitisation of not less than 5 per cent. as contemplated by Article 122a of Directive 2006/48/EC (as amended) (as such Article is at the time implemented by the rules and guidance of the Financial Services Authority or any successor regulatory authority (the relevant rules)).</t>
  </si>
  <si>
    <t>Redemptions</t>
  </si>
  <si>
    <t>On the payment date 15th January 2015 the following notes were fully redeemed: Holmes 2011-3 A2 and Holmes 2011-3 A3</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</si>
  <si>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</si>
  <si>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01-Jan-15 to 31-Jan-15</t>
  </si>
  <si>
    <t>Arrears Analysis of Non Repossessed Mortgage Loans at 31 January 2015</t>
  </si>
  <si>
    <t>Arrears Capitalised at 31 January 2015</t>
  </si>
  <si>
    <t>Losses on Properties in Possession at 31 January 2015</t>
  </si>
  <si>
    <t>Properties in Possession at 31 January 2015</t>
  </si>
  <si>
    <t>Current number of Mortgage Loans in Pool at 31 January 2015</t>
  </si>
  <si>
    <t>Current £ value of Mortgage Loans in Pool at 31 January 2015</t>
  </si>
  <si>
    <t>Weighted Average Yield on 08 January 2015</t>
  </si>
  <si>
    <t xml:space="preserve">Substitution, redemptions and repurchases during period                                                                    1st January 2015 - 31 January 2015 </t>
  </si>
  <si>
    <t>15/01/2015-15/04/2015</t>
  </si>
  <si>
    <t>15/01/2015-15/07/2015</t>
  </si>
  <si>
    <t>Accounts as at 31st January 2015</t>
  </si>
  <si>
    <t>*for distribution period 8th Dec 2014 - 8th Jan 2015</t>
  </si>
  <si>
    <t>There was no collateral posted during the reporting period 01-Jan-15 to 31-Jan-15.</t>
  </si>
  <si>
    <t>Funding 1 Swap</t>
  </si>
  <si>
    <t>ANTS</t>
  </si>
  <si>
    <t>2010-1 A4</t>
  </si>
  <si>
    <t>2010-1 A5</t>
  </si>
  <si>
    <t>2011-1 A4</t>
  </si>
  <si>
    <t>2011-3 A2</t>
  </si>
  <si>
    <t>2011-3 A3</t>
  </si>
  <si>
    <t>2011-3 A5</t>
  </si>
  <si>
    <t>2011-3 A6</t>
  </si>
  <si>
    <t>2012-1 A2</t>
  </si>
  <si>
    <t>DB</t>
  </si>
  <si>
    <t>2012-1 A3</t>
  </si>
  <si>
    <t>ANTS/DB/Natixis</t>
  </si>
  <si>
    <t>2012-1 A5</t>
  </si>
  <si>
    <t>2012-2 A1</t>
  </si>
  <si>
    <t>2012-3 B1</t>
  </si>
  <si>
    <t>2012-4 A1</t>
  </si>
  <si>
    <t>As at the report date, the maximum loan size was £ 752,181.25, the minimum loan size was £ £ -52,841.74 and the average loan size was £ 95,105.49.</t>
  </si>
  <si>
    <t>As at the report date, the maximum remaining term for a loan was 433.00 months, the minimum remaining term was 0.00 months and the weighted average remaining term was 159.77 months.</t>
  </si>
  <si>
    <t>As at the report date, the maximum seasoning for a loan was 233.00 months, the minimum seasoning was 26.00 months and the weighted average seasoning was 96.89 months.</t>
  </si>
  <si>
    <t>As at the report date, the maximum indexed LTV was 162.40, the minimum indexed LTV was 0.00 and the weighted average indexed LTV was 56.32.</t>
  </si>
  <si>
    <t>As at the report date, the maximum unindexed LTV was 215.59, the minimum unindexed LTV was 0.00 and the weighted average unindexed LTV was 62.28.</t>
  </si>
  <si>
    <t>As at the report date, the maximum original LTV was 95.00,the minimum LTV at origination was 0.12 and the weighted average LTV at origination was 67.69.</t>
  </si>
  <si>
    <t>Current value of Mortgage Loans in Pool at 08 January 2015</t>
  </si>
  <si>
    <t>Last months Closing Trust Assets at 08 December 2015</t>
  </si>
  <si>
    <t>Mortgage collections - Interest on 08 January 2015</t>
  </si>
  <si>
    <t>Mortgage collections - Principal (Scheduled) on 08 January 2015</t>
  </si>
  <si>
    <t>Mortgage collections - Principal (Unscheduled) on 08 January 2015</t>
  </si>
  <si>
    <t>Principal Ledger as calculated on 08 January 2015</t>
  </si>
  <si>
    <t>Funding Share as calculated on 08 January 2015</t>
  </si>
  <si>
    <t>Funding Share % as calculated on 08 January 2015</t>
  </si>
  <si>
    <t>Seller Share as calculated on 08 January 2015</t>
  </si>
  <si>
    <t>Seller Share % as calculated on 08 January 2015</t>
  </si>
  <si>
    <t>Minimum Seller Share (Amount) on 08 January 2015</t>
  </si>
  <si>
    <t>Minimum Seller Share (% of Total) on 08 January 2015</t>
  </si>
  <si>
    <t>15th January 2015 - 15th April 2015</t>
  </si>
  <si>
    <t>*for interest period 15th Oct 2014 - 15th Jan 2015</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</si>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</sst>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0_ ;\-#,##0\ "/>
    <numFmt numFmtId="198"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80">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68"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68" fontId="12" fillId="0" borderId="0" xfId="32" applyNumberFormat="1" applyFont="1" applyFill="1" applyBorder="1"/>
    <xf numFmtId="193"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5" fontId="12" fillId="0" borderId="0" xfId="0" applyNumberFormat="1" applyFont="1" applyFill="1" applyBorder="1" applyAlignment="1">
      <alignment horizontal="right"/>
    </xf>
    <xf numFmtId="0" fontId="0" fillId="0" borderId="0" xfId="0"/>
    <xf numFmtId="0" fontId="0" fillId="0" borderId="0" xfId="0" applyFont="1"/>
    <xf numFmtId="6"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8" xfId="1" applyNumberFormat="1" applyFont="1" applyFill="1" applyBorder="1" applyAlignment="1">
      <alignment horizontal="right"/>
    </xf>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197" fontId="30" fillId="0" borderId="9" xfId="1" applyNumberFormat="1" applyFont="1" applyBorder="1" applyAlignment="1">
      <alignment horizontal="right"/>
    </xf>
    <xf numFmtId="43"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6" fontId="12" fillId="0" borderId="9" xfId="25"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0" fontId="23" fillId="0" borderId="10" xfId="18" applyFont="1" applyFill="1" applyBorder="1" applyAlignment="1">
      <alignment horizontal="center"/>
    </xf>
    <xf numFmtId="4" fontId="12" fillId="0" borderId="10" xfId="18" applyNumberFormat="1" applyFont="1" applyFill="1" applyBorder="1"/>
    <xf numFmtId="41" fontId="12" fillId="0" borderId="0" xfId="0" applyNumberFormat="1" applyFont="1" applyFill="1" applyBorder="1" applyAlignment="1">
      <alignment horizontal="right"/>
    </xf>
    <xf numFmtId="41" fontId="0" fillId="0" borderId="0" xfId="0" applyNumberFormat="1" applyFont="1" applyFill="1" applyBorder="1"/>
    <xf numFmtId="198"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166" fontId="0" fillId="0" borderId="0" xfId="0" applyNumberFormat="1" applyFont="1" applyFill="1" applyBorder="1"/>
    <xf numFmtId="0" fontId="11" fillId="0" borderId="19" xfId="0" applyFont="1" applyFill="1" applyBorder="1" applyAlignment="1">
      <alignment vertical="top" wrapText="1"/>
    </xf>
    <xf numFmtId="170" fontId="0" fillId="0" borderId="0" xfId="0" applyNumberFormat="1"/>
    <xf numFmtId="164" fontId="0" fillId="0" borderId="0" xfId="0" applyNumberFormat="1"/>
    <xf numFmtId="0" fontId="112" fillId="0" borderId="0" xfId="0" applyFont="1"/>
    <xf numFmtId="0" fontId="11" fillId="0" borderId="19" xfId="0" applyFont="1" applyFill="1" applyBorder="1" applyAlignment="1">
      <alignment vertical="top"/>
    </xf>
    <xf numFmtId="3" fontId="0" fillId="0" borderId="0" xfId="0" applyNumberFormat="1" applyFont="1" applyFill="1" applyBorder="1"/>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0" xfId="0" applyAlignment="1">
      <alignment horizontal="center"/>
    </xf>
    <xf numFmtId="0" fontId="0" fillId="6" borderId="9" xfId="0" applyFill="1" applyBorder="1" applyAlignment="1">
      <alignment horizontal="left" vertical="center" wrapText="1"/>
    </xf>
    <xf numFmtId="170" fontId="12" fillId="0" borderId="9" xfId="1" applyNumberFormat="1" applyFont="1" applyFill="1" applyBorder="1" applyAlignment="1">
      <alignment horizontal="right"/>
    </xf>
    <xf numFmtId="14" fontId="23" fillId="0" borderId="9" xfId="0" applyNumberFormat="1" applyFont="1" applyFill="1" applyBorder="1" applyAlignment="1">
      <alignment horizontal="center"/>
    </xf>
    <xf numFmtId="0" fontId="23" fillId="0" borderId="9" xfId="18" applyFont="1" applyFill="1" applyBorder="1" applyAlignment="1">
      <alignment horizontal="center"/>
    </xf>
    <xf numFmtId="4" fontId="12" fillId="0" borderId="9" xfId="18" applyNumberFormat="1" applyFont="1" applyFill="1" applyBorder="1"/>
    <xf numFmtId="4" fontId="12" fillId="0" borderId="9" xfId="32" applyNumberFormat="1" applyFont="1" applyFill="1" applyBorder="1"/>
    <xf numFmtId="168" fontId="23" fillId="0" borderId="9" xfId="18" applyNumberFormat="1" applyFont="1" applyFill="1" applyBorder="1" applyAlignment="1">
      <alignment horizontal="center"/>
    </xf>
    <xf numFmtId="10" fontId="12" fillId="0" borderId="9" xfId="32" applyNumberFormat="1" applyFont="1" applyFill="1" applyBorder="1"/>
    <xf numFmtId="10" fontId="12" fillId="0" borderId="10" xfId="32" applyNumberFormat="1" applyFont="1" applyFill="1" applyBorder="1"/>
    <xf numFmtId="0" fontId="23" fillId="0" borderId="8" xfId="18" applyFont="1" applyFill="1" applyBorder="1" applyAlignment="1">
      <alignment horizontal="center"/>
    </xf>
    <xf numFmtId="4" fontId="12" fillId="0" borderId="8" xfId="18" applyNumberFormat="1" applyFont="1" applyFill="1" applyBorder="1"/>
    <xf numFmtId="4" fontId="12" fillId="0" borderId="8" xfId="32" applyNumberFormat="1" applyFont="1" applyFill="1" applyBorder="1"/>
    <xf numFmtId="168" fontId="23" fillId="0" borderId="8" xfId="18" applyNumberFormat="1" applyFont="1" applyFill="1" applyBorder="1" applyAlignment="1">
      <alignment horizontal="center"/>
    </xf>
    <xf numFmtId="43" fontId="12" fillId="0" borderId="8" xfId="1" applyFont="1" applyFill="1" applyBorder="1"/>
    <xf numFmtId="43" fontId="12" fillId="0" borderId="9" xfId="1" applyFont="1" applyFill="1" applyBorder="1"/>
    <xf numFmtId="43" fontId="12" fillId="0" borderId="10" xfId="1" applyFont="1" applyFill="1" applyBorder="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68" fontId="12" fillId="0" borderId="8" xfId="28" applyNumberFormat="1" applyFont="1" applyFill="1" applyBorder="1" applyAlignment="1">
      <alignment horizontal="center"/>
    </xf>
    <xf numFmtId="168" fontId="12" fillId="0" borderId="9" xfId="28" applyNumberFormat="1" applyFont="1" applyFill="1" applyBorder="1" applyAlignment="1">
      <alignment horizontal="center"/>
    </xf>
    <xf numFmtId="168" fontId="12" fillId="0" borderId="9" xfId="32" applyNumberFormat="1" applyFont="1" applyFill="1" applyBorder="1" applyAlignment="1">
      <alignment horizontal="center"/>
    </xf>
    <xf numFmtId="168" fontId="12" fillId="0" borderId="10" xfId="28" applyNumberFormat="1" applyFont="1" applyFill="1" applyBorder="1" applyAlignment="1">
      <alignment horizontal="center"/>
    </xf>
    <xf numFmtId="168" fontId="12" fillId="0" borderId="10" xfId="32" applyNumberFormat="1" applyFont="1" applyFill="1" applyBorder="1" applyAlignment="1">
      <alignment horizontal="center"/>
    </xf>
    <xf numFmtId="168" fontId="12" fillId="0" borderId="8" xfId="32" applyNumberFormat="1" applyFont="1" applyFill="1" applyBorder="1" applyAlignment="1">
      <alignment horizontal="center"/>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30"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897100"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election activeCell="B3" sqref="B3"/>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4">
        <v>42035</v>
      </c>
      <c r="F15" s="30"/>
      <c r="G15" s="31"/>
      <c r="H15" s="26"/>
      <c r="I15" s="26"/>
      <c r="J15" s="26"/>
      <c r="K15" s="26"/>
      <c r="L15" s="26"/>
      <c r="M15" s="26"/>
      <c r="N15" s="26"/>
      <c r="O15" s="26"/>
      <c r="P15" s="32"/>
      <c r="Q15" s="33"/>
      <c r="R15" s="12"/>
    </row>
    <row r="16" spans="1:18" ht="12.75">
      <c r="A16" s="27"/>
      <c r="B16" s="34" t="s">
        <v>242</v>
      </c>
      <c r="C16" s="35"/>
      <c r="D16" s="35"/>
      <c r="E16" s="305" t="s">
        <v>580</v>
      </c>
      <c r="F16" s="30"/>
      <c r="G16" s="30"/>
      <c r="H16" s="26"/>
      <c r="I16" s="26"/>
      <c r="J16" s="26"/>
      <c r="K16" s="26"/>
      <c r="L16" s="26"/>
      <c r="M16" s="26"/>
      <c r="N16" s="26"/>
      <c r="O16" s="26"/>
      <c r="P16" s="32"/>
      <c r="Q16" s="33"/>
      <c r="R16" s="12"/>
    </row>
    <row r="17" spans="1:18" ht="12.75">
      <c r="A17" s="27"/>
      <c r="B17" s="34" t="s">
        <v>203</v>
      </c>
      <c r="C17" s="35"/>
      <c r="D17" s="35"/>
      <c r="E17" s="654">
        <v>42012</v>
      </c>
      <c r="F17" s="30"/>
      <c r="G17" s="30"/>
      <c r="H17" s="26"/>
      <c r="I17" s="26"/>
      <c r="J17" s="26"/>
      <c r="K17" s="26"/>
      <c r="L17" s="26"/>
      <c r="M17" s="26"/>
      <c r="N17" s="26"/>
      <c r="O17" s="26"/>
      <c r="P17" s="32"/>
      <c r="Q17" s="33"/>
      <c r="R17" s="12"/>
    </row>
    <row r="18" spans="1:18" ht="12.75">
      <c r="A18" s="27"/>
      <c r="B18" s="237"/>
      <c r="C18" s="238"/>
      <c r="D18" s="238"/>
      <c r="E18" s="306"/>
      <c r="F18" s="30"/>
      <c r="G18" s="30"/>
      <c r="H18" s="26"/>
      <c r="I18" s="26"/>
      <c r="J18" s="26"/>
      <c r="K18" s="26"/>
      <c r="L18" s="26"/>
      <c r="M18" s="26"/>
      <c r="N18" s="26"/>
      <c r="O18" s="26"/>
      <c r="P18" s="32"/>
      <c r="Q18" s="33"/>
      <c r="R18" s="12"/>
    </row>
    <row r="19" spans="1:18" ht="12.75">
      <c r="A19" s="27"/>
      <c r="B19" s="239"/>
      <c r="C19" s="239"/>
      <c r="D19" s="239"/>
      <c r="E19" s="240"/>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17" t="s">
        <v>358</v>
      </c>
      <c r="C21" s="718"/>
      <c r="D21" s="718"/>
      <c r="E21" s="718"/>
      <c r="F21" s="718"/>
      <c r="G21" s="718"/>
      <c r="H21" s="718"/>
      <c r="I21" s="718"/>
      <c r="J21" s="718"/>
      <c r="K21" s="718"/>
      <c r="L21" s="718"/>
      <c r="M21" s="718"/>
      <c r="N21" s="718"/>
      <c r="O21" s="718"/>
      <c r="P21" s="718"/>
      <c r="Q21" s="718"/>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19" t="s">
        <v>579</v>
      </c>
      <c r="C23" s="719"/>
      <c r="D23" s="719"/>
      <c r="E23" s="719"/>
      <c r="F23" s="719"/>
      <c r="G23" s="719"/>
      <c r="H23" s="719"/>
      <c r="I23" s="719"/>
      <c r="J23" s="719"/>
      <c r="K23" s="719"/>
      <c r="L23" s="719"/>
      <c r="M23" s="719"/>
      <c r="N23" s="719"/>
      <c r="O23" s="719"/>
      <c r="P23" s="719"/>
      <c r="Q23" s="719"/>
      <c r="R23" s="7"/>
    </row>
    <row r="24" spans="1:18" ht="12.75">
      <c r="A24" s="18"/>
      <c r="B24" s="370"/>
      <c r="C24" s="370"/>
      <c r="D24" s="370"/>
      <c r="E24" s="371"/>
      <c r="F24" s="371"/>
      <c r="G24" s="370"/>
      <c r="H24" s="370"/>
      <c r="I24" s="370"/>
      <c r="J24" s="370"/>
      <c r="K24" s="370"/>
      <c r="L24" s="370"/>
      <c r="M24" s="370"/>
      <c r="N24" s="370"/>
      <c r="O24" s="370"/>
      <c r="P24" s="372"/>
      <c r="Q24" s="372"/>
      <c r="R24" s="7"/>
    </row>
    <row r="25" spans="1:18" ht="25.5" customHeight="1">
      <c r="A25" s="18"/>
      <c r="B25" s="719"/>
      <c r="C25" s="719"/>
      <c r="D25" s="719"/>
      <c r="E25" s="719"/>
      <c r="F25" s="719"/>
      <c r="G25" s="719"/>
      <c r="H25" s="719"/>
      <c r="I25" s="719"/>
      <c r="J25" s="719"/>
      <c r="K25" s="719"/>
      <c r="L25" s="719"/>
      <c r="M25" s="719"/>
      <c r="N25" s="719"/>
      <c r="O25" s="719"/>
      <c r="P25" s="719"/>
      <c r="Q25" s="719"/>
      <c r="R25" s="7"/>
    </row>
    <row r="26" spans="1:18" s="364" customFormat="1" ht="18" customHeight="1">
      <c r="A26" s="18"/>
      <c r="B26" s="721" t="s">
        <v>523</v>
      </c>
      <c r="C26" s="721"/>
      <c r="D26" s="721"/>
      <c r="E26" s="721"/>
      <c r="F26" s="721"/>
      <c r="G26" s="721"/>
      <c r="H26" s="721"/>
      <c r="I26" s="721"/>
      <c r="J26" s="721"/>
      <c r="K26" s="721"/>
      <c r="L26" s="721"/>
      <c r="M26" s="721"/>
      <c r="N26" s="721"/>
      <c r="O26" s="721"/>
      <c r="P26" s="721"/>
      <c r="Q26" s="721"/>
      <c r="R26" s="7"/>
    </row>
    <row r="27" spans="1:18" s="364" customFormat="1" ht="14.25" customHeight="1">
      <c r="A27" s="18"/>
      <c r="B27" s="366"/>
      <c r="C27" s="366"/>
      <c r="D27" s="366"/>
      <c r="E27" s="366"/>
      <c r="F27" s="366"/>
      <c r="G27" s="366"/>
      <c r="H27" s="366"/>
      <c r="I27" s="366"/>
      <c r="J27" s="366"/>
      <c r="K27" s="366"/>
      <c r="L27" s="366"/>
      <c r="M27" s="366"/>
      <c r="N27" s="366"/>
      <c r="O27" s="366"/>
      <c r="P27" s="366"/>
      <c r="Q27" s="366"/>
      <c r="R27" s="7"/>
    </row>
    <row r="28" spans="1:18" ht="12.75">
      <c r="A28" s="18"/>
      <c r="B28" s="720" t="s">
        <v>1</v>
      </c>
      <c r="C28" s="720"/>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470</v>
      </c>
      <c r="C33" s="27" t="s">
        <v>277</v>
      </c>
      <c r="D33" s="108" t="s">
        <v>522</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61" orientation="landscape" r:id="rId4"/>
  <headerFooter scaleWithDoc="0">
    <oddHeader>&amp;C&amp;"-,Regular"&amp;8Holmes Master Trust Investor Report - January 2015</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57"/>
  <sheetViews>
    <sheetView view="pageLayout" zoomScale="80" zoomScaleNormal="100" zoomScaleSheetLayoutView="85" zoomScalePageLayoutView="80" workbookViewId="0">
      <selection activeCell="B2" sqref="B2"/>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5.7109375" bestFit="1" customWidth="1"/>
    <col min="9" max="9" width="20" style="384" customWidth="1"/>
    <col min="10" max="10" width="20" customWidth="1"/>
    <col min="11" max="11" width="19.28515625" bestFit="1" customWidth="1"/>
    <col min="12" max="12" width="28.42578125" bestFit="1" customWidth="1"/>
    <col min="13" max="13" width="11.85546875" customWidth="1"/>
    <col min="14" max="14" width="20" style="384" customWidth="1"/>
    <col min="15" max="15" width="20" customWidth="1"/>
  </cols>
  <sheetData>
    <row r="1" spans="1:19" ht="43.5" customHeight="1" thickBot="1">
      <c r="B1" s="266" t="s">
        <v>137</v>
      </c>
      <c r="C1" s="266"/>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7"/>
      <c r="B4" s="277" t="s">
        <v>136</v>
      </c>
      <c r="C4" s="277" t="s">
        <v>208</v>
      </c>
      <c r="D4" s="278" t="s">
        <v>115</v>
      </c>
      <c r="E4" s="278" t="s">
        <v>116</v>
      </c>
      <c r="F4" s="278" t="s">
        <v>256</v>
      </c>
      <c r="G4" s="278" t="s">
        <v>255</v>
      </c>
      <c r="H4" s="552" t="s">
        <v>548</v>
      </c>
      <c r="I4" s="552" t="s">
        <v>549</v>
      </c>
      <c r="J4" s="279" t="s">
        <v>117</v>
      </c>
      <c r="K4" s="278" t="s">
        <v>118</v>
      </c>
      <c r="L4" s="278" t="s">
        <v>119</v>
      </c>
      <c r="M4" s="278" t="s">
        <v>120</v>
      </c>
      <c r="N4" s="551" t="s">
        <v>550</v>
      </c>
      <c r="O4" s="278" t="s">
        <v>551</v>
      </c>
    </row>
    <row r="5" spans="1:19" s="384" customFormat="1">
      <c r="A5" s="364"/>
      <c r="B5" s="684" t="s">
        <v>594</v>
      </c>
      <c r="C5" s="684" t="s">
        <v>595</v>
      </c>
      <c r="D5" s="685">
        <v>8159614200.8400002</v>
      </c>
      <c r="E5" s="685" t="s">
        <v>169</v>
      </c>
      <c r="F5" s="716">
        <v>1.9299199999999999E-2</v>
      </c>
      <c r="G5" s="716">
        <v>2.4895470604997073E-2</v>
      </c>
      <c r="H5" s="688">
        <v>51232328.641384102</v>
      </c>
      <c r="I5" s="688">
        <v>0</v>
      </c>
      <c r="J5" s="688">
        <v>8159614200.8400002</v>
      </c>
      <c r="K5" s="686" t="s">
        <v>169</v>
      </c>
      <c r="L5" s="711">
        <v>0</v>
      </c>
      <c r="M5" s="687">
        <v>2.89717E-2</v>
      </c>
      <c r="N5" s="688">
        <v>59629952.560000002</v>
      </c>
      <c r="O5" s="688">
        <v>0</v>
      </c>
    </row>
    <row r="6" spans="1:19" s="384" customFormat="1">
      <c r="A6" s="364"/>
      <c r="B6" s="678" t="s">
        <v>596</v>
      </c>
      <c r="C6" s="678" t="s">
        <v>595</v>
      </c>
      <c r="D6" s="679">
        <v>616044415</v>
      </c>
      <c r="E6" s="679" t="s">
        <v>171</v>
      </c>
      <c r="F6" s="713">
        <v>1.4999999999999999E-2</v>
      </c>
      <c r="G6" s="713">
        <v>1.5820000000000001E-2</v>
      </c>
      <c r="H6" s="689">
        <v>2490599.12</v>
      </c>
      <c r="I6" s="689">
        <v>61577301.600000001</v>
      </c>
      <c r="J6" s="689">
        <v>539778116.41999996</v>
      </c>
      <c r="K6" s="680" t="s">
        <v>169</v>
      </c>
      <c r="L6" s="712">
        <v>1.7325E-2</v>
      </c>
      <c r="M6" s="681">
        <v>2.2921299999999999E-2</v>
      </c>
      <c r="N6" s="689">
        <v>3118526.81</v>
      </c>
      <c r="O6" s="689">
        <v>53954031.689999998</v>
      </c>
    </row>
    <row r="7" spans="1:19" s="384" customFormat="1">
      <c r="A7" s="364"/>
      <c r="B7" s="678" t="s">
        <v>597</v>
      </c>
      <c r="C7" s="678" t="s">
        <v>595</v>
      </c>
      <c r="D7" s="679">
        <v>375000000</v>
      </c>
      <c r="E7" s="679" t="s">
        <v>180</v>
      </c>
      <c r="F7" s="713">
        <v>0</v>
      </c>
      <c r="G7" s="713">
        <v>4.0090000000000001E-2</v>
      </c>
      <c r="H7" s="689">
        <v>7516875</v>
      </c>
      <c r="I7" s="689">
        <v>0</v>
      </c>
      <c r="J7" s="689">
        <v>375000000</v>
      </c>
      <c r="K7" s="680" t="s">
        <v>169</v>
      </c>
      <c r="L7" s="712">
        <v>1.6250000000000001E-2</v>
      </c>
      <c r="M7" s="681">
        <v>2.1846299999999999E-2</v>
      </c>
      <c r="N7" s="689">
        <v>2064924.25</v>
      </c>
      <c r="O7" s="689">
        <v>0</v>
      </c>
    </row>
    <row r="8" spans="1:19" s="384" customFormat="1">
      <c r="A8" s="364"/>
      <c r="B8" s="678" t="s">
        <v>598</v>
      </c>
      <c r="C8" s="678" t="s">
        <v>595</v>
      </c>
      <c r="D8" s="679">
        <v>454102989</v>
      </c>
      <c r="E8" s="679" t="s">
        <v>171</v>
      </c>
      <c r="F8" s="713">
        <v>1.4499999999999999E-2</v>
      </c>
      <c r="G8" s="713">
        <v>1.532E-2</v>
      </c>
      <c r="H8" s="689">
        <v>1777863.66</v>
      </c>
      <c r="I8" s="689">
        <v>43406712.799999997</v>
      </c>
      <c r="J8" s="689">
        <v>387349849.62</v>
      </c>
      <c r="K8" s="680" t="s">
        <v>169</v>
      </c>
      <c r="L8" s="712">
        <v>1.856E-2</v>
      </c>
      <c r="M8" s="681">
        <v>2.4156299999999999E-2</v>
      </c>
      <c r="N8" s="689">
        <v>2358461.38</v>
      </c>
      <c r="O8" s="689">
        <v>37025926.020000003</v>
      </c>
    </row>
    <row r="9" spans="1:19" s="384" customFormat="1">
      <c r="A9" s="364"/>
      <c r="B9" s="678" t="s">
        <v>599</v>
      </c>
      <c r="C9" s="678" t="s">
        <v>595</v>
      </c>
      <c r="D9" s="679">
        <v>939291460.51999998</v>
      </c>
      <c r="E9" s="679" t="s">
        <v>170</v>
      </c>
      <c r="F9" s="713">
        <v>1.55E-2</v>
      </c>
      <c r="G9" s="713">
        <v>1.7805999999999999E-2</v>
      </c>
      <c r="H9" s="689">
        <v>4274172.74</v>
      </c>
      <c r="I9" s="689">
        <v>939291460.51999998</v>
      </c>
      <c r="J9" s="689">
        <v>595713626.46000004</v>
      </c>
      <c r="K9" s="680" t="s">
        <v>169</v>
      </c>
      <c r="L9" s="712">
        <v>1.540625E-2</v>
      </c>
      <c r="M9" s="681">
        <v>2.10026E-2</v>
      </c>
      <c r="N9" s="689">
        <v>3153584.88</v>
      </c>
      <c r="O9" s="689">
        <v>595713626.46000004</v>
      </c>
    </row>
    <row r="10" spans="1:19" s="384" customFormat="1">
      <c r="A10" s="364"/>
      <c r="B10" s="678" t="s">
        <v>600</v>
      </c>
      <c r="C10" s="678" t="s">
        <v>595</v>
      </c>
      <c r="D10" s="679">
        <v>93929146.049999997</v>
      </c>
      <c r="E10" s="679" t="s">
        <v>171</v>
      </c>
      <c r="F10" s="713">
        <v>1.4000000000000002E-2</v>
      </c>
      <c r="G10" s="713">
        <v>1.482E-2</v>
      </c>
      <c r="H10" s="689">
        <v>355740.99</v>
      </c>
      <c r="I10" s="689">
        <v>93929146.049999997</v>
      </c>
      <c r="J10" s="689">
        <v>81971965.760000005</v>
      </c>
      <c r="K10" s="680" t="s">
        <v>169</v>
      </c>
      <c r="L10" s="712">
        <v>1.9175000000000001E-2</v>
      </c>
      <c r="M10" s="681">
        <v>2.47713E-2</v>
      </c>
      <c r="N10" s="689">
        <v>511810.41</v>
      </c>
      <c r="O10" s="689">
        <v>81971965.760000005</v>
      </c>
    </row>
    <row r="11" spans="1:19" s="384" customFormat="1">
      <c r="A11" s="364"/>
      <c r="B11" s="678" t="s">
        <v>601</v>
      </c>
      <c r="C11" s="678" t="s">
        <v>595</v>
      </c>
      <c r="D11" s="679">
        <v>500000000</v>
      </c>
      <c r="E11" s="679" t="s">
        <v>467</v>
      </c>
      <c r="F11" s="713">
        <v>0</v>
      </c>
      <c r="G11" s="713">
        <v>3.6150000000000002E-2</v>
      </c>
      <c r="H11" s="689">
        <v>9037500</v>
      </c>
      <c r="I11" s="689">
        <v>0</v>
      </c>
      <c r="J11" s="689">
        <v>316455696.19999999</v>
      </c>
      <c r="K11" s="680" t="s">
        <v>169</v>
      </c>
      <c r="L11" s="712">
        <v>1.755E-2</v>
      </c>
      <c r="M11" s="681">
        <v>2.3146300000000002E-2</v>
      </c>
      <c r="N11" s="689">
        <v>1846245.53</v>
      </c>
      <c r="O11" s="689">
        <v>0</v>
      </c>
    </row>
    <row r="12" spans="1:19" s="384" customFormat="1">
      <c r="A12" s="364"/>
      <c r="B12" s="678" t="s">
        <v>602</v>
      </c>
      <c r="C12" s="678" t="s">
        <v>595</v>
      </c>
      <c r="D12" s="679">
        <v>250000000</v>
      </c>
      <c r="E12" s="679" t="s">
        <v>170</v>
      </c>
      <c r="F12" s="713">
        <v>1.7500000000000002E-2</v>
      </c>
      <c r="G12" s="713">
        <v>1.9806000000000001E-2</v>
      </c>
      <c r="H12" s="689">
        <v>1265383.33</v>
      </c>
      <c r="I12" s="689">
        <v>0</v>
      </c>
      <c r="J12" s="689">
        <v>158227848.09999999</v>
      </c>
      <c r="K12" s="680" t="s">
        <v>169</v>
      </c>
      <c r="L12" s="712">
        <v>1.755E-2</v>
      </c>
      <c r="M12" s="681">
        <v>2.3146300000000002E-2</v>
      </c>
      <c r="N12" s="689">
        <v>923122.77</v>
      </c>
      <c r="O12" s="689">
        <v>0</v>
      </c>
    </row>
    <row r="13" spans="1:19" s="384" customFormat="1">
      <c r="A13" s="364"/>
      <c r="B13" s="678" t="s">
        <v>603</v>
      </c>
      <c r="C13" s="678" t="s">
        <v>604</v>
      </c>
      <c r="D13" s="679">
        <v>292110874.20999998</v>
      </c>
      <c r="E13" s="679" t="s">
        <v>170</v>
      </c>
      <c r="F13" s="713">
        <v>1.6500000000000001E-2</v>
      </c>
      <c r="G13" s="713">
        <v>1.8806E-2</v>
      </c>
      <c r="H13" s="689">
        <v>1403878.37</v>
      </c>
      <c r="I13" s="689">
        <v>41577825.159999996</v>
      </c>
      <c r="J13" s="689">
        <v>189885834.96000001</v>
      </c>
      <c r="K13" s="680" t="s">
        <v>169</v>
      </c>
      <c r="L13" s="712">
        <v>1.9425000000000001E-2</v>
      </c>
      <c r="M13" s="681">
        <v>2.50213E-2</v>
      </c>
      <c r="N13" s="689">
        <v>1197560.33</v>
      </c>
      <c r="O13" s="689">
        <v>27027545.850000001</v>
      </c>
    </row>
    <row r="14" spans="1:19" s="384" customFormat="1">
      <c r="A14" s="364"/>
      <c r="B14" s="678" t="s">
        <v>605</v>
      </c>
      <c r="C14" s="678" t="s">
        <v>606</v>
      </c>
      <c r="D14" s="679">
        <v>701066098.08000004</v>
      </c>
      <c r="E14" s="679" t="s">
        <v>171</v>
      </c>
      <c r="F14" s="713">
        <v>1.55E-2</v>
      </c>
      <c r="G14" s="713">
        <v>1.6320000000000001E-2</v>
      </c>
      <c r="H14" s="689">
        <v>2923913.01</v>
      </c>
      <c r="I14" s="689">
        <v>99786780.379999995</v>
      </c>
      <c r="J14" s="689">
        <v>582918933.89999998</v>
      </c>
      <c r="K14" s="680" t="s">
        <v>169</v>
      </c>
      <c r="L14" s="712">
        <v>2.4199999999999999E-2</v>
      </c>
      <c r="M14" s="681">
        <v>2.9554400000000002E-2</v>
      </c>
      <c r="N14" s="689">
        <v>4342354.62</v>
      </c>
      <c r="O14" s="689">
        <v>82970213.219999999</v>
      </c>
    </row>
    <row r="15" spans="1:19" s="384" customFormat="1">
      <c r="A15" s="364"/>
      <c r="B15" s="678" t="s">
        <v>607</v>
      </c>
      <c r="C15" s="678" t="s">
        <v>595</v>
      </c>
      <c r="D15" s="679">
        <v>11684434968.280001</v>
      </c>
      <c r="E15" s="679" t="s">
        <v>252</v>
      </c>
      <c r="F15" s="713">
        <v>1.2500000000000001E-2</v>
      </c>
      <c r="G15" s="713">
        <v>1.3628599999999999E-2</v>
      </c>
      <c r="H15" s="689">
        <v>40695303.100000001</v>
      </c>
      <c r="I15" s="689">
        <v>1663113006.4000001</v>
      </c>
      <c r="J15" s="689">
        <v>99020635.319999993</v>
      </c>
      <c r="K15" s="680" t="s">
        <v>169</v>
      </c>
      <c r="L15" s="712">
        <v>1.9975E-2</v>
      </c>
      <c r="M15" s="681">
        <v>2.5571300000000002E-2</v>
      </c>
      <c r="N15" s="689">
        <v>638224.51</v>
      </c>
      <c r="O15" s="689">
        <v>14094178.02</v>
      </c>
    </row>
    <row r="16" spans="1:19" s="384" customFormat="1">
      <c r="A16" s="364"/>
      <c r="B16" s="678" t="s">
        <v>608</v>
      </c>
      <c r="C16" s="678" t="s">
        <v>595</v>
      </c>
      <c r="D16" s="679">
        <v>1250000000</v>
      </c>
      <c r="E16" s="679" t="s">
        <v>170</v>
      </c>
      <c r="F16" s="713">
        <v>1.55E-2</v>
      </c>
      <c r="G16" s="713">
        <v>1.7805999999999999E-2</v>
      </c>
      <c r="H16" s="689">
        <v>5688027.7800000003</v>
      </c>
      <c r="I16" s="689">
        <v>0</v>
      </c>
      <c r="J16" s="689">
        <v>785175879.39999998</v>
      </c>
      <c r="K16" s="682" t="s">
        <v>169</v>
      </c>
      <c r="L16" s="712">
        <v>1.5900000000000001E-2</v>
      </c>
      <c r="M16" s="713">
        <v>2.1496299999999999E-2</v>
      </c>
      <c r="N16" s="689">
        <v>4254275.66</v>
      </c>
      <c r="O16" s="689">
        <v>0</v>
      </c>
      <c r="R16" s="286"/>
      <c r="S16" s="286"/>
    </row>
    <row r="17" spans="1:19" s="384" customFormat="1">
      <c r="A17" s="364"/>
      <c r="B17" s="678" t="s">
        <v>609</v>
      </c>
      <c r="C17" s="678" t="s">
        <v>595</v>
      </c>
      <c r="D17" s="679">
        <v>140000000</v>
      </c>
      <c r="E17" s="679" t="s">
        <v>170</v>
      </c>
      <c r="F17" s="713">
        <v>2.2000000000000002E-2</v>
      </c>
      <c r="G17" s="713">
        <v>2.4306000000000001E-2</v>
      </c>
      <c r="H17" s="689">
        <v>869614.67</v>
      </c>
      <c r="I17" s="689">
        <v>0</v>
      </c>
      <c r="J17" s="689">
        <v>90177133.659999996</v>
      </c>
      <c r="K17" s="682" t="s">
        <v>169</v>
      </c>
      <c r="L17" s="712">
        <v>2.1024999999999999E-2</v>
      </c>
      <c r="M17" s="713">
        <v>2.6621300000000001E-2</v>
      </c>
      <c r="N17" s="689">
        <v>605090.93999999994</v>
      </c>
      <c r="O17" s="689">
        <v>0</v>
      </c>
      <c r="R17" s="286"/>
      <c r="S17" s="286"/>
    </row>
    <row r="18" spans="1:19" s="384" customFormat="1" ht="12.75" thickBot="1">
      <c r="A18" s="364"/>
      <c r="B18" s="644" t="s">
        <v>610</v>
      </c>
      <c r="C18" s="644" t="s">
        <v>604</v>
      </c>
      <c r="D18" s="645">
        <v>278571428.05000001</v>
      </c>
      <c r="E18" s="645" t="s">
        <v>171</v>
      </c>
      <c r="F18" s="715">
        <v>7.4999999999999997E-3</v>
      </c>
      <c r="G18" s="715">
        <v>8.3199999999999993E-3</v>
      </c>
      <c r="H18" s="690">
        <v>592304.76</v>
      </c>
      <c r="I18" s="690">
        <v>92857143</v>
      </c>
      <c r="J18" s="690">
        <v>218797969.06</v>
      </c>
      <c r="K18" s="683" t="s">
        <v>169</v>
      </c>
      <c r="L18" s="714">
        <v>1.3575E-2</v>
      </c>
      <c r="M18" s="715">
        <v>1.9171299999999999E-2</v>
      </c>
      <c r="N18" s="690">
        <v>1057279.5</v>
      </c>
      <c r="O18" s="690">
        <v>72932656.599999994</v>
      </c>
    </row>
    <row r="19" spans="1:19" s="384" customFormat="1">
      <c r="A19" s="364"/>
      <c r="B19" s="553"/>
      <c r="C19" s="276"/>
      <c r="D19" s="268"/>
      <c r="E19" s="268"/>
      <c r="F19" s="271"/>
      <c r="G19" s="271"/>
      <c r="H19" s="268"/>
      <c r="I19" s="268"/>
      <c r="J19" s="268"/>
      <c r="K19" s="271"/>
      <c r="L19" s="303"/>
      <c r="M19" s="302"/>
      <c r="N19" s="302"/>
      <c r="O19" s="296"/>
    </row>
    <row r="20" spans="1:19" s="384" customFormat="1">
      <c r="A20" s="364"/>
      <c r="B20"/>
      <c r="C20"/>
      <c r="D20"/>
      <c r="E20"/>
      <c r="F20"/>
      <c r="G20"/>
      <c r="H20"/>
      <c r="J20"/>
      <c r="K20"/>
      <c r="L20"/>
      <c r="M20"/>
      <c r="O20"/>
    </row>
    <row r="21" spans="1:19" s="384" customFormat="1" ht="12.75" thickBot="1">
      <c r="A21" s="364"/>
      <c r="B21" s="266" t="s">
        <v>162</v>
      </c>
      <c r="C21" s="266"/>
      <c r="D21" s="467"/>
      <c r="E21" s="467"/>
      <c r="F21" s="467"/>
      <c r="G21" s="467"/>
      <c r="H21" s="467"/>
      <c r="I21" s="467"/>
      <c r="J21" s="467"/>
      <c r="K21" s="467"/>
      <c r="L21" s="467"/>
      <c r="M21" s="467"/>
      <c r="N21" s="467"/>
      <c r="O21" s="467"/>
      <c r="P21" s="364"/>
      <c r="Q21" s="364"/>
      <c r="R21" s="364"/>
      <c r="S21" s="364"/>
    </row>
    <row r="22" spans="1:19" s="384" customFormat="1">
      <c r="A22" s="364"/>
      <c r="B22"/>
      <c r="C22"/>
      <c r="D22"/>
      <c r="E22"/>
      <c r="F22"/>
      <c r="G22"/>
      <c r="H22"/>
      <c r="J22"/>
      <c r="K22"/>
      <c r="L22"/>
      <c r="M22"/>
      <c r="O22"/>
    </row>
    <row r="23" spans="1:19" s="384" customFormat="1" ht="12.75" thickBot="1">
      <c r="A23" s="364"/>
      <c r="B23"/>
      <c r="C23"/>
      <c r="D23"/>
      <c r="E23"/>
      <c r="F23"/>
      <c r="G23"/>
      <c r="H23"/>
    </row>
    <row r="24" spans="1:19" s="384" customFormat="1" ht="12.75" thickBot="1">
      <c r="A24" s="364"/>
      <c r="B24" s="277" t="s">
        <v>136</v>
      </c>
      <c r="C24" s="278" t="s">
        <v>121</v>
      </c>
      <c r="D24" s="279" t="s">
        <v>163</v>
      </c>
      <c r="E24" s="286"/>
      <c r="F24"/>
      <c r="G24"/>
      <c r="H24"/>
    </row>
    <row r="25" spans="1:19" s="384" customFormat="1" ht="12.75" thickBot="1">
      <c r="A25" s="364"/>
      <c r="B25" s="280"/>
      <c r="C25" s="281"/>
      <c r="D25" s="282"/>
      <c r="E25" s="286"/>
      <c r="F25"/>
      <c r="G25"/>
      <c r="H25"/>
    </row>
    <row r="26" spans="1:19" s="384" customFormat="1">
      <c r="A26" s="364"/>
      <c r="B26" s="286" t="s">
        <v>593</v>
      </c>
      <c r="C26"/>
      <c r="D26"/>
      <c r="E26"/>
      <c r="F26"/>
      <c r="G26"/>
      <c r="H26"/>
    </row>
    <row r="27" spans="1:19" s="384" customFormat="1">
      <c r="A27" s="364"/>
      <c r="B27"/>
      <c r="C27"/>
      <c r="D27"/>
      <c r="E27"/>
      <c r="F27"/>
      <c r="G27"/>
      <c r="H27"/>
    </row>
    <row r="28" spans="1:19" s="384" customFormat="1">
      <c r="A28" s="364"/>
      <c r="B28"/>
      <c r="C28"/>
      <c r="D28"/>
      <c r="E28" s="334"/>
      <c r="F28"/>
      <c r="G28"/>
      <c r="H28"/>
    </row>
    <row r="29" spans="1:19" s="384" customFormat="1">
      <c r="A29" s="364"/>
      <c r="B29"/>
      <c r="C29"/>
      <c r="D29"/>
      <c r="E29"/>
      <c r="F29"/>
      <c r="G29"/>
      <c r="H29"/>
    </row>
    <row r="30" spans="1:19" s="384" customFormat="1">
      <c r="A30" s="364"/>
      <c r="B30"/>
      <c r="C30"/>
      <c r="D30"/>
      <c r="E30" s="334"/>
      <c r="F30"/>
      <c r="G30"/>
      <c r="H30"/>
    </row>
    <row r="31" spans="1:19" s="384" customFormat="1">
      <c r="A31" s="364"/>
      <c r="B31"/>
      <c r="C31"/>
      <c r="D31"/>
      <c r="E31"/>
      <c r="F31"/>
      <c r="G31"/>
      <c r="H31"/>
    </row>
    <row r="32" spans="1:19" s="384" customFormat="1">
      <c r="A32" s="364"/>
      <c r="B32"/>
      <c r="C32"/>
      <c r="D32"/>
      <c r="E32"/>
      <c r="F32"/>
      <c r="G32"/>
      <c r="H32"/>
    </row>
    <row r="33" spans="1:15" s="384" customFormat="1">
      <c r="A33" s="364"/>
      <c r="B33"/>
      <c r="C33"/>
      <c r="D33"/>
      <c r="E33"/>
      <c r="F33"/>
      <c r="G33"/>
      <c r="H33"/>
    </row>
    <row r="34" spans="1:15" s="384" customFormat="1">
      <c r="A34" s="364"/>
      <c r="B34"/>
      <c r="C34"/>
      <c r="D34"/>
      <c r="E34"/>
      <c r="F34"/>
      <c r="G34"/>
      <c r="H34"/>
    </row>
    <row r="35" spans="1:15" s="384" customFormat="1">
      <c r="A35" s="364"/>
      <c r="B35"/>
      <c r="C35"/>
      <c r="D35"/>
      <c r="E35"/>
      <c r="F35"/>
      <c r="G35"/>
      <c r="H35"/>
    </row>
    <row r="36" spans="1:15">
      <c r="A36" s="1"/>
      <c r="J36" s="384"/>
      <c r="K36" s="384"/>
      <c r="L36" s="384"/>
      <c r="M36" s="384"/>
      <c r="O36" s="384"/>
    </row>
    <row r="37" spans="1:15" s="363" customFormat="1">
      <c r="A37" s="364"/>
      <c r="B37"/>
      <c r="C37"/>
      <c r="D37"/>
      <c r="E37"/>
      <c r="F37"/>
      <c r="G37"/>
      <c r="H37"/>
      <c r="I37" s="384"/>
      <c r="J37" s="384"/>
      <c r="K37" s="384"/>
      <c r="L37" s="384"/>
      <c r="M37" s="384"/>
      <c r="N37" s="384"/>
      <c r="O37" s="384"/>
    </row>
    <row r="38" spans="1:15" s="363" customFormat="1">
      <c r="A38" s="364"/>
      <c r="B38"/>
      <c r="C38"/>
      <c r="D38"/>
      <c r="E38"/>
      <c r="F38"/>
      <c r="G38"/>
      <c r="H38"/>
      <c r="I38" s="384"/>
      <c r="J38" s="384"/>
      <c r="K38" s="384"/>
      <c r="L38" s="384"/>
      <c r="M38" s="384"/>
      <c r="N38" s="384"/>
      <c r="O38" s="384"/>
    </row>
    <row r="39" spans="1:15" s="363" customFormat="1">
      <c r="A39" s="364"/>
      <c r="B39"/>
      <c r="C39"/>
      <c r="D39"/>
      <c r="E39"/>
      <c r="F39"/>
      <c r="G39"/>
      <c r="H39"/>
      <c r="I39" s="384"/>
      <c r="J39" s="384"/>
      <c r="K39" s="384"/>
      <c r="L39" s="384"/>
      <c r="M39" s="384"/>
      <c r="N39" s="384"/>
      <c r="O39" s="384"/>
    </row>
    <row r="40" spans="1:15" s="363" customFormat="1">
      <c r="A40" s="364"/>
      <c r="B40"/>
      <c r="C40"/>
      <c r="D40"/>
      <c r="E40"/>
      <c r="F40"/>
      <c r="G40"/>
      <c r="H40"/>
      <c r="I40" s="384"/>
      <c r="J40" s="384"/>
      <c r="K40" s="384"/>
      <c r="L40" s="384"/>
      <c r="M40" s="384"/>
      <c r="N40" s="384"/>
      <c r="O40" s="384"/>
    </row>
    <row r="41" spans="1:15" s="363" customFormat="1">
      <c r="A41" s="364"/>
      <c r="B41"/>
      <c r="C41"/>
      <c r="D41"/>
      <c r="E41"/>
      <c r="F41"/>
      <c r="G41"/>
      <c r="H41"/>
      <c r="I41" s="384"/>
      <c r="J41" s="384"/>
      <c r="K41" s="384"/>
      <c r="L41" s="384"/>
      <c r="M41" s="384"/>
      <c r="N41" s="384"/>
      <c r="O41" s="384"/>
    </row>
    <row r="42" spans="1:15" s="363" customFormat="1">
      <c r="A42" s="364"/>
      <c r="B42"/>
      <c r="C42"/>
      <c r="D42"/>
      <c r="E42"/>
      <c r="F42"/>
      <c r="G42"/>
      <c r="H42"/>
      <c r="I42" s="384"/>
      <c r="J42"/>
      <c r="K42"/>
      <c r="L42"/>
      <c r="M42"/>
      <c r="N42" s="384"/>
      <c r="O42"/>
    </row>
    <row r="43" spans="1:15" s="363" customFormat="1">
      <c r="A43" s="364"/>
      <c r="B43"/>
      <c r="C43"/>
      <c r="D43"/>
      <c r="E43"/>
      <c r="F43"/>
      <c r="G43"/>
      <c r="H43"/>
      <c r="I43" s="384"/>
      <c r="J43"/>
      <c r="K43"/>
      <c r="L43"/>
      <c r="M43"/>
      <c r="N43" s="384"/>
      <c r="O43"/>
    </row>
    <row r="44" spans="1:15" s="286" customFormat="1">
      <c r="A44" s="95"/>
      <c r="B44"/>
      <c r="C44"/>
      <c r="D44"/>
      <c r="E44"/>
      <c r="F44"/>
      <c r="G44"/>
      <c r="H44"/>
      <c r="I44" s="384"/>
      <c r="J44"/>
      <c r="K44"/>
      <c r="L44"/>
      <c r="M44"/>
      <c r="N44" s="384"/>
      <c r="O44"/>
    </row>
    <row r="45" spans="1:15" s="286" customFormat="1">
      <c r="A45" s="95"/>
      <c r="B45"/>
      <c r="C45"/>
      <c r="D45"/>
      <c r="E45"/>
      <c r="F45"/>
      <c r="G45"/>
      <c r="H45"/>
      <c r="I45" s="384"/>
      <c r="J45"/>
      <c r="K45"/>
      <c r="L45"/>
      <c r="M45"/>
      <c r="N45" s="384"/>
      <c r="O45"/>
    </row>
    <row r="46" spans="1:15" s="286" customFormat="1">
      <c r="A46" s="95"/>
      <c r="B46"/>
      <c r="C46"/>
      <c r="D46"/>
      <c r="E46"/>
      <c r="F46"/>
      <c r="G46"/>
      <c r="H46"/>
      <c r="I46" s="384"/>
      <c r="J46"/>
      <c r="K46"/>
      <c r="L46"/>
      <c r="M46"/>
      <c r="N46" s="384"/>
      <c r="O46"/>
    </row>
    <row r="47" spans="1:15" s="286" customFormat="1">
      <c r="A47" s="95"/>
      <c r="B47"/>
      <c r="C47" s="414"/>
      <c r="D47"/>
      <c r="E47"/>
      <c r="F47"/>
      <c r="G47"/>
      <c r="H47"/>
      <c r="I47" s="384"/>
      <c r="J47"/>
      <c r="K47"/>
      <c r="L47"/>
      <c r="M47"/>
      <c r="N47" s="384"/>
      <c r="O47"/>
    </row>
    <row r="48" spans="1:15" s="286" customFormat="1">
      <c r="A48" s="95"/>
      <c r="B48"/>
      <c r="C48" s="414"/>
      <c r="D48"/>
      <c r="E48"/>
      <c r="F48"/>
      <c r="G48"/>
      <c r="H48"/>
      <c r="I48" s="384"/>
      <c r="J48"/>
      <c r="K48"/>
      <c r="L48"/>
      <c r="M48"/>
      <c r="N48" s="384"/>
      <c r="O48"/>
    </row>
    <row r="49" spans="1:16" s="286" customFormat="1">
      <c r="A49" s="95"/>
      <c r="B49"/>
      <c r="C49"/>
      <c r="D49"/>
      <c r="E49"/>
      <c r="F49"/>
      <c r="G49"/>
      <c r="H49"/>
      <c r="I49" s="384"/>
      <c r="J49"/>
      <c r="K49"/>
      <c r="L49"/>
      <c r="M49"/>
      <c r="N49" s="384"/>
      <c r="O49"/>
    </row>
    <row r="50" spans="1:16" s="286" customFormat="1">
      <c r="A50" s="95"/>
      <c r="B50"/>
      <c r="C50"/>
      <c r="D50"/>
      <c r="E50"/>
      <c r="F50"/>
      <c r="G50"/>
      <c r="H50"/>
      <c r="I50" s="384"/>
      <c r="J50"/>
      <c r="K50"/>
      <c r="L50"/>
      <c r="M50"/>
      <c r="N50" s="384"/>
      <c r="O50"/>
    </row>
    <row r="51" spans="1:16" s="286" customFormat="1">
      <c r="A51" s="95"/>
      <c r="B51"/>
      <c r="C51"/>
      <c r="D51"/>
      <c r="E51"/>
      <c r="F51"/>
      <c r="G51"/>
      <c r="H51"/>
      <c r="I51" s="384"/>
      <c r="J51"/>
      <c r="K51"/>
      <c r="L51"/>
      <c r="M51"/>
      <c r="N51" s="384"/>
      <c r="O51"/>
    </row>
    <row r="52" spans="1:16" s="286" customFormat="1">
      <c r="A52" s="95"/>
      <c r="B52"/>
      <c r="C52"/>
      <c r="D52"/>
      <c r="E52"/>
      <c r="F52"/>
      <c r="G52"/>
      <c r="H52"/>
      <c r="I52" s="384"/>
      <c r="J52"/>
      <c r="K52"/>
      <c r="L52"/>
      <c r="M52"/>
      <c r="N52" s="384"/>
      <c r="O52"/>
    </row>
    <row r="53" spans="1:16" s="286" customFormat="1">
      <c r="A53" s="95"/>
      <c r="B53"/>
      <c r="C53"/>
      <c r="D53"/>
      <c r="E53"/>
      <c r="F53"/>
      <c r="G53"/>
      <c r="H53"/>
      <c r="I53" s="384"/>
      <c r="J53"/>
      <c r="K53"/>
      <c r="L53"/>
      <c r="M53"/>
      <c r="N53" s="384"/>
      <c r="O53"/>
    </row>
    <row r="54" spans="1:16" s="286" customFormat="1">
      <c r="A54" s="95"/>
      <c r="B54"/>
      <c r="C54"/>
      <c r="D54"/>
      <c r="E54"/>
      <c r="F54"/>
      <c r="G54"/>
      <c r="H54"/>
      <c r="I54" s="384"/>
      <c r="J54"/>
      <c r="K54"/>
      <c r="L54"/>
      <c r="M54"/>
      <c r="N54" s="384"/>
      <c r="O54"/>
    </row>
    <row r="55" spans="1:16">
      <c r="A55" s="1"/>
    </row>
    <row r="56" spans="1:16">
      <c r="A56" s="1"/>
    </row>
    <row r="57" spans="1:16">
      <c r="P57" s="118"/>
    </row>
  </sheetData>
  <pageMargins left="0.70866141732283472" right="0.70866141732283472" top="0.74803149606299213" bottom="0.74803149606299213" header="0.31496062992125984" footer="0.31496062992125984"/>
  <pageSetup paperSize="9" scale="47" orientation="landscape" r:id="rId1"/>
  <headerFooter scaleWithDoc="0">
    <oddHeader>&amp;C&amp;"-,Regular"&amp;8Holmes Master Trust Investor Report - January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4"/>
  <sheetViews>
    <sheetView view="pageLayout" zoomScale="90" zoomScaleNormal="85" zoomScaleSheetLayoutView="85" zoomScalePageLayoutView="90" workbookViewId="0">
      <selection activeCell="B2" sqref="B2"/>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2" t="s">
        <v>79</v>
      </c>
      <c r="C2" s="273"/>
    </row>
    <row r="3" spans="1:5">
      <c r="A3" s="4"/>
      <c r="B3" s="77" t="s">
        <v>80</v>
      </c>
      <c r="C3" s="155"/>
    </row>
    <row r="4" spans="1:5">
      <c r="A4" s="4"/>
      <c r="B4" s="88" t="s">
        <v>433</v>
      </c>
      <c r="C4" s="156" t="s">
        <v>81</v>
      </c>
    </row>
    <row r="5" spans="1:5">
      <c r="A5" s="4"/>
      <c r="B5" s="88"/>
      <c r="C5" s="156"/>
    </row>
    <row r="6" spans="1:5">
      <c r="A6" s="4"/>
      <c r="B6" s="78" t="s">
        <v>82</v>
      </c>
      <c r="C6" s="156"/>
    </row>
    <row r="7" spans="1:5">
      <c r="A7" s="4"/>
      <c r="B7" s="88" t="s">
        <v>348</v>
      </c>
      <c r="C7" s="156" t="s">
        <v>81</v>
      </c>
    </row>
    <row r="8" spans="1:5">
      <c r="A8" s="4"/>
      <c r="B8" s="88" t="s">
        <v>349</v>
      </c>
      <c r="C8" s="156" t="s">
        <v>81</v>
      </c>
    </row>
    <row r="9" spans="1:5">
      <c r="A9" s="4"/>
      <c r="B9" s="88" t="s">
        <v>350</v>
      </c>
      <c r="C9" s="156" t="s">
        <v>81</v>
      </c>
    </row>
    <row r="10" spans="1:5">
      <c r="A10" s="4"/>
      <c r="B10" s="88"/>
      <c r="C10" s="156"/>
    </row>
    <row r="11" spans="1:5">
      <c r="A11" s="4"/>
      <c r="B11" s="88"/>
      <c r="C11" s="156"/>
    </row>
    <row r="12" spans="1:5">
      <c r="A12" s="4"/>
      <c r="B12" s="78" t="s">
        <v>351</v>
      </c>
      <c r="C12" s="156"/>
    </row>
    <row r="13" spans="1:5">
      <c r="A13" s="4"/>
      <c r="B13" s="88"/>
      <c r="C13" s="156"/>
    </row>
    <row r="14" spans="1:5" ht="42" customHeight="1">
      <c r="A14" s="4"/>
      <c r="B14" s="192" t="s">
        <v>352</v>
      </c>
      <c r="C14" s="174" t="s">
        <v>544</v>
      </c>
    </row>
    <row r="15" spans="1:5" ht="48">
      <c r="A15" s="4"/>
      <c r="B15" s="191" t="s">
        <v>353</v>
      </c>
      <c r="C15" s="174" t="s">
        <v>81</v>
      </c>
      <c r="E15" s="334"/>
    </row>
    <row r="16" spans="1:5">
      <c r="A16" s="4"/>
      <c r="B16" s="88"/>
      <c r="C16" s="156"/>
    </row>
    <row r="17" spans="1:5" ht="12.75" thickBot="1">
      <c r="A17" s="4"/>
      <c r="B17" s="373" t="s">
        <v>434</v>
      </c>
      <c r="C17" s="109"/>
      <c r="E17" s="334"/>
    </row>
    <row r="18" spans="1:5" ht="24" customHeight="1">
      <c r="A18" s="4"/>
      <c r="B18" s="730" t="s">
        <v>545</v>
      </c>
      <c r="C18" s="730"/>
    </row>
    <row r="19" spans="1:5">
      <c r="A19" s="2"/>
      <c r="B19" s="13"/>
      <c r="C19" s="3"/>
    </row>
    <row r="20" spans="1:5">
      <c r="A20" s="4"/>
      <c r="B20" s="72" t="s">
        <v>574</v>
      </c>
      <c r="C20" s="89"/>
    </row>
    <row r="21" spans="1:5">
      <c r="A21" s="274">
        <v>1</v>
      </c>
      <c r="B21" s="157" t="s">
        <v>209</v>
      </c>
    </row>
    <row r="22" spans="1:5" ht="12" customHeight="1">
      <c r="A22" s="489"/>
      <c r="B22" s="779" t="s">
        <v>210</v>
      </c>
    </row>
    <row r="23" spans="1:5" ht="25.5" customHeight="1">
      <c r="A23" s="489"/>
      <c r="B23" s="779"/>
    </row>
    <row r="24" spans="1:5">
      <c r="A24" s="274">
        <v>2</v>
      </c>
      <c r="B24" s="157" t="s">
        <v>243</v>
      </c>
    </row>
    <row r="25" spans="1:5" ht="17.25" customHeight="1">
      <c r="A25" s="489"/>
      <c r="B25" s="374" t="s">
        <v>435</v>
      </c>
    </row>
    <row r="26" spans="1:5">
      <c r="A26" s="274">
        <v>3</v>
      </c>
      <c r="B26" s="485" t="s">
        <v>534</v>
      </c>
    </row>
    <row r="27" spans="1:5" ht="26.25" customHeight="1">
      <c r="A27" s="489"/>
      <c r="B27" s="486" t="s">
        <v>535</v>
      </c>
    </row>
    <row r="28" spans="1:5">
      <c r="A28" s="489">
        <v>4</v>
      </c>
      <c r="B28" s="487" t="s">
        <v>536</v>
      </c>
    </row>
    <row r="29" spans="1:5" ht="24.75" customHeight="1">
      <c r="A29" s="489"/>
      <c r="B29" s="486" t="s">
        <v>537</v>
      </c>
    </row>
    <row r="30" spans="1:5" ht="13.5" customHeight="1">
      <c r="A30" s="489">
        <v>5</v>
      </c>
      <c r="B30" s="487" t="s">
        <v>538</v>
      </c>
    </row>
    <row r="31" spans="1:5" s="384" customFormat="1" ht="26.25" customHeight="1">
      <c r="A31" s="489"/>
      <c r="B31" s="488" t="s">
        <v>542</v>
      </c>
    </row>
    <row r="32" spans="1:5" s="384" customFormat="1" ht="12" customHeight="1">
      <c r="A32" s="489">
        <v>6</v>
      </c>
      <c r="B32" s="487" t="s">
        <v>539</v>
      </c>
    </row>
    <row r="33" spans="1:3" s="384" customFormat="1" ht="27" customHeight="1">
      <c r="A33" s="489"/>
      <c r="B33" s="488" t="s">
        <v>631</v>
      </c>
    </row>
    <row r="34" spans="1:3" s="384" customFormat="1" ht="12" customHeight="1">
      <c r="A34" s="489">
        <v>7</v>
      </c>
      <c r="B34" s="487" t="s">
        <v>540</v>
      </c>
    </row>
    <row r="35" spans="1:3" s="384" customFormat="1" ht="26.25" customHeight="1">
      <c r="A35" s="489"/>
      <c r="B35" s="488" t="s">
        <v>541</v>
      </c>
    </row>
    <row r="36" spans="1:3" ht="13.5" customHeight="1">
      <c r="A36" s="274">
        <v>8</v>
      </c>
      <c r="B36" s="17" t="s">
        <v>261</v>
      </c>
      <c r="C36" s="414"/>
    </row>
    <row r="37" spans="1:3">
      <c r="A37" s="274"/>
      <c r="B37" s="301" t="s">
        <v>354</v>
      </c>
      <c r="C37" s="414"/>
    </row>
    <row r="38" spans="1:3">
      <c r="A38" s="274">
        <v>9</v>
      </c>
      <c r="B38" s="17" t="s">
        <v>262</v>
      </c>
    </row>
    <row r="39" spans="1:3">
      <c r="A39" s="274"/>
      <c r="B39" s="301" t="s">
        <v>552</v>
      </c>
    </row>
    <row r="40" spans="1:3">
      <c r="A40" s="274">
        <v>10</v>
      </c>
      <c r="B40" s="17" t="s">
        <v>263</v>
      </c>
    </row>
    <row r="41" spans="1:3">
      <c r="A41" s="274"/>
      <c r="B41" s="301" t="s">
        <v>269</v>
      </c>
    </row>
    <row r="42" spans="1:3">
      <c r="A42" s="274">
        <v>11</v>
      </c>
      <c r="B42" s="17" t="s">
        <v>64</v>
      </c>
    </row>
    <row r="43" spans="1:3">
      <c r="A43" s="274"/>
      <c r="B43" s="301" t="s">
        <v>292</v>
      </c>
    </row>
    <row r="44" spans="1:3">
      <c r="A44" s="274">
        <v>12</v>
      </c>
      <c r="B44" s="17" t="s">
        <v>264</v>
      </c>
    </row>
    <row r="45" spans="1:3">
      <c r="A45" s="274"/>
      <c r="B45" s="301" t="s">
        <v>355</v>
      </c>
    </row>
    <row r="46" spans="1:3">
      <c r="A46" s="274">
        <v>13</v>
      </c>
      <c r="B46" s="17" t="s">
        <v>287</v>
      </c>
    </row>
    <row r="47" spans="1:3" ht="27" customHeight="1">
      <c r="B47" s="367" t="s">
        <v>356</v>
      </c>
    </row>
    <row r="48" spans="1:3">
      <c r="A48" s="274"/>
      <c r="B48" s="17"/>
    </row>
    <row r="49" spans="1:2" s="384" customFormat="1">
      <c r="A49" s="274" t="s">
        <v>83</v>
      </c>
      <c r="B49" s="17" t="s">
        <v>575</v>
      </c>
    </row>
    <row r="50" spans="1:2" s="384" customFormat="1" ht="48">
      <c r="A50" s="274"/>
      <c r="B50" s="488" t="s">
        <v>576</v>
      </c>
    </row>
    <row r="51" spans="1:2" s="384" customFormat="1">
      <c r="A51" s="274"/>
      <c r="B51" s="17" t="s">
        <v>577</v>
      </c>
    </row>
    <row r="52" spans="1:2" s="384" customFormat="1">
      <c r="A52" s="274"/>
      <c r="B52" s="301" t="s">
        <v>578</v>
      </c>
    </row>
    <row r="53" spans="1:2" s="384" customFormat="1">
      <c r="A53" s="274"/>
      <c r="B53" s="17"/>
    </row>
    <row r="54" spans="1:2">
      <c r="B54" s="17" t="s">
        <v>436</v>
      </c>
    </row>
  </sheetData>
  <mergeCells count="2">
    <mergeCell ref="B22:B23"/>
    <mergeCell ref="B18:C18"/>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January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70" zoomScaleNormal="90" zoomScaleSheetLayoutView="85" zoomScalePageLayoutView="70" workbookViewId="0">
      <selection activeCell="B2" sqref="B2"/>
    </sheetView>
  </sheetViews>
  <sheetFormatPr defaultRowHeight="12"/>
  <cols>
    <col min="1" max="1" width="9.140625" style="384"/>
    <col min="2" max="2" width="41.5703125" style="384" customWidth="1"/>
    <col min="3" max="3" width="48.5703125" style="384" customWidth="1"/>
    <col min="4" max="4" width="34" style="384" customWidth="1"/>
    <col min="5" max="5" width="44.7109375" style="384" customWidth="1"/>
    <col min="6" max="6" width="36" style="384" customWidth="1"/>
    <col min="7" max="7" width="114.5703125" style="469" customWidth="1"/>
    <col min="8" max="8" width="9.140625" style="384" customWidth="1"/>
    <col min="9" max="16384" width="9.140625" style="384"/>
  </cols>
  <sheetData>
    <row r="1" spans="2:7">
      <c r="B1" s="159" t="s">
        <v>123</v>
      </c>
      <c r="C1" s="160"/>
      <c r="D1" s="161"/>
      <c r="E1" s="161"/>
      <c r="F1" s="162"/>
      <c r="G1" s="381"/>
    </row>
    <row r="2" spans="2:7" ht="12.75" thickBot="1">
      <c r="B2" s="159"/>
      <c r="C2" s="163"/>
      <c r="D2" s="164"/>
      <c r="E2" s="164"/>
      <c r="F2" s="162"/>
      <c r="G2" s="381"/>
    </row>
    <row r="3" spans="2:7" ht="30" customHeight="1" thickBot="1">
      <c r="B3" s="394" t="s">
        <v>211</v>
      </c>
      <c r="C3" s="387" t="s">
        <v>163</v>
      </c>
      <c r="D3" s="388" t="s">
        <v>124</v>
      </c>
      <c r="E3" s="389" t="s">
        <v>125</v>
      </c>
      <c r="F3" s="388" t="s">
        <v>126</v>
      </c>
      <c r="G3" s="383" t="s">
        <v>127</v>
      </c>
    </row>
    <row r="4" spans="2:7">
      <c r="B4" s="393" t="s">
        <v>128</v>
      </c>
      <c r="C4" s="385" t="s">
        <v>241</v>
      </c>
      <c r="D4" s="385"/>
      <c r="E4" s="390"/>
      <c r="F4" s="399"/>
      <c r="G4" s="470"/>
    </row>
    <row r="5" spans="2:7">
      <c r="B5" s="391" t="s">
        <v>109</v>
      </c>
      <c r="C5" s="392" t="s">
        <v>140</v>
      </c>
      <c r="D5" s="392"/>
      <c r="E5" s="392"/>
      <c r="F5" s="400"/>
      <c r="G5" s="471"/>
    </row>
    <row r="6" spans="2:7">
      <c r="B6" s="393" t="s">
        <v>129</v>
      </c>
      <c r="C6" s="395" t="s">
        <v>141</v>
      </c>
      <c r="D6" s="395"/>
      <c r="E6" s="395"/>
      <c r="F6" s="396"/>
      <c r="G6" s="405"/>
    </row>
    <row r="7" spans="2:7">
      <c r="B7" s="722" t="s">
        <v>107</v>
      </c>
      <c r="C7" s="723" t="s">
        <v>130</v>
      </c>
      <c r="D7" s="723" t="s">
        <v>291</v>
      </c>
      <c r="E7" s="723" t="s">
        <v>289</v>
      </c>
      <c r="F7" s="401" t="s">
        <v>374</v>
      </c>
      <c r="G7" s="472" t="s">
        <v>375</v>
      </c>
    </row>
    <row r="8" spans="2:7" ht="24">
      <c r="B8" s="722"/>
      <c r="C8" s="723"/>
      <c r="D8" s="723"/>
      <c r="E8" s="723"/>
      <c r="F8" s="401" t="s">
        <v>212</v>
      </c>
      <c r="G8" s="472" t="s">
        <v>376</v>
      </c>
    </row>
    <row r="9" spans="2:7">
      <c r="B9" s="722"/>
      <c r="C9" s="723"/>
      <c r="D9" s="723"/>
      <c r="E9" s="723"/>
      <c r="F9" s="401" t="s">
        <v>138</v>
      </c>
      <c r="G9" s="472" t="s">
        <v>377</v>
      </c>
    </row>
    <row r="10" spans="2:7">
      <c r="B10" s="722"/>
      <c r="C10" s="723"/>
      <c r="D10" s="723"/>
      <c r="E10" s="723"/>
      <c r="F10" s="401" t="s">
        <v>378</v>
      </c>
      <c r="G10" s="472" t="s">
        <v>379</v>
      </c>
    </row>
    <row r="11" spans="2:7">
      <c r="B11" s="722"/>
      <c r="C11" s="723"/>
      <c r="D11" s="723"/>
      <c r="E11" s="723"/>
      <c r="F11" s="401" t="s">
        <v>282</v>
      </c>
      <c r="G11" s="472" t="s">
        <v>380</v>
      </c>
    </row>
    <row r="12" spans="2:7" ht="24">
      <c r="B12" s="671"/>
      <c r="C12" s="670"/>
      <c r="D12" s="670"/>
      <c r="E12" s="670"/>
      <c r="F12" s="401" t="s">
        <v>374</v>
      </c>
      <c r="G12" s="472" t="s">
        <v>568</v>
      </c>
    </row>
    <row r="13" spans="2:7">
      <c r="B13" s="671"/>
      <c r="C13" s="670"/>
      <c r="D13" s="670"/>
      <c r="E13" s="670"/>
      <c r="F13" s="401" t="s">
        <v>381</v>
      </c>
      <c r="G13" s="472" t="s">
        <v>382</v>
      </c>
    </row>
    <row r="14" spans="2:7">
      <c r="B14" s="671"/>
      <c r="C14" s="670"/>
      <c r="D14" s="670"/>
      <c r="E14" s="670"/>
      <c r="F14" s="401" t="s">
        <v>383</v>
      </c>
      <c r="G14" s="472" t="s">
        <v>384</v>
      </c>
    </row>
    <row r="15" spans="2:7" ht="24">
      <c r="B15" s="393" t="s">
        <v>131</v>
      </c>
      <c r="C15" s="386" t="s">
        <v>130</v>
      </c>
      <c r="D15" s="386" t="s">
        <v>291</v>
      </c>
      <c r="E15" s="386" t="s">
        <v>289</v>
      </c>
      <c r="F15" s="674" t="s">
        <v>289</v>
      </c>
      <c r="G15" s="473" t="s">
        <v>385</v>
      </c>
    </row>
    <row r="16" spans="2:7">
      <c r="B16" s="391" t="s">
        <v>132</v>
      </c>
      <c r="C16" s="392" t="s">
        <v>130</v>
      </c>
      <c r="D16" s="392" t="s">
        <v>291</v>
      </c>
      <c r="E16" s="392" t="s">
        <v>289</v>
      </c>
      <c r="F16" s="402"/>
      <c r="G16" s="472"/>
    </row>
    <row r="17" spans="2:7" ht="13.5" customHeight="1">
      <c r="B17" s="393" t="s">
        <v>139</v>
      </c>
      <c r="C17" s="386" t="s">
        <v>130</v>
      </c>
      <c r="D17" s="386" t="s">
        <v>291</v>
      </c>
      <c r="E17" s="386" t="s">
        <v>289</v>
      </c>
      <c r="G17" s="474"/>
    </row>
    <row r="18" spans="2:7" ht="96.75" customHeight="1">
      <c r="B18" s="671" t="s">
        <v>302</v>
      </c>
      <c r="C18" s="670" t="s">
        <v>193</v>
      </c>
      <c r="D18" s="670" t="s">
        <v>466</v>
      </c>
      <c r="E18" s="670" t="s">
        <v>288</v>
      </c>
      <c r="F18" s="404" t="s">
        <v>278</v>
      </c>
      <c r="G18" s="472" t="s">
        <v>569</v>
      </c>
    </row>
    <row r="19" spans="2:7">
      <c r="B19" s="724" t="s">
        <v>303</v>
      </c>
      <c r="C19" s="725" t="s">
        <v>130</v>
      </c>
      <c r="D19" s="725" t="s">
        <v>291</v>
      </c>
      <c r="E19" s="725" t="s">
        <v>289</v>
      </c>
      <c r="F19" s="405"/>
      <c r="G19" s="405"/>
    </row>
    <row r="20" spans="2:7" ht="126" customHeight="1">
      <c r="B20" s="724"/>
      <c r="C20" s="725"/>
      <c r="D20" s="725"/>
      <c r="E20" s="725"/>
      <c r="F20" s="405" t="s">
        <v>278</v>
      </c>
      <c r="G20" s="405" t="s">
        <v>570</v>
      </c>
    </row>
    <row r="21" spans="2:7" ht="133.5" customHeight="1">
      <c r="B21" s="729" t="s">
        <v>281</v>
      </c>
      <c r="C21" s="723" t="s">
        <v>130</v>
      </c>
      <c r="D21" s="723" t="s">
        <v>291</v>
      </c>
      <c r="E21" s="723" t="s">
        <v>289</v>
      </c>
      <c r="F21" s="401" t="s">
        <v>386</v>
      </c>
      <c r="G21" s="675" t="s">
        <v>571</v>
      </c>
    </row>
    <row r="22" spans="2:7" ht="103.5" customHeight="1">
      <c r="B22" s="729"/>
      <c r="C22" s="723"/>
      <c r="D22" s="723"/>
      <c r="E22" s="723"/>
      <c r="F22" s="401" t="s">
        <v>278</v>
      </c>
      <c r="G22" s="675" t="s">
        <v>387</v>
      </c>
    </row>
    <row r="23" spans="2:7" ht="123" customHeight="1">
      <c r="B23" s="729"/>
      <c r="C23" s="723"/>
      <c r="D23" s="723"/>
      <c r="E23" s="723"/>
      <c r="F23" s="401" t="s">
        <v>388</v>
      </c>
      <c r="G23" s="675" t="s">
        <v>389</v>
      </c>
    </row>
    <row r="24" spans="2:7" s="396" customFormat="1" ht="96" customHeight="1">
      <c r="B24" s="668" t="s">
        <v>213</v>
      </c>
      <c r="C24" s="669" t="s">
        <v>130</v>
      </c>
      <c r="D24" s="669" t="s">
        <v>291</v>
      </c>
      <c r="E24" s="669" t="s">
        <v>289</v>
      </c>
      <c r="F24" s="397" t="s">
        <v>390</v>
      </c>
      <c r="G24" s="405" t="s">
        <v>572</v>
      </c>
    </row>
    <row r="25" spans="2:7" ht="24">
      <c r="B25" s="722" t="s">
        <v>133</v>
      </c>
      <c r="C25" s="723" t="s">
        <v>130</v>
      </c>
      <c r="D25" s="723" t="s">
        <v>291</v>
      </c>
      <c r="E25" s="723" t="s">
        <v>289</v>
      </c>
      <c r="F25" s="401" t="s">
        <v>391</v>
      </c>
      <c r="G25" s="472" t="s">
        <v>392</v>
      </c>
    </row>
    <row r="26" spans="2:7" ht="24">
      <c r="B26" s="722"/>
      <c r="C26" s="723"/>
      <c r="D26" s="723"/>
      <c r="E26" s="723"/>
      <c r="F26" s="401" t="s">
        <v>393</v>
      </c>
      <c r="G26" s="472" t="s">
        <v>394</v>
      </c>
    </row>
    <row r="27" spans="2:7" ht="36" customHeight="1">
      <c r="B27" s="726" t="s">
        <v>214</v>
      </c>
      <c r="C27" s="669" t="s">
        <v>134</v>
      </c>
      <c r="D27" s="725" t="s">
        <v>291</v>
      </c>
      <c r="E27" s="725" t="s">
        <v>289</v>
      </c>
      <c r="F27" s="397" t="s">
        <v>395</v>
      </c>
      <c r="G27" s="405" t="s">
        <v>396</v>
      </c>
    </row>
    <row r="28" spans="2:7" ht="36" customHeight="1">
      <c r="B28" s="726"/>
      <c r="C28" s="403" t="s">
        <v>397</v>
      </c>
      <c r="D28" s="725" t="e">
        <v>#N/A</v>
      </c>
      <c r="E28" s="725" t="e">
        <v>#N/A</v>
      </c>
      <c r="F28" s="403" t="s">
        <v>393</v>
      </c>
      <c r="G28" s="405" t="s">
        <v>398</v>
      </c>
    </row>
    <row r="29" spans="2:7" ht="36" customHeight="1">
      <c r="B29" s="671"/>
      <c r="C29" s="670" t="s">
        <v>257</v>
      </c>
      <c r="D29" s="670" t="s">
        <v>554</v>
      </c>
      <c r="E29" s="670" t="s">
        <v>555</v>
      </c>
      <c r="F29" s="657" t="s">
        <v>563</v>
      </c>
      <c r="G29" s="472" t="s">
        <v>564</v>
      </c>
    </row>
    <row r="30" spans="2:7" ht="36" customHeight="1">
      <c r="B30" s="671"/>
      <c r="C30" s="404" t="s">
        <v>562</v>
      </c>
      <c r="D30" s="670"/>
      <c r="E30" s="670"/>
      <c r="F30" s="657" t="s">
        <v>399</v>
      </c>
      <c r="G30" s="472" t="s">
        <v>400</v>
      </c>
    </row>
    <row r="31" spans="2:7" ht="24">
      <c r="B31" s="668"/>
      <c r="C31" s="669" t="s">
        <v>258</v>
      </c>
      <c r="D31" s="669" t="s">
        <v>291</v>
      </c>
      <c r="E31" s="669" t="s">
        <v>469</v>
      </c>
      <c r="F31" s="397" t="s">
        <v>395</v>
      </c>
      <c r="G31" s="405" t="s">
        <v>396</v>
      </c>
    </row>
    <row r="32" spans="2:7" ht="24">
      <c r="B32" s="668"/>
      <c r="C32" s="669" t="s">
        <v>401</v>
      </c>
      <c r="D32" s="669"/>
      <c r="E32" s="669"/>
      <c r="F32" s="397" t="s">
        <v>393</v>
      </c>
      <c r="G32" s="405" t="s">
        <v>398</v>
      </c>
    </row>
    <row r="33" spans="2:7" ht="22.5" customHeight="1">
      <c r="B33" s="391" t="s">
        <v>215</v>
      </c>
      <c r="C33" s="392" t="s">
        <v>193</v>
      </c>
      <c r="D33" s="392" t="s">
        <v>466</v>
      </c>
      <c r="E33" s="392" t="s">
        <v>288</v>
      </c>
      <c r="F33" s="406"/>
      <c r="G33" s="472"/>
    </row>
    <row r="34" spans="2:7" ht="28.5" customHeight="1">
      <c r="B34" s="398" t="s">
        <v>216</v>
      </c>
      <c r="C34" s="395" t="s">
        <v>194</v>
      </c>
      <c r="D34" s="395"/>
      <c r="E34" s="395"/>
      <c r="F34" s="397"/>
      <c r="G34" s="405"/>
    </row>
    <row r="35" spans="2:7" ht="33" customHeight="1" thickBot="1">
      <c r="B35" s="407" t="s">
        <v>217</v>
      </c>
      <c r="C35" s="408" t="s">
        <v>193</v>
      </c>
      <c r="D35" s="409"/>
      <c r="E35" s="409"/>
      <c r="F35" s="410"/>
      <c r="G35" s="382"/>
    </row>
    <row r="36" spans="2:7" ht="19.5" customHeight="1">
      <c r="B36" s="727" t="s">
        <v>402</v>
      </c>
      <c r="C36" s="727"/>
      <c r="D36" s="727"/>
      <c r="E36" s="727"/>
      <c r="F36" s="727"/>
      <c r="G36" s="727"/>
    </row>
    <row r="37" spans="2:7">
      <c r="B37" s="728"/>
      <c r="C37" s="728"/>
      <c r="D37" s="728"/>
      <c r="E37" s="728"/>
      <c r="F37" s="728"/>
      <c r="G37" s="728"/>
    </row>
  </sheetData>
  <mergeCells count="20">
    <mergeCell ref="B27:B28"/>
    <mergeCell ref="D27:D28"/>
    <mergeCell ref="E27:E28"/>
    <mergeCell ref="B36:G37"/>
    <mergeCell ref="B21:B23"/>
    <mergeCell ref="C21:C23"/>
    <mergeCell ref="D21:D23"/>
    <mergeCell ref="E21:E23"/>
    <mergeCell ref="B25:B26"/>
    <mergeCell ref="C25:C26"/>
    <mergeCell ref="D25:D26"/>
    <mergeCell ref="E25:E26"/>
    <mergeCell ref="B7:B11"/>
    <mergeCell ref="C7:C11"/>
    <mergeCell ref="D7:D11"/>
    <mergeCell ref="E7:E11"/>
    <mergeCell ref="B19:B20"/>
    <mergeCell ref="C19:C20"/>
    <mergeCell ref="D19:D20"/>
    <mergeCell ref="E19:E20"/>
  </mergeCells>
  <pageMargins left="0.70866141732283472" right="0.70866141732283472" top="0.74803149606299213" bottom="0.74803149606299213" header="0.31496062992125984" footer="0.31496062992125984"/>
  <pageSetup paperSize="9" scale="40" orientation="landscape" r:id="rId1"/>
  <headerFooter scaleWithDoc="0">
    <oddHeader>&amp;C&amp;"-,Regular"&amp;8Holmes Master Trust Investor Report - January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0" zoomScaleNormal="100" zoomScaleSheetLayoutView="85" zoomScalePageLayoutView="80" workbookViewId="0">
      <selection activeCell="B2" sqref="B2"/>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3" t="s">
        <v>3</v>
      </c>
      <c r="C4" s="194"/>
      <c r="D4" s="195"/>
      <c r="E4" s="195"/>
      <c r="F4" s="196"/>
      <c r="J4" s="197" t="s">
        <v>85</v>
      </c>
      <c r="K4" s="198"/>
      <c r="L4" s="291"/>
      <c r="M4" s="293"/>
      <c r="N4" s="283"/>
    </row>
    <row r="5" spans="2:15" ht="12.75" thickBot="1">
      <c r="B5" s="199"/>
      <c r="C5" s="200"/>
      <c r="D5" s="200"/>
      <c r="E5" s="200"/>
      <c r="F5" s="201"/>
      <c r="J5" s="202"/>
      <c r="K5" s="203"/>
      <c r="L5" s="292"/>
      <c r="M5" s="204"/>
      <c r="N5" s="284"/>
    </row>
    <row r="6" spans="2:15">
      <c r="B6" s="496" t="s">
        <v>524</v>
      </c>
      <c r="C6" s="68"/>
      <c r="D6" s="91"/>
      <c r="E6" s="70"/>
      <c r="F6" s="307">
        <v>115191</v>
      </c>
      <c r="J6" s="289" t="s">
        <v>617</v>
      </c>
      <c r="K6" s="42"/>
      <c r="L6" s="554"/>
      <c r="M6" s="555"/>
      <c r="N6" s="698">
        <v>9068191680.3400002</v>
      </c>
      <c r="O6" s="341"/>
    </row>
    <row r="7" spans="2:15" ht="12.75" thickBot="1">
      <c r="B7" s="56" t="s">
        <v>525</v>
      </c>
      <c r="C7" s="69"/>
      <c r="D7" s="90"/>
      <c r="E7" s="92"/>
      <c r="F7" s="308">
        <v>6399214137.6800003</v>
      </c>
      <c r="J7" s="377" t="s">
        <v>618</v>
      </c>
      <c r="K7" s="288"/>
      <c r="L7" s="337"/>
      <c r="M7" s="556"/>
      <c r="N7" s="699">
        <v>9228792660.6800003</v>
      </c>
      <c r="O7" s="205"/>
    </row>
    <row r="8" spans="2:15">
      <c r="B8" s="496" t="s">
        <v>585</v>
      </c>
      <c r="C8" s="68"/>
      <c r="D8" s="91"/>
      <c r="E8" s="70"/>
      <c r="F8" s="558">
        <v>94263</v>
      </c>
      <c r="G8"/>
      <c r="J8" s="289" t="s">
        <v>619</v>
      </c>
      <c r="K8" s="42"/>
      <c r="L8" s="554"/>
      <c r="M8" s="42"/>
      <c r="N8" s="700">
        <v>27330080.10000002</v>
      </c>
    </row>
    <row r="9" spans="2:15">
      <c r="B9" s="497" t="s">
        <v>586</v>
      </c>
      <c r="C9" s="498"/>
      <c r="D9" s="17"/>
      <c r="E9" s="269"/>
      <c r="F9" s="559">
        <v>8964928835.9699993</v>
      </c>
      <c r="G9"/>
      <c r="J9" s="290" t="s">
        <v>620</v>
      </c>
      <c r="K9" s="42"/>
      <c r="L9" s="554"/>
      <c r="M9" s="42"/>
      <c r="N9" s="701">
        <v>80249486.119998932</v>
      </c>
    </row>
    <row r="10" spans="2:15" ht="12.75" thickBot="1">
      <c r="B10" s="615" t="s">
        <v>587</v>
      </c>
      <c r="C10" s="69"/>
      <c r="D10" s="90"/>
      <c r="E10" s="270"/>
      <c r="F10" s="697">
        <v>3.325686486017871E-2</v>
      </c>
      <c r="J10" s="290" t="s">
        <v>621</v>
      </c>
      <c r="K10" s="42"/>
      <c r="L10" s="554"/>
      <c r="M10" s="42"/>
      <c r="N10" s="702">
        <v>86348732.460001081</v>
      </c>
    </row>
    <row r="11" spans="2:15" ht="12.75" thickBot="1">
      <c r="J11" s="336" t="s">
        <v>622</v>
      </c>
      <c r="K11" s="288"/>
      <c r="L11" s="337"/>
      <c r="M11" s="288"/>
      <c r="N11" s="703">
        <v>552113670.93000007</v>
      </c>
    </row>
    <row r="12" spans="2:15">
      <c r="B12" s="50"/>
      <c r="C12" s="50"/>
      <c r="D12" s="17"/>
      <c r="E12" s="17"/>
      <c r="F12" s="110"/>
      <c r="J12" s="289" t="s">
        <v>623</v>
      </c>
      <c r="K12" s="42"/>
      <c r="L12" s="554"/>
      <c r="M12" s="557"/>
      <c r="N12" s="700">
        <v>7808700032.90732</v>
      </c>
    </row>
    <row r="13" spans="2:15">
      <c r="B13" s="50"/>
      <c r="C13" s="50"/>
      <c r="D13" s="17"/>
      <c r="E13" s="17"/>
      <c r="F13" s="110"/>
      <c r="J13" s="290" t="s">
        <v>624</v>
      </c>
      <c r="K13" s="42"/>
      <c r="L13" s="554"/>
      <c r="M13" s="557"/>
      <c r="N13" s="704">
        <v>0.86110884156062995</v>
      </c>
    </row>
    <row r="14" spans="2:15">
      <c r="B14" s="50"/>
      <c r="C14" s="50"/>
      <c r="D14" s="17"/>
      <c r="E14" s="17"/>
      <c r="F14" s="110"/>
      <c r="J14" s="290" t="s">
        <v>625</v>
      </c>
      <c r="K14" s="42"/>
      <c r="L14" s="554"/>
      <c r="M14" s="557"/>
      <c r="N14" s="705">
        <v>1259491647.4326801</v>
      </c>
    </row>
    <row r="15" spans="2:15">
      <c r="B15" s="50"/>
      <c r="C15" s="50"/>
      <c r="D15" s="649"/>
      <c r="E15" s="651"/>
      <c r="F15" s="110"/>
      <c r="J15" s="290" t="s">
        <v>626</v>
      </c>
      <c r="K15" s="42"/>
      <c r="L15" s="554"/>
      <c r="M15" s="557"/>
      <c r="N15" s="704">
        <v>0.13889115843937003</v>
      </c>
    </row>
    <row r="16" spans="2:15">
      <c r="B16" s="50"/>
      <c r="C16" s="50"/>
      <c r="D16" s="649"/>
      <c r="E16" s="651"/>
      <c r="F16" s="652"/>
      <c r="J16" s="290" t="s">
        <v>627</v>
      </c>
      <c r="K16" s="42"/>
      <c r="L16" s="114"/>
      <c r="M16" s="587"/>
      <c r="N16" s="706"/>
    </row>
    <row r="17" spans="2:17" ht="12" customHeight="1">
      <c r="B17" s="50"/>
      <c r="C17" s="50"/>
      <c r="D17" s="17"/>
      <c r="E17" s="651"/>
      <c r="F17" s="110"/>
      <c r="J17" s="290" t="s">
        <v>261</v>
      </c>
      <c r="K17" s="17"/>
      <c r="L17" s="95"/>
      <c r="M17" s="587"/>
      <c r="N17" s="707">
        <v>286007363.39999998</v>
      </c>
      <c r="O17" s="341"/>
    </row>
    <row r="18" spans="2:17" ht="12" customHeight="1">
      <c r="E18" s="475"/>
      <c r="F18" s="658"/>
      <c r="G18" s="205"/>
      <c r="J18" s="290" t="s">
        <v>262</v>
      </c>
      <c r="K18" s="17"/>
      <c r="L18" s="411"/>
      <c r="M18" s="587"/>
      <c r="N18" s="707">
        <v>399000433.93000001</v>
      </c>
      <c r="O18" s="341"/>
    </row>
    <row r="19" spans="2:17">
      <c r="C19" s="475"/>
      <c r="E19" s="475"/>
      <c r="F19" s="205"/>
      <c r="J19" s="290" t="s">
        <v>263</v>
      </c>
      <c r="K19" s="17"/>
      <c r="L19" s="411"/>
      <c r="M19" s="587"/>
      <c r="N19" s="707">
        <v>209581761.49200001</v>
      </c>
      <c r="O19" s="341"/>
    </row>
    <row r="20" spans="2:17">
      <c r="C20" s="475"/>
      <c r="E20" s="475"/>
      <c r="F20" s="205"/>
      <c r="J20" s="290" t="s">
        <v>64</v>
      </c>
      <c r="K20" s="17"/>
      <c r="L20" s="411"/>
      <c r="M20" s="587"/>
      <c r="N20" s="707">
        <v>0</v>
      </c>
      <c r="O20" s="341"/>
    </row>
    <row r="21" spans="2:17">
      <c r="B21" s="659"/>
      <c r="C21" s="475"/>
      <c r="D21" s="475"/>
      <c r="F21" s="205"/>
      <c r="G21" s="659"/>
      <c r="J21" s="290" t="s">
        <v>264</v>
      </c>
      <c r="K21" s="17"/>
      <c r="L21" s="411"/>
      <c r="M21" s="587"/>
      <c r="N21" s="707">
        <v>106270.17</v>
      </c>
      <c r="O21" s="341"/>
    </row>
    <row r="22" spans="2:17">
      <c r="J22" s="290" t="s">
        <v>553</v>
      </c>
      <c r="K22" s="114"/>
      <c r="L22" s="95"/>
      <c r="M22" s="587"/>
      <c r="N22" s="707">
        <v>894695829</v>
      </c>
      <c r="O22" s="341"/>
    </row>
    <row r="23" spans="2:17" ht="12.75" thickBot="1">
      <c r="J23" s="378" t="s">
        <v>628</v>
      </c>
      <c r="K23" s="379"/>
      <c r="L23" s="380"/>
      <c r="M23" s="230"/>
      <c r="N23" s="708">
        <v>9.8663100000000004E-2</v>
      </c>
      <c r="O23" s="342"/>
    </row>
    <row r="24" spans="2:17" ht="36" customHeight="1" thickBot="1">
      <c r="B24" s="731" t="s">
        <v>581</v>
      </c>
      <c r="C24" s="732"/>
      <c r="D24" s="655" t="s">
        <v>5</v>
      </c>
      <c r="E24" s="656" t="s">
        <v>558</v>
      </c>
      <c r="F24" s="656" t="s">
        <v>559</v>
      </c>
      <c r="G24" s="656" t="s">
        <v>560</v>
      </c>
      <c r="H24" s="656" t="s">
        <v>561</v>
      </c>
      <c r="J24" s="737"/>
      <c r="K24" s="737"/>
      <c r="L24" s="737"/>
      <c r="M24" s="737"/>
      <c r="N24" s="737"/>
    </row>
    <row r="25" spans="2:17" ht="13.5" customHeight="1">
      <c r="B25" s="653" t="s">
        <v>9</v>
      </c>
      <c r="C25" s="587"/>
      <c r="D25" s="560">
        <v>91929</v>
      </c>
      <c r="E25" s="560">
        <v>8702083064.6700001</v>
      </c>
      <c r="F25" s="561">
        <v>0</v>
      </c>
      <c r="G25" s="495">
        <v>97.53</v>
      </c>
      <c r="H25" s="310">
        <v>97.07</v>
      </c>
      <c r="I25" s="364"/>
      <c r="J25" s="364"/>
      <c r="K25" s="364"/>
      <c r="L25" s="364"/>
      <c r="M25" s="364"/>
      <c r="N25" s="364"/>
      <c r="O25" s="364"/>
      <c r="P25" s="364"/>
      <c r="Q25" s="364"/>
    </row>
    <row r="26" spans="2:17">
      <c r="B26" s="653" t="s">
        <v>152</v>
      </c>
      <c r="C26" s="587"/>
      <c r="D26" s="499">
        <v>1254</v>
      </c>
      <c r="E26" s="309">
        <v>141854298.78999999</v>
      </c>
      <c r="F26" s="494">
        <v>1013766.95</v>
      </c>
      <c r="G26" s="495">
        <v>1.33</v>
      </c>
      <c r="H26" s="310">
        <v>1.58</v>
      </c>
    </row>
    <row r="27" spans="2:17">
      <c r="B27" s="653" t="s">
        <v>153</v>
      </c>
      <c r="C27" s="587"/>
      <c r="D27" s="499">
        <v>471</v>
      </c>
      <c r="E27" s="309">
        <v>53014336.060000002</v>
      </c>
      <c r="F27" s="494">
        <v>653894.93000000005</v>
      </c>
      <c r="G27" s="495">
        <v>0.5</v>
      </c>
      <c r="H27" s="310">
        <v>0.59</v>
      </c>
    </row>
    <row r="28" spans="2:17">
      <c r="B28" s="653" t="s">
        <v>154</v>
      </c>
      <c r="C28" s="587"/>
      <c r="D28" s="499">
        <v>217</v>
      </c>
      <c r="E28" s="309">
        <v>25625862.329999998</v>
      </c>
      <c r="F28" s="494">
        <v>465447.62</v>
      </c>
      <c r="G28" s="495">
        <v>0.23</v>
      </c>
      <c r="H28" s="310">
        <v>0.28999999999999998</v>
      </c>
    </row>
    <row r="29" spans="2:17">
      <c r="B29" s="653" t="s">
        <v>155</v>
      </c>
      <c r="C29" s="587"/>
      <c r="D29" s="499">
        <v>122</v>
      </c>
      <c r="E29" s="309">
        <v>15758159.76</v>
      </c>
      <c r="F29" s="494">
        <v>338954.88</v>
      </c>
      <c r="G29" s="495">
        <v>0.13</v>
      </c>
      <c r="H29" s="310">
        <v>0.18</v>
      </c>
      <c r="M29" s="285"/>
    </row>
    <row r="30" spans="2:17">
      <c r="B30" s="653" t="s">
        <v>156</v>
      </c>
      <c r="C30" s="587"/>
      <c r="D30" s="499">
        <v>52</v>
      </c>
      <c r="E30" s="309">
        <v>5185770.07</v>
      </c>
      <c r="F30" s="494">
        <v>140491.79999999999</v>
      </c>
      <c r="G30" s="495">
        <v>0.06</v>
      </c>
      <c r="H30" s="310">
        <v>0.06</v>
      </c>
      <c r="M30" s="285"/>
    </row>
    <row r="31" spans="2:17">
      <c r="B31" s="653" t="s">
        <v>157</v>
      </c>
      <c r="C31" s="587"/>
      <c r="D31" s="500">
        <v>55</v>
      </c>
      <c r="E31" s="494">
        <v>5680423.8700000001</v>
      </c>
      <c r="F31" s="494">
        <v>187594.85</v>
      </c>
      <c r="G31" s="495">
        <v>0.06</v>
      </c>
      <c r="H31" s="310">
        <v>0.06</v>
      </c>
      <c r="M31" s="285"/>
    </row>
    <row r="32" spans="2:17">
      <c r="B32" s="653" t="s">
        <v>158</v>
      </c>
      <c r="C32" s="587"/>
      <c r="D32" s="500">
        <v>46</v>
      </c>
      <c r="E32" s="494">
        <v>4567119.75</v>
      </c>
      <c r="F32" s="494">
        <v>174476</v>
      </c>
      <c r="G32" s="495">
        <v>0.05</v>
      </c>
      <c r="H32" s="310">
        <v>0.05</v>
      </c>
      <c r="M32" s="285"/>
    </row>
    <row r="33" spans="2:15">
      <c r="B33" s="653" t="s">
        <v>159</v>
      </c>
      <c r="C33" s="587"/>
      <c r="D33" s="500">
        <v>29</v>
      </c>
      <c r="E33" s="494">
        <v>2569319.65</v>
      </c>
      <c r="F33" s="494">
        <v>92666.31</v>
      </c>
      <c r="G33" s="495">
        <v>0.03</v>
      </c>
      <c r="H33" s="310">
        <v>0.03</v>
      </c>
      <c r="J33" s="285"/>
      <c r="M33" s="285"/>
    </row>
    <row r="34" spans="2:15">
      <c r="B34" s="653" t="s">
        <v>160</v>
      </c>
      <c r="C34" s="587"/>
      <c r="D34" s="500">
        <v>16</v>
      </c>
      <c r="E34" s="494">
        <v>1578308.33</v>
      </c>
      <c r="F34" s="494">
        <v>60910.29</v>
      </c>
      <c r="G34" s="495">
        <v>0.02</v>
      </c>
      <c r="H34" s="310">
        <v>0.02</v>
      </c>
      <c r="J34" s="285"/>
    </row>
    <row r="35" spans="2:15">
      <c r="B35" s="653" t="s">
        <v>161</v>
      </c>
      <c r="C35" s="587"/>
      <c r="D35" s="500">
        <v>28</v>
      </c>
      <c r="E35" s="494">
        <v>2497713.84</v>
      </c>
      <c r="F35" s="494">
        <v>165413.97</v>
      </c>
      <c r="G35" s="495">
        <v>0.03</v>
      </c>
      <c r="H35" s="310">
        <v>0.03</v>
      </c>
      <c r="J35" s="285"/>
    </row>
    <row r="36" spans="2:15">
      <c r="B36" s="653" t="s">
        <v>295</v>
      </c>
      <c r="C36" s="587"/>
      <c r="D36" s="500">
        <v>17</v>
      </c>
      <c r="E36" s="494">
        <v>1769229.72</v>
      </c>
      <c r="F36" s="494">
        <v>90835.34</v>
      </c>
      <c r="G36" s="495">
        <v>0.02</v>
      </c>
      <c r="H36" s="310">
        <v>0.02</v>
      </c>
    </row>
    <row r="37" spans="2:15" ht="12.75" thickBot="1">
      <c r="B37" s="653" t="s">
        <v>10</v>
      </c>
      <c r="C37" s="312"/>
      <c r="D37" s="500">
        <v>19</v>
      </c>
      <c r="E37" s="494">
        <v>1984377.7199993134</v>
      </c>
      <c r="F37" s="494">
        <v>121463.48</v>
      </c>
      <c r="G37" s="495">
        <v>0.03</v>
      </c>
      <c r="H37" s="310">
        <v>0.03</v>
      </c>
      <c r="I37" s="295"/>
    </row>
    <row r="38" spans="2:15" ht="12.75" thickBot="1">
      <c r="B38" s="64" t="s">
        <v>11</v>
      </c>
      <c r="C38" s="211"/>
      <c r="D38" s="562">
        <v>94255</v>
      </c>
      <c r="E38" s="562">
        <v>8964167984.7199993</v>
      </c>
      <c r="F38" s="562">
        <v>3505916.42</v>
      </c>
      <c r="G38" s="212">
        <v>100</v>
      </c>
      <c r="H38" s="213">
        <v>100</v>
      </c>
      <c r="I38" s="295"/>
      <c r="J38" s="214"/>
      <c r="K38" s="214"/>
      <c r="L38" s="214"/>
      <c r="M38" s="214"/>
      <c r="N38" s="214"/>
    </row>
    <row r="39" spans="2:15" s="214" customFormat="1">
      <c r="B39" s="493"/>
      <c r="J39" s="1"/>
      <c r="K39" s="1"/>
      <c r="L39" s="1"/>
      <c r="M39" s="1"/>
      <c r="N39" s="1"/>
    </row>
    <row r="40" spans="2:15" s="214" customFormat="1">
      <c r="B40" s="476"/>
      <c r="J40" s="364"/>
      <c r="K40" s="364"/>
      <c r="L40" s="364"/>
      <c r="M40" s="364"/>
      <c r="N40" s="364"/>
    </row>
    <row r="41" spans="2:15" ht="12.75" thickBot="1">
      <c r="G41" s="48"/>
      <c r="H41" s="48"/>
      <c r="I41" s="48"/>
    </row>
    <row r="42" spans="2:15" ht="12" customHeight="1">
      <c r="B42" s="193" t="s">
        <v>582</v>
      </c>
      <c r="C42" s="215"/>
      <c r="D42" s="355" t="s">
        <v>5</v>
      </c>
      <c r="E42" s="206" t="s">
        <v>135</v>
      </c>
      <c r="G42" s="48"/>
      <c r="H42" s="48"/>
      <c r="I42" s="48"/>
    </row>
    <row r="43" spans="2:15" ht="12.75" thickBot="1">
      <c r="B43" s="216"/>
      <c r="C43" s="217"/>
      <c r="D43" s="218"/>
      <c r="E43" s="210" t="s">
        <v>7</v>
      </c>
      <c r="F43" s="205"/>
      <c r="G43" s="48"/>
      <c r="H43" s="48"/>
      <c r="I43" s="48"/>
    </row>
    <row r="44" spans="2:15">
      <c r="B44" s="357"/>
      <c r="C44" s="54"/>
      <c r="D44" s="165"/>
      <c r="E44" s="166"/>
      <c r="F44" s="475"/>
      <c r="G44" s="48"/>
      <c r="H44" s="48"/>
      <c r="I44" s="48"/>
    </row>
    <row r="45" spans="2:15">
      <c r="B45" s="358" t="s">
        <v>313</v>
      </c>
      <c r="C45" s="121"/>
      <c r="D45" s="605">
        <v>6</v>
      </c>
      <c r="E45" s="605">
        <v>891243.41000000015</v>
      </c>
      <c r="F45" s="286"/>
      <c r="G45" s="48"/>
      <c r="H45" s="48"/>
      <c r="I45" s="48"/>
      <c r="M45" s="57"/>
      <c r="N45" s="58"/>
      <c r="O45" s="59"/>
    </row>
    <row r="46" spans="2:15">
      <c r="B46" s="358" t="s">
        <v>357</v>
      </c>
      <c r="C46" s="121"/>
      <c r="D46" s="605">
        <v>1939</v>
      </c>
      <c r="E46" s="605">
        <v>194049380.26999998</v>
      </c>
      <c r="F46" s="286"/>
      <c r="G46" s="48"/>
      <c r="H46" s="48"/>
      <c r="I46" s="48"/>
      <c r="M46" s="57"/>
      <c r="N46" s="60"/>
      <c r="O46" s="59"/>
    </row>
    <row r="47" spans="2:15" ht="12.75" thickBot="1">
      <c r="B47" s="56"/>
      <c r="C47" s="55"/>
      <c r="D47" s="167"/>
      <c r="E47" s="168"/>
      <c r="G47" s="114"/>
      <c r="H47" s="114"/>
      <c r="I47" s="114"/>
      <c r="M47" s="57"/>
      <c r="N47" s="60"/>
      <c r="O47" s="59"/>
    </row>
    <row r="48" spans="2:15" ht="27" customHeight="1">
      <c r="B48" s="730" t="s">
        <v>403</v>
      </c>
      <c r="C48" s="730"/>
      <c r="D48" s="730"/>
      <c r="E48" s="730"/>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33" t="s">
        <v>583</v>
      </c>
      <c r="C50" s="734"/>
      <c r="D50" s="355" t="s">
        <v>5</v>
      </c>
      <c r="E50" s="206" t="s">
        <v>12</v>
      </c>
      <c r="F50" s="111"/>
      <c r="G50" s="114"/>
      <c r="H50" s="114"/>
      <c r="I50" s="114"/>
      <c r="M50" s="62"/>
      <c r="N50" s="62"/>
      <c r="O50" s="59"/>
    </row>
    <row r="51" spans="2:15" ht="12.75" thickBot="1">
      <c r="B51" s="735"/>
      <c r="C51" s="736"/>
      <c r="D51" s="218"/>
      <c r="E51" s="210" t="s">
        <v>7</v>
      </c>
      <c r="F51" s="111"/>
      <c r="G51" s="667"/>
      <c r="H51" s="667"/>
      <c r="I51" s="114"/>
      <c r="O51" s="59"/>
    </row>
    <row r="52" spans="2:15" ht="12" customHeight="1">
      <c r="B52" s="53"/>
      <c r="C52" s="54"/>
      <c r="D52" s="52"/>
      <c r="E52" s="43"/>
      <c r="F52" s="111"/>
      <c r="G52" s="613"/>
      <c r="H52" s="114"/>
      <c r="I52" s="114"/>
      <c r="O52" s="62"/>
    </row>
    <row r="53" spans="2:15">
      <c r="B53" s="358" t="s">
        <v>312</v>
      </c>
      <c r="C53" s="121"/>
      <c r="D53" s="609">
        <v>2225</v>
      </c>
      <c r="E53" s="610">
        <v>71554632.829999968</v>
      </c>
      <c r="F53"/>
      <c r="G53" s="667"/>
      <c r="H53" s="667"/>
      <c r="I53" s="114"/>
    </row>
    <row r="54" spans="2:15">
      <c r="B54" s="358" t="s">
        <v>314</v>
      </c>
      <c r="C54" s="121"/>
      <c r="D54" s="611">
        <v>0</v>
      </c>
      <c r="E54" s="609">
        <v>0</v>
      </c>
      <c r="F54"/>
      <c r="G54" s="114"/>
      <c r="H54" s="114"/>
      <c r="I54" s="114"/>
    </row>
    <row r="55" spans="2:15">
      <c r="B55" s="358" t="s">
        <v>315</v>
      </c>
      <c r="C55" s="121"/>
      <c r="D55" s="609">
        <v>2225</v>
      </c>
      <c r="E55" s="610">
        <v>71554632.829999968</v>
      </c>
      <c r="F55"/>
      <c r="G55" s="667"/>
      <c r="H55" s="667"/>
      <c r="I55" s="114"/>
    </row>
    <row r="56" spans="2:15">
      <c r="B56" s="358" t="s">
        <v>566</v>
      </c>
      <c r="C56" s="121"/>
      <c r="D56" s="612">
        <v>48</v>
      </c>
      <c r="E56" s="609">
        <v>40381.89</v>
      </c>
      <c r="F56"/>
      <c r="G56" s="114"/>
      <c r="H56" s="114"/>
      <c r="I56" s="114"/>
    </row>
    <row r="57" spans="2:15" ht="12.75" thickBot="1">
      <c r="B57" s="66"/>
      <c r="C57" s="55"/>
      <c r="D57" s="65"/>
      <c r="E57" s="61"/>
      <c r="F57" s="114"/>
      <c r="G57" s="114"/>
      <c r="H57" s="114"/>
      <c r="I57" s="114"/>
    </row>
    <row r="58" spans="2:15" s="364" customFormat="1" ht="12" customHeight="1">
      <c r="B58" s="666" t="s">
        <v>567</v>
      </c>
      <c r="C58" s="662"/>
      <c r="D58" s="662"/>
      <c r="E58" s="662"/>
      <c r="F58" s="114"/>
      <c r="G58" s="114"/>
      <c r="H58" s="114"/>
      <c r="I58" s="114"/>
    </row>
    <row r="59" spans="2:15" ht="12.75" thickBot="1">
      <c r="F59" s="114"/>
      <c r="G59" s="114"/>
      <c r="H59" s="114"/>
      <c r="I59" s="114"/>
    </row>
    <row r="60" spans="2:15">
      <c r="B60" s="193" t="s">
        <v>584</v>
      </c>
      <c r="C60" s="215"/>
      <c r="D60" s="355" t="s">
        <v>5</v>
      </c>
      <c r="E60" s="206" t="s">
        <v>6</v>
      </c>
      <c r="F60" s="114"/>
      <c r="G60" s="114"/>
      <c r="H60" s="114"/>
      <c r="I60" s="114"/>
    </row>
    <row r="61" spans="2:15" ht="12.75" thickBot="1">
      <c r="B61" s="219"/>
      <c r="C61" s="220"/>
      <c r="D61" s="209"/>
      <c r="E61" s="209" t="s">
        <v>7</v>
      </c>
      <c r="F61" s="647"/>
      <c r="G61" s="114"/>
      <c r="H61" s="114"/>
      <c r="I61" s="114"/>
      <c r="O61" s="114"/>
    </row>
    <row r="62" spans="2:15">
      <c r="B62" s="589"/>
      <c r="C62" s="221"/>
      <c r="D62" s="588"/>
      <c r="E62" s="222"/>
      <c r="F62" s="347"/>
      <c r="G62" s="114"/>
      <c r="H62" s="114"/>
      <c r="I62" s="114"/>
      <c r="K62" s="349"/>
      <c r="O62" s="114"/>
    </row>
    <row r="63" spans="2:15" ht="12" customHeight="1">
      <c r="B63" s="584" t="s">
        <v>316</v>
      </c>
      <c r="C63" s="587"/>
      <c r="D63" s="606">
        <v>4531</v>
      </c>
      <c r="E63" s="606">
        <v>529884207.25</v>
      </c>
      <c r="F63" s="285"/>
      <c r="G63" s="348"/>
      <c r="H63" s="647"/>
      <c r="I63" s="114"/>
    </row>
    <row r="64" spans="2:15">
      <c r="B64" s="585"/>
      <c r="C64" s="587"/>
      <c r="D64" s="607"/>
      <c r="E64" s="608"/>
      <c r="F64" s="347"/>
      <c r="G64" s="348"/>
      <c r="H64" s="650"/>
      <c r="I64" s="114"/>
    </row>
    <row r="65" spans="2:15">
      <c r="B65" s="585" t="s">
        <v>546</v>
      </c>
      <c r="C65" s="587"/>
      <c r="D65" s="607">
        <v>3</v>
      </c>
      <c r="E65" s="608">
        <v>235146.25</v>
      </c>
      <c r="F65" s="285"/>
      <c r="G65" s="114"/>
      <c r="H65" s="114"/>
      <c r="I65" s="114"/>
    </row>
    <row r="66" spans="2:15">
      <c r="B66" s="585" t="s">
        <v>317</v>
      </c>
      <c r="C66" s="587"/>
      <c r="D66" s="607">
        <v>0</v>
      </c>
      <c r="E66" s="607">
        <v>0</v>
      </c>
      <c r="F66" s="285"/>
      <c r="G66" s="647"/>
      <c r="H66" s="364"/>
      <c r="I66" s="114"/>
    </row>
    <row r="67" spans="2:15">
      <c r="B67" s="585" t="s">
        <v>318</v>
      </c>
      <c r="C67" s="587"/>
      <c r="D67" s="607">
        <v>8</v>
      </c>
      <c r="E67" s="608">
        <v>760851.25</v>
      </c>
      <c r="F67" s="660"/>
      <c r="G67" s="647"/>
      <c r="H67" s="661"/>
      <c r="I67" s="114"/>
      <c r="J67" s="205"/>
    </row>
    <row r="68" spans="2:15">
      <c r="B68" s="585"/>
      <c r="C68" s="587"/>
      <c r="D68" s="607"/>
      <c r="E68" s="608"/>
      <c r="F68" s="347"/>
      <c r="G68" s="647"/>
      <c r="H68" s="647"/>
      <c r="I68" s="114"/>
    </row>
    <row r="69" spans="2:15">
      <c r="B69" s="585" t="s">
        <v>319</v>
      </c>
      <c r="C69" s="587"/>
      <c r="D69" s="607">
        <v>4523</v>
      </c>
      <c r="E69" s="608">
        <v>529067855</v>
      </c>
      <c r="F69" s="241"/>
      <c r="G69" s="647"/>
      <c r="H69" s="647"/>
      <c r="I69" s="114"/>
    </row>
    <row r="70" spans="2:15" ht="12.75" thickBot="1">
      <c r="B70" s="586"/>
      <c r="C70" s="55"/>
      <c r="D70" s="591"/>
      <c r="E70" s="590"/>
      <c r="F70" s="114"/>
      <c r="G70" s="114"/>
      <c r="H70" s="114"/>
      <c r="I70" s="114"/>
      <c r="O70" s="114"/>
    </row>
    <row r="71" spans="2:15" ht="42.75" customHeight="1">
      <c r="B71" s="730"/>
      <c r="C71" s="730"/>
      <c r="D71" s="730"/>
      <c r="E71" s="730"/>
      <c r="F71" s="114"/>
      <c r="G71" s="114"/>
      <c r="H71" s="114"/>
      <c r="I71" s="114"/>
    </row>
    <row r="72" spans="2:15">
      <c r="B72" s="50"/>
      <c r="C72" s="114"/>
      <c r="D72" s="51"/>
      <c r="E72" s="51"/>
      <c r="F72" s="114"/>
      <c r="G72" s="114"/>
      <c r="H72" s="114"/>
      <c r="I72" s="114"/>
    </row>
    <row r="73" spans="2:15">
      <c r="B73" s="9"/>
      <c r="C73" s="114"/>
      <c r="D73" s="114"/>
      <c r="E73" s="114"/>
      <c r="F73" s="647"/>
      <c r="G73" s="114"/>
      <c r="H73" s="647"/>
      <c r="I73" s="114"/>
    </row>
    <row r="74" spans="2:15" ht="15">
      <c r="B74" s="665"/>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r:id="rId1"/>
  <headerFooter scaleWithDoc="0">
    <oddHeader>&amp;C&amp;"-,Regular"&amp;8Holmes Master Trust Investor Report - January 2015</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zoomScale="70" zoomScaleNormal="70" zoomScaleSheetLayoutView="85" zoomScalePageLayoutView="70" workbookViewId="0">
      <selection activeCell="B2" sqref="B2"/>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84" customWidth="1"/>
    <col min="13" max="13" width="22.28515625" customWidth="1"/>
    <col min="14" max="14" width="21.140625" customWidth="1"/>
  </cols>
  <sheetData>
    <row r="1" spans="1:15" ht="13.5" thickBot="1"/>
    <row r="2" spans="1:15" ht="12.75" customHeight="1">
      <c r="B2" s="354" t="s">
        <v>17</v>
      </c>
      <c r="C2" s="215"/>
      <c r="D2" s="566" t="s">
        <v>5</v>
      </c>
      <c r="E2" s="206" t="s">
        <v>8</v>
      </c>
      <c r="F2" s="354" t="s">
        <v>6</v>
      </c>
      <c r="G2" s="206" t="s">
        <v>8</v>
      </c>
      <c r="I2" s="753" t="s">
        <v>588</v>
      </c>
      <c r="J2" s="206" t="s">
        <v>13</v>
      </c>
      <c r="K2" s="206" t="s">
        <v>6</v>
      </c>
      <c r="L2" s="481"/>
      <c r="M2" s="482"/>
      <c r="N2" s="128"/>
    </row>
    <row r="3" spans="1:15" ht="13.5" thickBot="1">
      <c r="B3" s="219" t="s">
        <v>18</v>
      </c>
      <c r="C3" s="220"/>
      <c r="D3" s="208" t="s">
        <v>28</v>
      </c>
      <c r="E3" s="209" t="s">
        <v>19</v>
      </c>
      <c r="F3" s="219" t="s">
        <v>7</v>
      </c>
      <c r="G3" s="209" t="s">
        <v>20</v>
      </c>
      <c r="I3" s="754"/>
      <c r="J3" s="223" t="s">
        <v>14</v>
      </c>
      <c r="K3" s="223" t="s">
        <v>14</v>
      </c>
      <c r="L3" s="483"/>
      <c r="M3" s="483"/>
      <c r="N3" s="128"/>
    </row>
    <row r="4" spans="1:15" ht="13.5" thickBot="1">
      <c r="B4" s="747" t="s">
        <v>23</v>
      </c>
      <c r="C4" s="748"/>
      <c r="D4" s="563">
        <v>471</v>
      </c>
      <c r="E4" s="598">
        <v>0.5</v>
      </c>
      <c r="F4" s="564">
        <v>18496868.960000001</v>
      </c>
      <c r="G4" s="599">
        <v>0.21</v>
      </c>
      <c r="I4" s="755"/>
      <c r="J4" s="224"/>
      <c r="K4" s="224" t="s">
        <v>7</v>
      </c>
      <c r="L4" s="483"/>
      <c r="M4" s="481"/>
      <c r="N4" s="128"/>
    </row>
    <row r="5" spans="1:15">
      <c r="B5" s="749" t="s">
        <v>22</v>
      </c>
      <c r="C5" s="750"/>
      <c r="D5" s="567">
        <v>7524</v>
      </c>
      <c r="E5" s="598">
        <v>7.98</v>
      </c>
      <c r="F5" s="565">
        <v>678326027.96000004</v>
      </c>
      <c r="G5" s="600">
        <v>7.57</v>
      </c>
      <c r="I5" s="368" t="s">
        <v>526</v>
      </c>
      <c r="J5" s="519">
        <v>0</v>
      </c>
      <c r="K5" s="520">
        <v>0</v>
      </c>
      <c r="L5" s="479"/>
      <c r="M5" s="480"/>
      <c r="N5" s="128"/>
    </row>
    <row r="6" spans="1:15">
      <c r="B6" s="749" t="s">
        <v>21</v>
      </c>
      <c r="C6" s="750"/>
      <c r="D6" s="567">
        <v>36071</v>
      </c>
      <c r="E6" s="598">
        <v>38.270000000000003</v>
      </c>
      <c r="F6" s="565">
        <v>3675375252.4499998</v>
      </c>
      <c r="G6" s="600">
        <v>41</v>
      </c>
      <c r="I6" s="465" t="s">
        <v>325</v>
      </c>
      <c r="J6" s="574">
        <v>897</v>
      </c>
      <c r="K6" s="574">
        <v>97680118.2099998</v>
      </c>
      <c r="L6" s="480"/>
      <c r="M6" s="480"/>
      <c r="N6" s="128"/>
    </row>
    <row r="7" spans="1:15">
      <c r="B7" s="749" t="s">
        <v>24</v>
      </c>
      <c r="C7" s="750"/>
      <c r="D7" s="567">
        <v>50197</v>
      </c>
      <c r="E7" s="598">
        <v>53.25</v>
      </c>
      <c r="F7" s="565">
        <v>4592730686.6000004</v>
      </c>
      <c r="G7" s="600">
        <v>51.230000000000004</v>
      </c>
      <c r="I7" s="369" t="s">
        <v>543</v>
      </c>
      <c r="J7" s="643">
        <v>385</v>
      </c>
      <c r="K7" s="643">
        <v>45121954.029999964</v>
      </c>
      <c r="L7" s="480"/>
      <c r="M7" s="480"/>
      <c r="N7" s="128"/>
    </row>
    <row r="8" spans="1:15" ht="13.5" thickBot="1">
      <c r="B8" s="672" t="s">
        <v>86</v>
      </c>
      <c r="C8" s="673"/>
      <c r="D8" s="567">
        <v>0</v>
      </c>
      <c r="E8" s="598">
        <v>0</v>
      </c>
      <c r="F8" s="565">
        <v>0</v>
      </c>
      <c r="G8" s="600">
        <v>0</v>
      </c>
      <c r="I8" s="454" t="s">
        <v>404</v>
      </c>
      <c r="J8" s="575">
        <v>0</v>
      </c>
      <c r="K8" s="575">
        <v>0</v>
      </c>
      <c r="L8" s="480"/>
      <c r="M8" s="480"/>
      <c r="N8" s="128"/>
    </row>
    <row r="9" spans="1:15" s="384" customFormat="1" ht="13.5" thickBot="1">
      <c r="A9" s="27"/>
      <c r="B9" s="745" t="s">
        <v>11</v>
      </c>
      <c r="C9" s="746"/>
      <c r="D9" s="601">
        <v>94263</v>
      </c>
      <c r="E9" s="602">
        <v>100</v>
      </c>
      <c r="F9" s="603">
        <v>8964928835.9699993</v>
      </c>
      <c r="G9" s="597">
        <v>100</v>
      </c>
      <c r="I9" s="49" t="s">
        <v>468</v>
      </c>
      <c r="J9" s="604">
        <v>3506</v>
      </c>
      <c r="K9" s="604">
        <v>413285825</v>
      </c>
      <c r="L9" s="480"/>
      <c r="M9" s="480"/>
      <c r="N9" s="128"/>
    </row>
    <row r="10" spans="1:15" ht="12.75" customHeight="1">
      <c r="B10" s="115"/>
      <c r="C10" s="68"/>
      <c r="D10" s="116"/>
      <c r="E10" s="117"/>
      <c r="F10" s="116"/>
      <c r="G10" s="117"/>
      <c r="I10" s="760" t="s">
        <v>405</v>
      </c>
      <c r="J10" s="760"/>
      <c r="K10" s="760"/>
      <c r="L10" s="491"/>
      <c r="M10" s="491"/>
    </row>
    <row r="11" spans="1:15" ht="26.25" customHeight="1" thickBot="1">
      <c r="I11" s="761"/>
      <c r="J11" s="761"/>
      <c r="K11" s="761"/>
      <c r="L11" s="491"/>
      <c r="M11" s="491"/>
      <c r="N11" s="118"/>
    </row>
    <row r="12" spans="1:15" ht="13.5" thickBot="1">
      <c r="B12" s="353" t="s">
        <v>25</v>
      </c>
      <c r="C12" s="215"/>
      <c r="D12" s="355" t="s">
        <v>5</v>
      </c>
      <c r="E12" s="207" t="s">
        <v>8</v>
      </c>
      <c r="F12" s="353" t="s">
        <v>6</v>
      </c>
      <c r="G12" s="207" t="s">
        <v>8</v>
      </c>
      <c r="H12" s="47"/>
      <c r="I12" s="492"/>
      <c r="J12" s="492"/>
      <c r="K12" s="492"/>
      <c r="L12" s="492"/>
      <c r="M12" s="492"/>
      <c r="O12" s="118"/>
    </row>
    <row r="13" spans="1:15" ht="12" customHeight="1" thickBot="1">
      <c r="B13" s="216" t="s">
        <v>18</v>
      </c>
      <c r="C13" s="217"/>
      <c r="D13" s="208" t="s">
        <v>28</v>
      </c>
      <c r="E13" s="210" t="s">
        <v>19</v>
      </c>
      <c r="F13" s="216" t="s">
        <v>7</v>
      </c>
      <c r="G13" s="210" t="s">
        <v>20</v>
      </c>
      <c r="H13" s="171"/>
      <c r="I13" s="225" t="s">
        <v>531</v>
      </c>
      <c r="J13" s="225" t="s">
        <v>527</v>
      </c>
      <c r="K13" s="225" t="s">
        <v>528</v>
      </c>
      <c r="L13" s="225" t="s">
        <v>529</v>
      </c>
      <c r="M13" s="225" t="s">
        <v>530</v>
      </c>
      <c r="N13" s="226" t="s">
        <v>533</v>
      </c>
    </row>
    <row r="14" spans="1:15" ht="13.5" thickBot="1">
      <c r="B14" s="357" t="s">
        <v>556</v>
      </c>
      <c r="C14" s="313"/>
      <c r="D14" s="503">
        <v>43034</v>
      </c>
      <c r="E14" s="501">
        <v>45.65</v>
      </c>
      <c r="F14" s="504">
        <v>5539507742.6400003</v>
      </c>
      <c r="G14" s="501">
        <v>61.79</v>
      </c>
      <c r="H14" s="172"/>
      <c r="I14" s="227"/>
      <c r="J14" s="228" t="s">
        <v>8</v>
      </c>
      <c r="K14" s="228" t="s">
        <v>8</v>
      </c>
      <c r="L14" s="228" t="s">
        <v>8</v>
      </c>
      <c r="M14" s="228" t="s">
        <v>8</v>
      </c>
      <c r="N14" s="229" t="s">
        <v>8</v>
      </c>
    </row>
    <row r="15" spans="1:15" ht="13.5" thickBot="1">
      <c r="B15" s="56" t="s">
        <v>320</v>
      </c>
      <c r="C15" s="230"/>
      <c r="D15" s="505">
        <v>51229</v>
      </c>
      <c r="E15" s="502">
        <v>54.35</v>
      </c>
      <c r="F15" s="506">
        <v>3425421093.3299999</v>
      </c>
      <c r="G15" s="502">
        <v>38.21</v>
      </c>
      <c r="I15" s="756" t="s">
        <v>406</v>
      </c>
      <c r="J15" s="757"/>
      <c r="K15" s="757"/>
      <c r="L15" s="757"/>
      <c r="M15" s="757"/>
      <c r="N15" s="758"/>
    </row>
    <row r="16" spans="1:15" ht="13.5" thickBot="1">
      <c r="B16" s="356" t="s">
        <v>11</v>
      </c>
      <c r="C16" s="314"/>
      <c r="D16" s="507">
        <v>94263</v>
      </c>
      <c r="E16" s="508">
        <v>100</v>
      </c>
      <c r="F16" s="507">
        <v>8964928835.9699993</v>
      </c>
      <c r="G16" s="508">
        <v>100</v>
      </c>
      <c r="I16" s="45" t="s">
        <v>15</v>
      </c>
      <c r="J16" s="691">
        <v>1.8052005793759447E-2</v>
      </c>
      <c r="K16" s="691">
        <v>0.1963594388741009</v>
      </c>
      <c r="L16" s="691">
        <v>1.9574467613707767E-2</v>
      </c>
      <c r="M16" s="692">
        <v>0.21500110745719769</v>
      </c>
      <c r="N16" s="693">
        <v>0.30999536783785037</v>
      </c>
    </row>
    <row r="17" spans="2:19" ht="13.5" thickBot="1">
      <c r="B17" s="5"/>
      <c r="C17" s="118"/>
      <c r="D17" s="231"/>
      <c r="E17" s="460"/>
      <c r="F17" s="231"/>
      <c r="G17" s="232"/>
      <c r="I17" s="45" t="s">
        <v>16</v>
      </c>
      <c r="J17" s="694">
        <v>1.7855455165259746E-2</v>
      </c>
      <c r="K17" s="694">
        <v>0.19442699354887794</v>
      </c>
      <c r="L17" s="694">
        <v>2.2093189987721938E-2</v>
      </c>
      <c r="M17" s="695">
        <v>0.2399057528708527</v>
      </c>
      <c r="N17" s="696">
        <v>0.30918850486685268</v>
      </c>
    </row>
    <row r="18" spans="2:19" ht="13.5" thickBot="1">
      <c r="H18" s="48"/>
      <c r="I18" s="756" t="s">
        <v>407</v>
      </c>
      <c r="J18" s="757"/>
      <c r="K18" s="757"/>
      <c r="L18" s="757"/>
      <c r="M18" s="757"/>
      <c r="N18" s="758"/>
    </row>
    <row r="19" spans="2:19">
      <c r="B19" s="354" t="s">
        <v>26</v>
      </c>
      <c r="C19" s="215"/>
      <c r="D19" s="355" t="s">
        <v>5</v>
      </c>
      <c r="E19" s="206" t="s">
        <v>8</v>
      </c>
      <c r="F19" s="354" t="s">
        <v>6</v>
      </c>
      <c r="G19" s="206" t="s">
        <v>8</v>
      </c>
      <c r="H19" s="48"/>
      <c r="I19" s="45" t="s">
        <v>15</v>
      </c>
      <c r="J19" s="691">
        <v>9.3564494983072559E-3</v>
      </c>
      <c r="K19" s="691">
        <v>0.10667600932527965</v>
      </c>
      <c r="L19" s="691">
        <v>1.0912189783340383E-2</v>
      </c>
      <c r="M19" s="692">
        <v>0.12465536395468002</v>
      </c>
      <c r="N19" s="693">
        <v>0.21669390501248165</v>
      </c>
    </row>
    <row r="20" spans="2:19" ht="13.5" thickBot="1">
      <c r="B20" s="216" t="s">
        <v>18</v>
      </c>
      <c r="C20" s="217"/>
      <c r="D20" s="208" t="s">
        <v>28</v>
      </c>
      <c r="E20" s="209" t="s">
        <v>19</v>
      </c>
      <c r="F20" s="219" t="s">
        <v>7</v>
      </c>
      <c r="G20" s="209" t="s">
        <v>20</v>
      </c>
      <c r="H20" s="171"/>
      <c r="I20" s="49" t="s">
        <v>16</v>
      </c>
      <c r="J20" s="694">
        <v>9.2606740052637443E-3</v>
      </c>
      <c r="K20" s="694">
        <v>0.10563905848403365</v>
      </c>
      <c r="L20" s="694">
        <v>1.3593304554706181E-2</v>
      </c>
      <c r="M20" s="695">
        <v>0.153410149139522</v>
      </c>
      <c r="N20" s="696">
        <v>0.21826485698195769</v>
      </c>
      <c r="O20" s="118"/>
    </row>
    <row r="21" spans="2:19">
      <c r="B21" s="357" t="s">
        <v>321</v>
      </c>
      <c r="C21" s="311"/>
      <c r="D21" s="512">
        <v>54260</v>
      </c>
      <c r="E21" s="509">
        <v>57.56</v>
      </c>
      <c r="F21" s="510">
        <v>4938346880.7299995</v>
      </c>
      <c r="G21" s="509">
        <v>55.09</v>
      </c>
      <c r="H21" s="172"/>
      <c r="I21" s="759" t="s">
        <v>532</v>
      </c>
      <c r="J21" s="759"/>
      <c r="K21" s="759"/>
      <c r="L21" s="759"/>
      <c r="M21" s="759"/>
      <c r="N21" s="759"/>
    </row>
    <row r="22" spans="2:19" ht="12.75" customHeight="1">
      <c r="B22" s="358" t="s">
        <v>557</v>
      </c>
      <c r="C22" s="121"/>
      <c r="D22" s="513">
        <v>36313</v>
      </c>
      <c r="E22" s="509">
        <v>38.520000000000003</v>
      </c>
      <c r="F22" s="511">
        <v>3900851038.8899999</v>
      </c>
      <c r="G22" s="509">
        <v>43.51</v>
      </c>
      <c r="I22" s="738"/>
      <c r="J22" s="738"/>
      <c r="K22" s="484"/>
      <c r="L22" s="484"/>
      <c r="M22" s="286"/>
    </row>
    <row r="23" spans="2:19" ht="12.75" customHeight="1" thickBot="1">
      <c r="B23" s="358" t="s">
        <v>86</v>
      </c>
      <c r="C23" s="121"/>
      <c r="D23" s="513">
        <v>3690</v>
      </c>
      <c r="E23" s="509">
        <v>3.91</v>
      </c>
      <c r="F23" s="511">
        <v>125730916.34999999</v>
      </c>
      <c r="G23" s="509">
        <v>1.4</v>
      </c>
      <c r="I23" s="738"/>
      <c r="J23" s="738"/>
      <c r="K23" s="484"/>
      <c r="L23" s="484"/>
      <c r="M23" s="286"/>
    </row>
    <row r="24" spans="2:19" ht="13.5" thickBot="1">
      <c r="B24" s="356" t="s">
        <v>11</v>
      </c>
      <c r="C24" s="211"/>
      <c r="D24" s="568">
        <v>94263</v>
      </c>
      <c r="E24" s="514">
        <v>100</v>
      </c>
      <c r="F24" s="569">
        <v>8964928835.9699993</v>
      </c>
      <c r="G24" s="514">
        <v>100</v>
      </c>
      <c r="I24" s="739" t="s">
        <v>87</v>
      </c>
      <c r="J24" s="740"/>
      <c r="K24" s="477"/>
      <c r="L24" s="477"/>
    </row>
    <row r="25" spans="2:19" ht="13.5" thickBot="1">
      <c r="B25" s="5"/>
      <c r="C25" s="112"/>
      <c r="D25" s="119"/>
      <c r="E25" s="120"/>
      <c r="F25" s="119"/>
      <c r="G25" s="120"/>
      <c r="I25" s="741"/>
      <c r="J25" s="742"/>
      <c r="K25" s="478"/>
      <c r="L25" s="478"/>
    </row>
    <row r="26" spans="2:19" ht="14.25" customHeight="1" thickBot="1">
      <c r="B26" s="364"/>
      <c r="C26" s="364"/>
      <c r="D26" s="364"/>
      <c r="E26" s="364"/>
      <c r="F26" s="364"/>
      <c r="G26" s="364"/>
      <c r="H26" s="48"/>
      <c r="I26" s="233" t="s">
        <v>322</v>
      </c>
      <c r="J26" s="318">
        <v>4.7399999999999998E-2</v>
      </c>
      <c r="K26" s="477"/>
      <c r="L26" s="477"/>
      <c r="M26" s="468"/>
      <c r="N26" s="364"/>
      <c r="O26" s="364"/>
      <c r="P26" s="364"/>
      <c r="Q26" s="364"/>
      <c r="R26" s="364"/>
      <c r="S26" s="364"/>
    </row>
    <row r="27" spans="2:19">
      <c r="B27" s="743" t="s">
        <v>27</v>
      </c>
      <c r="C27" s="744"/>
      <c r="D27" s="355" t="s">
        <v>5</v>
      </c>
      <c r="E27" s="206" t="s">
        <v>8</v>
      </c>
      <c r="F27" s="354" t="s">
        <v>6</v>
      </c>
      <c r="G27" s="206" t="s">
        <v>8</v>
      </c>
      <c r="I27" s="234" t="s">
        <v>323</v>
      </c>
      <c r="J27" s="319">
        <v>41185</v>
      </c>
      <c r="K27" s="478"/>
      <c r="L27" s="478"/>
      <c r="M27" s="107"/>
    </row>
    <row r="28" spans="2:19" ht="12.75" customHeight="1" thickBot="1">
      <c r="B28" s="219" t="s">
        <v>7</v>
      </c>
      <c r="C28" s="220"/>
      <c r="D28" s="208" t="s">
        <v>28</v>
      </c>
      <c r="E28" s="209" t="s">
        <v>19</v>
      </c>
      <c r="F28" s="219" t="s">
        <v>7</v>
      </c>
      <c r="G28" s="209" t="s">
        <v>20</v>
      </c>
      <c r="I28" s="234" t="s">
        <v>324</v>
      </c>
      <c r="J28" s="320">
        <v>4.24E-2</v>
      </c>
    </row>
    <row r="29" spans="2:19" ht="13.5" thickBot="1">
      <c r="B29" s="315" t="s">
        <v>88</v>
      </c>
      <c r="C29" s="311"/>
      <c r="D29" s="570">
        <v>33569</v>
      </c>
      <c r="E29" s="515">
        <v>35.619999999999997</v>
      </c>
      <c r="F29" s="570">
        <v>856901810.61000001</v>
      </c>
      <c r="G29" s="515">
        <v>9.56</v>
      </c>
      <c r="I29" s="235" t="s">
        <v>323</v>
      </c>
      <c r="J29" s="321">
        <v>39874</v>
      </c>
    </row>
    <row r="30" spans="2:19">
      <c r="B30" s="316" t="s">
        <v>89</v>
      </c>
      <c r="C30" s="121"/>
      <c r="D30" s="571">
        <v>25802</v>
      </c>
      <c r="E30" s="516">
        <v>27.37</v>
      </c>
      <c r="F30" s="571">
        <v>1882231601.95</v>
      </c>
      <c r="G30" s="516">
        <v>21</v>
      </c>
      <c r="I30" s="275"/>
      <c r="J30" s="275"/>
      <c r="K30" s="275"/>
      <c r="L30" s="275"/>
      <c r="M30" s="128"/>
    </row>
    <row r="31" spans="2:19">
      <c r="B31" s="316" t="s">
        <v>90</v>
      </c>
      <c r="C31" s="121"/>
      <c r="D31" s="571">
        <v>16515</v>
      </c>
      <c r="E31" s="516">
        <v>17.52</v>
      </c>
      <c r="F31" s="571">
        <v>2028214760.03</v>
      </c>
      <c r="G31" s="516">
        <v>22.62</v>
      </c>
    </row>
    <row r="32" spans="2:19">
      <c r="B32" s="316" t="s">
        <v>91</v>
      </c>
      <c r="C32" s="121"/>
      <c r="D32" s="571">
        <v>9139</v>
      </c>
      <c r="E32" s="516">
        <v>9.6999999999999993</v>
      </c>
      <c r="F32" s="571">
        <v>1567488051.24</v>
      </c>
      <c r="G32" s="516">
        <v>17.48</v>
      </c>
    </row>
    <row r="33" spans="2:9">
      <c r="B33" s="316" t="s">
        <v>92</v>
      </c>
      <c r="C33" s="121"/>
      <c r="D33" s="571">
        <v>4348</v>
      </c>
      <c r="E33" s="516">
        <v>4.6100000000000003</v>
      </c>
      <c r="F33" s="571">
        <v>962902487.82000005</v>
      </c>
      <c r="G33" s="516">
        <v>10.74</v>
      </c>
    </row>
    <row r="34" spans="2:9">
      <c r="B34" s="316" t="s">
        <v>93</v>
      </c>
      <c r="C34" s="121"/>
      <c r="D34" s="571">
        <v>2056</v>
      </c>
      <c r="E34" s="516">
        <v>2.1800000000000002</v>
      </c>
      <c r="F34" s="571">
        <v>557738464.66999996</v>
      </c>
      <c r="G34" s="516">
        <v>6.22</v>
      </c>
    </row>
    <row r="35" spans="2:9">
      <c r="B35" s="316" t="s">
        <v>94</v>
      </c>
      <c r="C35" s="121"/>
      <c r="D35" s="571">
        <v>1196</v>
      </c>
      <c r="E35" s="516">
        <v>1.27</v>
      </c>
      <c r="F35" s="571">
        <v>384420622.22000003</v>
      </c>
      <c r="G35" s="516">
        <v>4.29</v>
      </c>
      <c r="I35" s="107"/>
    </row>
    <row r="36" spans="2:9">
      <c r="B36" s="316" t="s">
        <v>95</v>
      </c>
      <c r="C36" s="121"/>
      <c r="D36" s="571">
        <v>641</v>
      </c>
      <c r="E36" s="516">
        <v>0.68</v>
      </c>
      <c r="F36" s="571">
        <v>238143195.34999999</v>
      </c>
      <c r="G36" s="516">
        <v>2.66</v>
      </c>
      <c r="I36" s="663"/>
    </row>
    <row r="37" spans="2:9">
      <c r="B37" s="316" t="s">
        <v>301</v>
      </c>
      <c r="C37" s="121"/>
      <c r="D37" s="571">
        <v>381</v>
      </c>
      <c r="E37" s="516">
        <v>0.4</v>
      </c>
      <c r="F37" s="571">
        <v>160222476.03999999</v>
      </c>
      <c r="G37" s="516">
        <v>1.79</v>
      </c>
      <c r="I37" s="107"/>
    </row>
    <row r="38" spans="2:9">
      <c r="B38" s="316" t="s">
        <v>96</v>
      </c>
      <c r="C38" s="121"/>
      <c r="D38" s="571">
        <v>264</v>
      </c>
      <c r="E38" s="516">
        <v>0.28000000000000003</v>
      </c>
      <c r="F38" s="571">
        <v>124954215.48999999</v>
      </c>
      <c r="G38" s="516">
        <v>1.39</v>
      </c>
      <c r="I38" s="663"/>
    </row>
    <row r="39" spans="2:9">
      <c r="B39" s="316" t="s">
        <v>97</v>
      </c>
      <c r="C39" s="121"/>
      <c r="D39" s="571">
        <v>167</v>
      </c>
      <c r="E39" s="516">
        <v>0.18</v>
      </c>
      <c r="F39" s="571">
        <v>85797571.379999995</v>
      </c>
      <c r="G39" s="516">
        <v>0.96</v>
      </c>
      <c r="I39" s="664"/>
    </row>
    <row r="40" spans="2:9">
      <c r="B40" s="316" t="s">
        <v>98</v>
      </c>
      <c r="C40" s="121"/>
      <c r="D40" s="571">
        <v>73</v>
      </c>
      <c r="E40" s="516">
        <v>0.08</v>
      </c>
      <c r="F40" s="571">
        <v>41866373.109999999</v>
      </c>
      <c r="G40" s="516">
        <v>0.47</v>
      </c>
    </row>
    <row r="41" spans="2:9">
      <c r="B41" s="316" t="s">
        <v>99</v>
      </c>
      <c r="C41" s="121"/>
      <c r="D41" s="571">
        <v>49</v>
      </c>
      <c r="E41" s="516">
        <v>0.05</v>
      </c>
      <c r="F41" s="571">
        <v>30447452.989999998</v>
      </c>
      <c r="G41" s="516">
        <v>0.34</v>
      </c>
    </row>
    <row r="42" spans="2:9">
      <c r="B42" s="316" t="s">
        <v>100</v>
      </c>
      <c r="C42" s="121"/>
      <c r="D42" s="571">
        <v>33</v>
      </c>
      <c r="E42" s="516">
        <v>0.04</v>
      </c>
      <c r="F42" s="571">
        <v>22033886.690000001</v>
      </c>
      <c r="G42" s="516">
        <v>0.25</v>
      </c>
    </row>
    <row r="43" spans="2:9">
      <c r="B43" s="316" t="s">
        <v>101</v>
      </c>
      <c r="C43" s="121"/>
      <c r="D43" s="571">
        <v>29</v>
      </c>
      <c r="E43" s="516">
        <v>0.03</v>
      </c>
      <c r="F43" s="571">
        <v>20813685.129999999</v>
      </c>
      <c r="G43" s="516">
        <v>0.23</v>
      </c>
    </row>
    <row r="44" spans="2:9" ht="13.5" thickBot="1">
      <c r="B44" s="317" t="s">
        <v>204</v>
      </c>
      <c r="C44" s="312"/>
      <c r="D44" s="572">
        <v>1</v>
      </c>
      <c r="E44" s="518">
        <v>0</v>
      </c>
      <c r="F44" s="572">
        <v>752181.25</v>
      </c>
      <c r="G44" s="518">
        <v>0.01</v>
      </c>
    </row>
    <row r="45" spans="2:9" ht="13.5" thickBot="1">
      <c r="B45" s="356" t="s">
        <v>11</v>
      </c>
      <c r="C45" s="211"/>
      <c r="D45" s="573">
        <v>94263</v>
      </c>
      <c r="E45" s="517">
        <v>100</v>
      </c>
      <c r="F45" s="573">
        <v>8964928835.9699993</v>
      </c>
      <c r="G45" s="517">
        <v>100</v>
      </c>
    </row>
    <row r="46" spans="2:9">
      <c r="B46" s="751" t="s">
        <v>611</v>
      </c>
      <c r="C46" s="752"/>
      <c r="D46" s="752"/>
      <c r="E46" s="752"/>
      <c r="F46" s="752"/>
      <c r="G46" s="752"/>
    </row>
    <row r="48" spans="2:9" ht="13.5" thickBot="1"/>
    <row r="49" spans="2:7">
      <c r="B49" s="739" t="s">
        <v>29</v>
      </c>
      <c r="C49" s="740"/>
      <c r="D49" s="206" t="s">
        <v>5</v>
      </c>
      <c r="E49" s="206" t="s">
        <v>8</v>
      </c>
      <c r="F49" s="354" t="s">
        <v>6</v>
      </c>
      <c r="G49" s="206" t="s">
        <v>8</v>
      </c>
    </row>
    <row r="50" spans="2:7" ht="13.5" thickBot="1">
      <c r="B50" s="741"/>
      <c r="C50" s="742"/>
      <c r="D50" s="209" t="s">
        <v>28</v>
      </c>
      <c r="E50" s="209" t="s">
        <v>19</v>
      </c>
      <c r="F50" s="219" t="s">
        <v>7</v>
      </c>
      <c r="G50" s="209" t="s">
        <v>20</v>
      </c>
    </row>
    <row r="51" spans="2:7">
      <c r="B51" s="358" t="s">
        <v>30</v>
      </c>
      <c r="C51" s="286"/>
      <c r="D51" s="522">
        <v>3757</v>
      </c>
      <c r="E51" s="523">
        <v>3.99</v>
      </c>
      <c r="F51" s="524">
        <v>342124648.45999998</v>
      </c>
      <c r="G51" s="523">
        <v>3.82</v>
      </c>
    </row>
    <row r="52" spans="2:7">
      <c r="B52" s="358" t="s">
        <v>31</v>
      </c>
      <c r="C52" s="286"/>
      <c r="D52" s="522">
        <v>4340</v>
      </c>
      <c r="E52" s="523">
        <v>4.5999999999999996</v>
      </c>
      <c r="F52" s="524">
        <v>347005963.25</v>
      </c>
      <c r="G52" s="523">
        <v>3.87</v>
      </c>
    </row>
    <row r="53" spans="2:7">
      <c r="B53" s="358" t="s">
        <v>205</v>
      </c>
      <c r="C53" s="286"/>
      <c r="D53" s="522">
        <v>17678</v>
      </c>
      <c r="E53" s="523">
        <v>18.75</v>
      </c>
      <c r="F53" s="524">
        <v>2280071791.2800002</v>
      </c>
      <c r="G53" s="523">
        <v>25.43</v>
      </c>
    </row>
    <row r="54" spans="2:7">
      <c r="B54" s="358" t="s">
        <v>206</v>
      </c>
      <c r="C54" s="286"/>
      <c r="D54" s="522">
        <v>3691</v>
      </c>
      <c r="E54" s="523">
        <v>3.92</v>
      </c>
      <c r="F54" s="524">
        <v>250772296</v>
      </c>
      <c r="G54" s="523">
        <v>2.8</v>
      </c>
    </row>
    <row r="55" spans="2:7">
      <c r="B55" s="358" t="s">
        <v>32</v>
      </c>
      <c r="C55" s="286"/>
      <c r="D55" s="522">
        <v>12143</v>
      </c>
      <c r="E55" s="523">
        <v>12.88</v>
      </c>
      <c r="F55" s="524">
        <v>911655052.35000002</v>
      </c>
      <c r="G55" s="523">
        <v>10.17</v>
      </c>
    </row>
    <row r="56" spans="2:7">
      <c r="B56" s="358" t="s">
        <v>35</v>
      </c>
      <c r="C56" s="286"/>
      <c r="D56" s="522">
        <v>7274</v>
      </c>
      <c r="E56" s="523">
        <v>7.72</v>
      </c>
      <c r="F56" s="524">
        <v>497182529.75999999</v>
      </c>
      <c r="G56" s="523">
        <v>5.55</v>
      </c>
    </row>
    <row r="57" spans="2:7">
      <c r="B57" s="358" t="s">
        <v>573</v>
      </c>
      <c r="C57" s="286"/>
      <c r="D57" s="522">
        <v>20435</v>
      </c>
      <c r="E57" s="523">
        <v>21.68</v>
      </c>
      <c r="F57" s="524">
        <v>2273696201.6500001</v>
      </c>
      <c r="G57" s="523">
        <v>25.36</v>
      </c>
    </row>
    <row r="58" spans="2:7">
      <c r="B58" s="358" t="s">
        <v>33</v>
      </c>
      <c r="C58" s="286"/>
      <c r="D58" s="522">
        <v>7844</v>
      </c>
      <c r="E58" s="523">
        <v>8.32</v>
      </c>
      <c r="F58" s="524">
        <v>784271963.13</v>
      </c>
      <c r="G58" s="523">
        <v>8.75</v>
      </c>
    </row>
    <row r="59" spans="2:7">
      <c r="B59" s="358" t="s">
        <v>207</v>
      </c>
      <c r="C59" s="286"/>
      <c r="D59" s="522">
        <v>4354</v>
      </c>
      <c r="E59" s="523">
        <v>4.62</v>
      </c>
      <c r="F59" s="524">
        <v>328353038.58999997</v>
      </c>
      <c r="G59" s="523">
        <v>3.66</v>
      </c>
    </row>
    <row r="60" spans="2:7">
      <c r="B60" s="358" t="s">
        <v>36</v>
      </c>
      <c r="C60" s="286"/>
      <c r="D60" s="522">
        <v>6215</v>
      </c>
      <c r="E60" s="523">
        <v>6.59</v>
      </c>
      <c r="F60" s="524">
        <v>491203005.04000002</v>
      </c>
      <c r="G60" s="523">
        <v>5.48</v>
      </c>
    </row>
    <row r="61" spans="2:7">
      <c r="B61" s="358" t="s">
        <v>34</v>
      </c>
      <c r="C61" s="286"/>
      <c r="D61" s="522">
        <v>6530</v>
      </c>
      <c r="E61" s="523">
        <v>6.93</v>
      </c>
      <c r="F61" s="524">
        <v>458578186.06999999</v>
      </c>
      <c r="G61" s="523">
        <v>5.12</v>
      </c>
    </row>
    <row r="62" spans="2:7" ht="13.5" thickBot="1">
      <c r="B62" s="358" t="s">
        <v>86</v>
      </c>
      <c r="C62" s="286"/>
      <c r="D62" s="522">
        <v>2</v>
      </c>
      <c r="E62" s="523">
        <v>0</v>
      </c>
      <c r="F62" s="524">
        <v>14160.39</v>
      </c>
      <c r="G62" s="523">
        <v>0</v>
      </c>
    </row>
    <row r="63" spans="2:7" ht="13.5" thickBot="1">
      <c r="B63" s="356" t="s">
        <v>11</v>
      </c>
      <c r="C63" s="314"/>
      <c r="D63" s="525">
        <v>94263</v>
      </c>
      <c r="E63" s="521">
        <v>100</v>
      </c>
      <c r="F63" s="525">
        <v>8964928835.9699993</v>
      </c>
      <c r="G63" s="521">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January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0" zoomScaleNormal="100" zoomScaleSheetLayoutView="85" zoomScalePageLayoutView="70" workbookViewId="0">
      <selection activeCell="B2" sqref="B2"/>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6" t="s">
        <v>42</v>
      </c>
      <c r="C2" s="355" t="s">
        <v>5</v>
      </c>
      <c r="D2" s="206"/>
      <c r="E2" s="354" t="s">
        <v>6</v>
      </c>
      <c r="F2" s="206" t="s">
        <v>8</v>
      </c>
      <c r="H2" s="354" t="s">
        <v>39</v>
      </c>
      <c r="I2" s="206" t="s">
        <v>5</v>
      </c>
      <c r="J2" s="206" t="s">
        <v>8</v>
      </c>
      <c r="K2" s="354" t="s">
        <v>6</v>
      </c>
      <c r="L2" s="206" t="s">
        <v>8</v>
      </c>
    </row>
    <row r="3" spans="2:13" ht="13.5" thickBot="1">
      <c r="B3" s="209"/>
      <c r="C3" s="208" t="s">
        <v>28</v>
      </c>
      <c r="D3" s="209" t="s">
        <v>19</v>
      </c>
      <c r="E3" s="219" t="s">
        <v>7</v>
      </c>
      <c r="F3" s="209" t="s">
        <v>20</v>
      </c>
      <c r="H3" s="236" t="s">
        <v>40</v>
      </c>
      <c r="I3" s="209" t="s">
        <v>28</v>
      </c>
      <c r="J3" s="209" t="s">
        <v>19</v>
      </c>
      <c r="K3" s="219" t="s">
        <v>7</v>
      </c>
      <c r="L3" s="209" t="s">
        <v>20</v>
      </c>
    </row>
    <row r="4" spans="2:13">
      <c r="B4" s="46" t="s">
        <v>473</v>
      </c>
      <c r="C4" s="526">
        <v>16557</v>
      </c>
      <c r="D4" s="527">
        <v>17.559999999999999</v>
      </c>
      <c r="E4" s="576">
        <v>902125137.61000001</v>
      </c>
      <c r="F4" s="528">
        <v>10.06</v>
      </c>
      <c r="H4" s="357" t="s">
        <v>514</v>
      </c>
      <c r="I4" s="535">
        <v>29247</v>
      </c>
      <c r="J4" s="536">
        <v>31.03</v>
      </c>
      <c r="K4" s="535">
        <v>923001079.07000005</v>
      </c>
      <c r="L4" s="536">
        <v>10.3</v>
      </c>
      <c r="M4"/>
    </row>
    <row r="5" spans="2:13">
      <c r="B5" s="45" t="s">
        <v>474</v>
      </c>
      <c r="C5" s="526">
        <v>22152</v>
      </c>
      <c r="D5" s="527">
        <v>23.5</v>
      </c>
      <c r="E5" s="577">
        <v>1602776403.79</v>
      </c>
      <c r="F5" s="528">
        <v>17.88</v>
      </c>
      <c r="H5" s="358" t="s">
        <v>515</v>
      </c>
      <c r="I5" s="537">
        <v>28299</v>
      </c>
      <c r="J5" s="534">
        <v>30.02</v>
      </c>
      <c r="K5" s="537">
        <v>2431189578.1700001</v>
      </c>
      <c r="L5" s="534">
        <v>27.12</v>
      </c>
      <c r="M5"/>
    </row>
    <row r="6" spans="2:13">
      <c r="B6" s="45" t="s">
        <v>475</v>
      </c>
      <c r="C6" s="526">
        <v>26321</v>
      </c>
      <c r="D6" s="527">
        <v>27.92</v>
      </c>
      <c r="E6" s="577">
        <v>2625877608.0700002</v>
      </c>
      <c r="F6" s="528">
        <v>29.29</v>
      </c>
      <c r="H6" s="358" t="s">
        <v>516</v>
      </c>
      <c r="I6" s="537">
        <v>25416</v>
      </c>
      <c r="J6" s="534">
        <v>26.96</v>
      </c>
      <c r="K6" s="537">
        <v>3608201920.5300002</v>
      </c>
      <c r="L6" s="534">
        <v>40.25</v>
      </c>
      <c r="M6"/>
    </row>
    <row r="7" spans="2:13">
      <c r="B7" s="45" t="s">
        <v>476</v>
      </c>
      <c r="C7" s="526">
        <v>21878</v>
      </c>
      <c r="D7" s="527">
        <v>23.21</v>
      </c>
      <c r="E7" s="577">
        <v>2872171151.9099998</v>
      </c>
      <c r="F7" s="528">
        <v>32.04</v>
      </c>
      <c r="H7" s="358" t="s">
        <v>517</v>
      </c>
      <c r="I7" s="537">
        <v>3436</v>
      </c>
      <c r="J7" s="534">
        <v>3.65</v>
      </c>
      <c r="K7" s="537">
        <v>578447193.15999997</v>
      </c>
      <c r="L7" s="534">
        <v>6.45</v>
      </c>
      <c r="M7"/>
    </row>
    <row r="8" spans="2:13">
      <c r="B8" s="45" t="s">
        <v>477</v>
      </c>
      <c r="C8" s="526">
        <v>6075</v>
      </c>
      <c r="D8" s="527">
        <v>6.44</v>
      </c>
      <c r="E8" s="577">
        <v>787697517.66999996</v>
      </c>
      <c r="F8" s="528">
        <v>8.7899999999999991</v>
      </c>
      <c r="H8" s="358" t="s">
        <v>518</v>
      </c>
      <c r="I8" s="537">
        <v>2903</v>
      </c>
      <c r="J8" s="534">
        <v>3.08</v>
      </c>
      <c r="K8" s="537">
        <v>512911230.77999997</v>
      </c>
      <c r="L8" s="534">
        <v>5.72</v>
      </c>
      <c r="M8"/>
    </row>
    <row r="9" spans="2:13">
      <c r="B9" s="45" t="s">
        <v>478</v>
      </c>
      <c r="C9" s="526">
        <v>718</v>
      </c>
      <c r="D9" s="527">
        <v>0.76</v>
      </c>
      <c r="E9" s="577">
        <v>99904401.370000005</v>
      </c>
      <c r="F9" s="528">
        <v>1.1100000000000001</v>
      </c>
      <c r="H9" s="358" t="s">
        <v>519</v>
      </c>
      <c r="I9" s="537">
        <v>2826</v>
      </c>
      <c r="J9" s="534">
        <v>3</v>
      </c>
      <c r="K9" s="537">
        <v>526113969.06</v>
      </c>
      <c r="L9" s="534">
        <v>5.87</v>
      </c>
      <c r="M9"/>
    </row>
    <row r="10" spans="2:13">
      <c r="B10" s="45" t="s">
        <v>479</v>
      </c>
      <c r="C10" s="526">
        <v>560</v>
      </c>
      <c r="D10" s="527">
        <v>0.59</v>
      </c>
      <c r="E10" s="577">
        <v>74222269.700000003</v>
      </c>
      <c r="F10" s="528">
        <v>0.83</v>
      </c>
      <c r="H10" s="358" t="s">
        <v>520</v>
      </c>
      <c r="I10" s="537">
        <v>1693</v>
      </c>
      <c r="J10" s="534">
        <v>1.8</v>
      </c>
      <c r="K10" s="537">
        <v>319503673.42000002</v>
      </c>
      <c r="L10" s="534">
        <v>3.56</v>
      </c>
      <c r="M10"/>
    </row>
    <row r="11" spans="2:13">
      <c r="B11" s="45" t="s">
        <v>480</v>
      </c>
      <c r="C11" s="526">
        <v>2</v>
      </c>
      <c r="D11" s="527">
        <v>0</v>
      </c>
      <c r="E11" s="577">
        <v>154345.85</v>
      </c>
      <c r="F11" s="528">
        <v>0</v>
      </c>
      <c r="H11" s="358" t="s">
        <v>521</v>
      </c>
      <c r="I11" s="537">
        <v>373</v>
      </c>
      <c r="J11" s="534">
        <v>0.4</v>
      </c>
      <c r="K11" s="537">
        <v>64028049.969999999</v>
      </c>
      <c r="L11" s="534">
        <v>0.71</v>
      </c>
      <c r="M11"/>
    </row>
    <row r="12" spans="2:13" ht="13.5" thickBot="1">
      <c r="B12" s="45" t="s">
        <v>481</v>
      </c>
      <c r="C12" s="526">
        <v>0</v>
      </c>
      <c r="D12" s="593">
        <v>0</v>
      </c>
      <c r="E12" s="592">
        <v>0</v>
      </c>
      <c r="F12" s="592">
        <v>0</v>
      </c>
      <c r="H12" s="358" t="s">
        <v>86</v>
      </c>
      <c r="I12" s="537">
        <v>70</v>
      </c>
      <c r="J12" s="534">
        <v>7.0000000000000007E-2</v>
      </c>
      <c r="K12" s="537">
        <v>1532141.81</v>
      </c>
      <c r="L12" s="648">
        <v>0.02</v>
      </c>
      <c r="M12"/>
    </row>
    <row r="13" spans="2:13" ht="13.5" thickBot="1">
      <c r="B13" s="45" t="s">
        <v>482</v>
      </c>
      <c r="C13" s="526">
        <v>0</v>
      </c>
      <c r="D13" s="593">
        <v>0</v>
      </c>
      <c r="E13" s="592">
        <v>0</v>
      </c>
      <c r="F13" s="592">
        <v>0</v>
      </c>
      <c r="H13" s="356" t="s">
        <v>11</v>
      </c>
      <c r="I13" s="538">
        <v>94263</v>
      </c>
      <c r="J13" s="539">
        <v>100</v>
      </c>
      <c r="K13" s="538">
        <v>8964928835.9699993</v>
      </c>
      <c r="L13" s="539">
        <v>100</v>
      </c>
    </row>
    <row r="14" spans="2:13" ht="13.5" customHeight="1" thickBot="1">
      <c r="B14" s="49" t="s">
        <v>86</v>
      </c>
      <c r="C14" s="526">
        <v>0</v>
      </c>
      <c r="D14" s="593">
        <v>0</v>
      </c>
      <c r="E14" s="592">
        <v>0</v>
      </c>
      <c r="F14" s="592">
        <v>0</v>
      </c>
      <c r="H14" s="762" t="s">
        <v>614</v>
      </c>
      <c r="I14" s="762"/>
      <c r="J14" s="762"/>
      <c r="K14" s="762"/>
      <c r="L14" s="762"/>
    </row>
    <row r="15" spans="2:13" ht="13.5" thickBot="1">
      <c r="B15" s="49" t="s">
        <v>11</v>
      </c>
      <c r="C15" s="529">
        <v>94263</v>
      </c>
      <c r="D15" s="530">
        <v>100</v>
      </c>
      <c r="E15" s="531">
        <v>8964928835.9699993</v>
      </c>
      <c r="F15" s="530">
        <v>100</v>
      </c>
      <c r="H15" s="763"/>
      <c r="I15" s="763"/>
      <c r="J15" s="763"/>
      <c r="K15" s="763"/>
      <c r="L15" s="763"/>
    </row>
    <row r="16" spans="2:13" ht="13.5" customHeight="1" thickBot="1">
      <c r="B16" s="764" t="s">
        <v>612</v>
      </c>
      <c r="C16" s="764"/>
      <c r="D16" s="764"/>
      <c r="E16" s="764"/>
      <c r="F16" s="764"/>
      <c r="H16" s="1"/>
      <c r="I16" s="1"/>
      <c r="J16" s="1"/>
      <c r="K16" s="1"/>
      <c r="L16" s="1"/>
    </row>
    <row r="17" spans="2:17">
      <c r="B17" s="765"/>
      <c r="C17" s="765"/>
      <c r="D17" s="765"/>
      <c r="E17" s="765"/>
      <c r="F17" s="765"/>
      <c r="H17" s="206" t="s">
        <v>37</v>
      </c>
      <c r="I17" s="206" t="s">
        <v>5</v>
      </c>
      <c r="J17" s="206" t="s">
        <v>8</v>
      </c>
      <c r="K17" s="354" t="s">
        <v>6</v>
      </c>
      <c r="L17" s="206" t="s">
        <v>8</v>
      </c>
      <c r="M17"/>
    </row>
    <row r="18" spans="2:17" ht="13.5" thickBot="1">
      <c r="H18" s="209" t="s">
        <v>38</v>
      </c>
      <c r="I18" s="209" t="s">
        <v>28</v>
      </c>
      <c r="J18" s="209" t="s">
        <v>19</v>
      </c>
      <c r="K18" s="219" t="s">
        <v>7</v>
      </c>
      <c r="L18" s="209" t="s">
        <v>20</v>
      </c>
      <c r="M18"/>
    </row>
    <row r="19" spans="2:17">
      <c r="B19" s="206" t="s">
        <v>41</v>
      </c>
      <c r="C19" s="355" t="s">
        <v>5</v>
      </c>
      <c r="D19" s="206" t="s">
        <v>8</v>
      </c>
      <c r="E19" s="354" t="s">
        <v>6</v>
      </c>
      <c r="F19" s="206" t="s">
        <v>8</v>
      </c>
      <c r="H19" s="357" t="s">
        <v>514</v>
      </c>
      <c r="I19" s="541">
        <v>22622</v>
      </c>
      <c r="J19" s="542">
        <v>24</v>
      </c>
      <c r="K19" s="541">
        <v>607895921.23000002</v>
      </c>
      <c r="L19" s="542">
        <v>6.78</v>
      </c>
      <c r="M19"/>
    </row>
    <row r="20" spans="2:17" ht="13.5" thickBot="1">
      <c r="B20" s="209"/>
      <c r="C20" s="208" t="s">
        <v>28</v>
      </c>
      <c r="D20" s="209" t="s">
        <v>19</v>
      </c>
      <c r="E20" s="219" t="s">
        <v>7</v>
      </c>
      <c r="F20" s="209" t="s">
        <v>20</v>
      </c>
      <c r="H20" s="358" t="s">
        <v>515</v>
      </c>
      <c r="I20" s="543">
        <v>25117</v>
      </c>
      <c r="J20" s="540">
        <v>26.65</v>
      </c>
      <c r="K20" s="543">
        <v>1889210677.75</v>
      </c>
      <c r="L20" s="540">
        <v>21.07</v>
      </c>
      <c r="M20"/>
    </row>
    <row r="21" spans="2:17">
      <c r="B21" s="45" t="s">
        <v>483</v>
      </c>
      <c r="C21" s="582">
        <v>0</v>
      </c>
      <c r="D21" s="580">
        <v>0</v>
      </c>
      <c r="E21" s="535">
        <v>0</v>
      </c>
      <c r="F21" s="580">
        <v>0</v>
      </c>
      <c r="H21" s="358" t="s">
        <v>516</v>
      </c>
      <c r="I21" s="543">
        <v>27923</v>
      </c>
      <c r="J21" s="540">
        <v>29.62</v>
      </c>
      <c r="K21" s="543">
        <v>3516669798.5799999</v>
      </c>
      <c r="L21" s="540">
        <v>39.229999999999997</v>
      </c>
      <c r="M21"/>
    </row>
    <row r="22" spans="2:17">
      <c r="B22" s="45" t="s">
        <v>484</v>
      </c>
      <c r="C22" s="583">
        <v>0</v>
      </c>
      <c r="D22" s="581">
        <v>0</v>
      </c>
      <c r="E22" s="537">
        <v>0</v>
      </c>
      <c r="F22" s="581">
        <v>0</v>
      </c>
      <c r="H22" s="358" t="s">
        <v>517</v>
      </c>
      <c r="I22" s="543">
        <v>5780</v>
      </c>
      <c r="J22" s="540">
        <v>6.13</v>
      </c>
      <c r="K22" s="543">
        <v>903029283.25</v>
      </c>
      <c r="L22" s="540">
        <v>10.07</v>
      </c>
      <c r="M22"/>
    </row>
    <row r="23" spans="2:17">
      <c r="B23" s="45" t="s">
        <v>485</v>
      </c>
      <c r="C23" s="583">
        <v>0</v>
      </c>
      <c r="D23" s="581">
        <v>0</v>
      </c>
      <c r="E23" s="537">
        <v>0</v>
      </c>
      <c r="F23" s="581">
        <v>0</v>
      </c>
      <c r="H23" s="358" t="s">
        <v>518</v>
      </c>
      <c r="I23" s="543">
        <v>4176</v>
      </c>
      <c r="J23" s="540">
        <v>4.43</v>
      </c>
      <c r="K23" s="543">
        <v>682068115.5</v>
      </c>
      <c r="L23" s="540">
        <v>7.61</v>
      </c>
      <c r="M23"/>
    </row>
    <row r="24" spans="2:17">
      <c r="B24" s="45" t="s">
        <v>486</v>
      </c>
      <c r="C24" s="578">
        <v>0</v>
      </c>
      <c r="D24" s="532">
        <v>0</v>
      </c>
      <c r="E24" s="537">
        <v>0</v>
      </c>
      <c r="F24" s="532">
        <v>0</v>
      </c>
      <c r="H24" s="358" t="s">
        <v>519</v>
      </c>
      <c r="I24" s="543">
        <v>3853</v>
      </c>
      <c r="J24" s="540">
        <v>4.09</v>
      </c>
      <c r="K24" s="543">
        <v>663448674.19000006</v>
      </c>
      <c r="L24" s="540">
        <v>7.4</v>
      </c>
      <c r="M24"/>
    </row>
    <row r="25" spans="2:17">
      <c r="B25" s="45" t="s">
        <v>487</v>
      </c>
      <c r="C25" s="578">
        <v>1629</v>
      </c>
      <c r="D25" s="532">
        <v>1.73</v>
      </c>
      <c r="E25" s="537">
        <v>178568672.75999999</v>
      </c>
      <c r="F25" s="532">
        <v>1.99</v>
      </c>
      <c r="H25" s="358" t="s">
        <v>520</v>
      </c>
      <c r="I25" s="543">
        <v>2581</v>
      </c>
      <c r="J25" s="540">
        <v>2.74</v>
      </c>
      <c r="K25" s="543">
        <v>442717135.52999997</v>
      </c>
      <c r="L25" s="540">
        <v>4.9400000000000004</v>
      </c>
      <c r="M25"/>
    </row>
    <row r="26" spans="2:17" ht="13.5" customHeight="1">
      <c r="B26" s="45" t="s">
        <v>488</v>
      </c>
      <c r="C26" s="578">
        <v>1814</v>
      </c>
      <c r="D26" s="532">
        <v>1.92</v>
      </c>
      <c r="E26" s="537">
        <v>198977353.81</v>
      </c>
      <c r="F26" s="532">
        <v>2.2200000000000002</v>
      </c>
      <c r="G26" s="364"/>
      <c r="H26" s="466" t="s">
        <v>521</v>
      </c>
      <c r="I26" s="543">
        <v>2142</v>
      </c>
      <c r="J26" s="540">
        <v>2.27</v>
      </c>
      <c r="K26" s="543">
        <v>256945966.47999999</v>
      </c>
      <c r="L26" s="540">
        <v>2.87</v>
      </c>
      <c r="M26" s="364"/>
      <c r="N26" s="364"/>
      <c r="O26" s="364"/>
      <c r="P26" s="364"/>
      <c r="Q26" s="364"/>
    </row>
    <row r="27" spans="2:17" ht="13.5" thickBot="1">
      <c r="B27" s="45" t="s">
        <v>489</v>
      </c>
      <c r="C27" s="578">
        <v>1123</v>
      </c>
      <c r="D27" s="532">
        <v>1.19</v>
      </c>
      <c r="E27" s="537">
        <v>141818162.59999999</v>
      </c>
      <c r="F27" s="532">
        <v>1.58</v>
      </c>
      <c r="H27" s="358" t="s">
        <v>86</v>
      </c>
      <c r="I27" s="543">
        <v>69</v>
      </c>
      <c r="J27" s="540">
        <v>7.0000000000000007E-2</v>
      </c>
      <c r="K27" s="543">
        <v>2943263.46</v>
      </c>
      <c r="L27" s="540">
        <v>0.03</v>
      </c>
    </row>
    <row r="28" spans="2:17" ht="13.5" thickBot="1">
      <c r="B28" s="45" t="s">
        <v>490</v>
      </c>
      <c r="C28" s="578">
        <v>2190</v>
      </c>
      <c r="D28" s="532">
        <v>2.3199999999999998</v>
      </c>
      <c r="E28" s="537">
        <v>247008979.91</v>
      </c>
      <c r="F28" s="532">
        <v>2.76</v>
      </c>
      <c r="H28" s="356" t="s">
        <v>11</v>
      </c>
      <c r="I28" s="544">
        <v>94263</v>
      </c>
      <c r="J28" s="545">
        <v>100</v>
      </c>
      <c r="K28" s="544">
        <v>8964928835.9699993</v>
      </c>
      <c r="L28" s="545">
        <v>100</v>
      </c>
    </row>
    <row r="29" spans="2:17" ht="12.75" customHeight="1">
      <c r="B29" s="45" t="s">
        <v>491</v>
      </c>
      <c r="C29" s="578">
        <v>2241</v>
      </c>
      <c r="D29" s="532">
        <v>2.38</v>
      </c>
      <c r="E29" s="537">
        <v>253901273.78</v>
      </c>
      <c r="F29" s="532">
        <v>2.83</v>
      </c>
      <c r="H29" s="762" t="s">
        <v>615</v>
      </c>
      <c r="I29" s="762"/>
      <c r="J29" s="762"/>
      <c r="K29" s="762"/>
      <c r="L29" s="762"/>
    </row>
    <row r="30" spans="2:17">
      <c r="B30" s="45" t="s">
        <v>492</v>
      </c>
      <c r="C30" s="578">
        <v>1349</v>
      </c>
      <c r="D30" s="532">
        <v>1.43</v>
      </c>
      <c r="E30" s="537">
        <v>148145724.97999999</v>
      </c>
      <c r="F30" s="532">
        <v>1.65</v>
      </c>
      <c r="H30" s="763"/>
      <c r="I30" s="763"/>
      <c r="J30" s="763"/>
      <c r="K30" s="763"/>
      <c r="L30" s="763"/>
      <c r="M30"/>
    </row>
    <row r="31" spans="2:17" ht="13.5" thickBot="1">
      <c r="B31" s="45" t="s">
        <v>493</v>
      </c>
      <c r="C31" s="578">
        <v>1142</v>
      </c>
      <c r="D31" s="532">
        <v>1.21</v>
      </c>
      <c r="E31" s="537">
        <v>129894074.47</v>
      </c>
      <c r="F31" s="532">
        <v>1.45</v>
      </c>
      <c r="H31" s="1"/>
      <c r="I31" s="1"/>
      <c r="J31" s="1"/>
      <c r="K31" s="1"/>
      <c r="L31" s="1"/>
      <c r="M31"/>
    </row>
    <row r="32" spans="2:17">
      <c r="B32" s="45" t="s">
        <v>494</v>
      </c>
      <c r="C32" s="578">
        <v>2792</v>
      </c>
      <c r="D32" s="532">
        <v>2.96</v>
      </c>
      <c r="E32" s="537">
        <v>262130868.31999999</v>
      </c>
      <c r="F32" s="532">
        <v>2.92</v>
      </c>
      <c r="H32" s="206" t="s">
        <v>259</v>
      </c>
      <c r="I32" s="206" t="s">
        <v>5</v>
      </c>
      <c r="J32" s="206" t="s">
        <v>8</v>
      </c>
      <c r="K32" s="354" t="s">
        <v>6</v>
      </c>
      <c r="L32" s="206" t="s">
        <v>8</v>
      </c>
      <c r="M32"/>
    </row>
    <row r="33" spans="2:13" ht="13.5" thickBot="1">
      <c r="B33" s="45" t="s">
        <v>495</v>
      </c>
      <c r="C33" s="578">
        <v>3005</v>
      </c>
      <c r="D33" s="532">
        <v>3.19</v>
      </c>
      <c r="E33" s="537">
        <v>363862758.87</v>
      </c>
      <c r="F33" s="532">
        <v>4.0599999999999996</v>
      </c>
      <c r="H33" s="209" t="s">
        <v>260</v>
      </c>
      <c r="I33" s="209" t="s">
        <v>28</v>
      </c>
      <c r="J33" s="209" t="s">
        <v>19</v>
      </c>
      <c r="K33" s="219" t="s">
        <v>7</v>
      </c>
      <c r="L33" s="209" t="s">
        <v>20</v>
      </c>
      <c r="M33"/>
    </row>
    <row r="34" spans="2:13">
      <c r="B34" s="45" t="s">
        <v>496</v>
      </c>
      <c r="C34" s="578">
        <v>4942</v>
      </c>
      <c r="D34" s="532">
        <v>5.24</v>
      </c>
      <c r="E34" s="537">
        <v>708611488.71000004</v>
      </c>
      <c r="F34" s="532">
        <v>7.9</v>
      </c>
      <c r="H34" s="357" t="s">
        <v>514</v>
      </c>
      <c r="I34" s="547">
        <v>8240</v>
      </c>
      <c r="J34" s="548">
        <v>8.74</v>
      </c>
      <c r="K34" s="547">
        <v>331652881.69</v>
      </c>
      <c r="L34" s="548">
        <v>3.7</v>
      </c>
      <c r="M34"/>
    </row>
    <row r="35" spans="2:13">
      <c r="B35" s="45" t="s">
        <v>497</v>
      </c>
      <c r="C35" s="578">
        <v>8097</v>
      </c>
      <c r="D35" s="532">
        <v>8.59</v>
      </c>
      <c r="E35" s="537">
        <v>1081005687.3399999</v>
      </c>
      <c r="F35" s="532">
        <v>12.06</v>
      </c>
      <c r="H35" s="358" t="s">
        <v>515</v>
      </c>
      <c r="I35" s="549">
        <v>21877</v>
      </c>
      <c r="J35" s="546">
        <v>23.21</v>
      </c>
      <c r="K35" s="549">
        <v>1337500928.02</v>
      </c>
      <c r="L35" s="546">
        <v>14.92</v>
      </c>
      <c r="M35"/>
    </row>
    <row r="36" spans="2:13">
      <c r="B36" s="45" t="s">
        <v>498</v>
      </c>
      <c r="C36" s="578">
        <v>8483</v>
      </c>
      <c r="D36" s="532">
        <v>9</v>
      </c>
      <c r="E36" s="537">
        <v>993720051.98000002</v>
      </c>
      <c r="F36" s="532">
        <v>11.08</v>
      </c>
      <c r="H36" s="358" t="s">
        <v>516</v>
      </c>
      <c r="I36" s="549">
        <v>32570</v>
      </c>
      <c r="J36" s="546">
        <v>34.549999999999997</v>
      </c>
      <c r="K36" s="549">
        <v>3329646246.73</v>
      </c>
      <c r="L36" s="546">
        <v>37.14</v>
      </c>
      <c r="M36"/>
    </row>
    <row r="37" spans="2:13">
      <c r="B37" s="45" t="s">
        <v>499</v>
      </c>
      <c r="C37" s="578">
        <v>7530</v>
      </c>
      <c r="D37" s="532">
        <v>7.99</v>
      </c>
      <c r="E37" s="537">
        <v>808678538.55999994</v>
      </c>
      <c r="F37" s="532">
        <v>9.02</v>
      </c>
      <c r="H37" s="358" t="s">
        <v>517</v>
      </c>
      <c r="I37" s="549">
        <v>8039</v>
      </c>
      <c r="J37" s="546">
        <v>8.5299999999999994</v>
      </c>
      <c r="K37" s="549">
        <v>1033455864.0599999</v>
      </c>
      <c r="L37" s="546">
        <v>11.53</v>
      </c>
      <c r="M37"/>
    </row>
    <row r="38" spans="2:13">
      <c r="B38" s="45" t="s">
        <v>500</v>
      </c>
      <c r="C38" s="578">
        <v>7642</v>
      </c>
      <c r="D38" s="532">
        <v>8.11</v>
      </c>
      <c r="E38" s="537">
        <v>749049104.96000004</v>
      </c>
      <c r="F38" s="532">
        <v>8.36</v>
      </c>
      <c r="H38" s="358" t="s">
        <v>518</v>
      </c>
      <c r="I38" s="549">
        <v>6627</v>
      </c>
      <c r="J38" s="546">
        <v>7.03</v>
      </c>
      <c r="K38" s="549">
        <v>888407458.97000003</v>
      </c>
      <c r="L38" s="546">
        <v>9.91</v>
      </c>
      <c r="M38"/>
    </row>
    <row r="39" spans="2:13">
      <c r="B39" s="45" t="s">
        <v>501</v>
      </c>
      <c r="C39" s="578">
        <v>4527</v>
      </c>
      <c r="D39" s="532">
        <v>4.8</v>
      </c>
      <c r="E39" s="537">
        <v>415967929.66000003</v>
      </c>
      <c r="F39" s="532">
        <v>4.6399999999999997</v>
      </c>
      <c r="H39" s="490" t="s">
        <v>519</v>
      </c>
      <c r="I39" s="549">
        <v>9554</v>
      </c>
      <c r="J39" s="546">
        <v>10.14</v>
      </c>
      <c r="K39" s="549">
        <v>1290214024.5599999</v>
      </c>
      <c r="L39" s="546">
        <v>14.39</v>
      </c>
      <c r="M39"/>
    </row>
    <row r="40" spans="2:13">
      <c r="B40" s="45" t="s">
        <v>502</v>
      </c>
      <c r="C40" s="578">
        <v>3981</v>
      </c>
      <c r="D40" s="532">
        <v>4.22</v>
      </c>
      <c r="E40" s="537">
        <v>332585415.11000001</v>
      </c>
      <c r="F40" s="532">
        <v>3.71</v>
      </c>
      <c r="H40" s="490" t="s">
        <v>520</v>
      </c>
      <c r="I40" s="549">
        <v>7287</v>
      </c>
      <c r="J40" s="546">
        <v>7.73</v>
      </c>
      <c r="K40" s="549">
        <v>751108168.48000002</v>
      </c>
      <c r="L40" s="546">
        <v>8.3800000000000008</v>
      </c>
      <c r="M40"/>
    </row>
    <row r="41" spans="2:13">
      <c r="B41" s="45" t="s">
        <v>503</v>
      </c>
      <c r="C41" s="578">
        <v>3566</v>
      </c>
      <c r="D41" s="532">
        <v>3.78</v>
      </c>
      <c r="E41" s="537">
        <v>286851606.5</v>
      </c>
      <c r="F41" s="532">
        <v>3.2</v>
      </c>
      <c r="H41" s="490" t="s">
        <v>521</v>
      </c>
      <c r="I41" s="595">
        <v>0</v>
      </c>
      <c r="J41" s="596">
        <v>0</v>
      </c>
      <c r="K41" s="595">
        <v>0</v>
      </c>
      <c r="L41" s="594">
        <v>0</v>
      </c>
      <c r="M41"/>
    </row>
    <row r="42" spans="2:13" ht="13.5" thickBot="1">
      <c r="B42" s="45" t="s">
        <v>504</v>
      </c>
      <c r="C42" s="578">
        <v>4680</v>
      </c>
      <c r="D42" s="532">
        <v>4.96</v>
      </c>
      <c r="E42" s="537">
        <v>331108434.49000001</v>
      </c>
      <c r="F42" s="532">
        <v>3.69</v>
      </c>
      <c r="H42" s="358" t="s">
        <v>86</v>
      </c>
      <c r="I42" s="549">
        <v>69</v>
      </c>
      <c r="J42" s="546">
        <v>7.0000000000000007E-2</v>
      </c>
      <c r="K42" s="549">
        <v>2943263.46</v>
      </c>
      <c r="L42" s="546">
        <v>0.03</v>
      </c>
      <c r="M42"/>
    </row>
    <row r="43" spans="2:13" ht="13.5" thickBot="1">
      <c r="B43" s="45" t="s">
        <v>505</v>
      </c>
      <c r="C43" s="578">
        <v>4530</v>
      </c>
      <c r="D43" s="532">
        <v>4.8099999999999996</v>
      </c>
      <c r="E43" s="537">
        <v>327215888.81</v>
      </c>
      <c r="F43" s="532">
        <v>3.65</v>
      </c>
      <c r="H43" s="356" t="s">
        <v>11</v>
      </c>
      <c r="I43" s="544">
        <v>94263</v>
      </c>
      <c r="J43" s="545">
        <v>100</v>
      </c>
      <c r="K43" s="544">
        <v>8964928835.9699993</v>
      </c>
      <c r="L43" s="545">
        <v>100</v>
      </c>
    </row>
    <row r="44" spans="2:13" ht="12.75" customHeight="1">
      <c r="B44" s="45" t="s">
        <v>506</v>
      </c>
      <c r="C44" s="578">
        <v>3450</v>
      </c>
      <c r="D44" s="532">
        <v>3.66</v>
      </c>
      <c r="E44" s="537">
        <v>216731859.83000001</v>
      </c>
      <c r="F44" s="532">
        <v>2.42</v>
      </c>
      <c r="H44" s="762" t="s">
        <v>616</v>
      </c>
      <c r="I44" s="762"/>
      <c r="J44" s="762"/>
      <c r="K44" s="762"/>
      <c r="L44" s="762"/>
    </row>
    <row r="45" spans="2:13">
      <c r="B45" s="45" t="s">
        <v>507</v>
      </c>
      <c r="C45" s="578">
        <v>4164</v>
      </c>
      <c r="D45" s="532">
        <v>4.42</v>
      </c>
      <c r="E45" s="537">
        <v>246930011.81999999</v>
      </c>
      <c r="F45" s="532">
        <v>2.75</v>
      </c>
      <c r="H45" s="298"/>
      <c r="I45" s="298"/>
      <c r="J45" s="298"/>
      <c r="K45" s="298"/>
      <c r="L45" s="298"/>
    </row>
    <row r="46" spans="2:13">
      <c r="B46" s="45" t="s">
        <v>508</v>
      </c>
      <c r="C46" s="578">
        <v>2157</v>
      </c>
      <c r="D46" s="532">
        <v>2.29</v>
      </c>
      <c r="E46" s="537">
        <v>119133330.31</v>
      </c>
      <c r="F46" s="532">
        <v>1.33</v>
      </c>
    </row>
    <row r="47" spans="2:13">
      <c r="B47" s="45" t="s">
        <v>509</v>
      </c>
      <c r="C47" s="578">
        <v>2389</v>
      </c>
      <c r="D47" s="532">
        <v>2.5299999999999998</v>
      </c>
      <c r="E47" s="537">
        <v>137713117.75999999</v>
      </c>
      <c r="F47" s="532">
        <v>1.54</v>
      </c>
    </row>
    <row r="48" spans="2:13">
      <c r="B48" s="45" t="s">
        <v>510</v>
      </c>
      <c r="C48" s="578">
        <v>1254</v>
      </c>
      <c r="D48" s="532">
        <v>1.33</v>
      </c>
      <c r="E48" s="537">
        <v>65420694.259999998</v>
      </c>
      <c r="F48" s="532">
        <v>0.73</v>
      </c>
    </row>
    <row r="49" spans="2:6">
      <c r="B49" s="45" t="s">
        <v>511</v>
      </c>
      <c r="C49" s="578">
        <v>770</v>
      </c>
      <c r="D49" s="532">
        <v>0.82</v>
      </c>
      <c r="E49" s="537">
        <v>36570784.43</v>
      </c>
      <c r="F49" s="532">
        <v>0.41</v>
      </c>
    </row>
    <row r="50" spans="2:6">
      <c r="B50" s="45" t="s">
        <v>512</v>
      </c>
      <c r="C50" s="578">
        <v>691</v>
      </c>
      <c r="D50" s="532">
        <v>0.73</v>
      </c>
      <c r="E50" s="537">
        <v>30814357.059999999</v>
      </c>
      <c r="F50" s="532">
        <v>0.34</v>
      </c>
    </row>
    <row r="51" spans="2:6" ht="13.5" thickBot="1">
      <c r="B51" s="45" t="s">
        <v>513</v>
      </c>
      <c r="C51" s="578">
        <v>4125</v>
      </c>
      <c r="D51" s="532">
        <v>4.38</v>
      </c>
      <c r="E51" s="537">
        <v>152512664.88</v>
      </c>
      <c r="F51" s="532">
        <v>1.7</v>
      </c>
    </row>
    <row r="52" spans="2:6" ht="13.5" thickBot="1">
      <c r="B52" s="322" t="s">
        <v>11</v>
      </c>
      <c r="C52" s="579">
        <v>94263</v>
      </c>
      <c r="D52" s="533">
        <v>100</v>
      </c>
      <c r="E52" s="531">
        <v>8964928835.9699993</v>
      </c>
      <c r="F52" s="533">
        <v>100</v>
      </c>
    </row>
    <row r="53" spans="2:6" ht="12.75" customHeight="1">
      <c r="B53" s="764" t="s">
        <v>613</v>
      </c>
      <c r="C53" s="764"/>
      <c r="D53" s="764"/>
      <c r="E53" s="764"/>
      <c r="F53" s="764"/>
    </row>
    <row r="54" spans="2:6">
      <c r="B54" s="765"/>
      <c r="C54" s="765"/>
      <c r="D54" s="765"/>
      <c r="E54" s="765"/>
      <c r="F54" s="765"/>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January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zoomScale="70" zoomScaleNormal="100" zoomScaleSheetLayoutView="85" zoomScalePageLayoutView="70" workbookViewId="0">
      <selection activeCell="B2" sqref="B2"/>
    </sheetView>
  </sheetViews>
  <sheetFormatPr defaultRowHeight="12"/>
  <cols>
    <col min="1" max="1" width="9.140625" style="286"/>
    <col min="2" max="2" width="29.28515625" customWidth="1"/>
    <col min="3" max="3" width="22.85546875" bestFit="1" customWidth="1"/>
    <col min="4" max="4" width="22.85546875" style="384" customWidth="1"/>
    <col min="5" max="5" width="18.7109375" bestFit="1" customWidth="1"/>
    <col min="6" max="6" width="18.7109375" customWidth="1"/>
    <col min="7" max="7" width="17.7109375" bestFit="1" customWidth="1"/>
    <col min="8" max="8" width="17.7109375" style="190"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3.710937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6"/>
      <c r="I2" s="71"/>
      <c r="J2" s="71"/>
      <c r="K2" s="179"/>
      <c r="L2" s="71"/>
      <c r="M2" s="71"/>
      <c r="N2" s="71"/>
      <c r="O2" s="71"/>
      <c r="P2" s="71"/>
      <c r="Q2" s="71"/>
      <c r="R2" s="71"/>
      <c r="S2" s="71"/>
      <c r="T2" s="127"/>
    </row>
    <row r="3" spans="1:20">
      <c r="B3" s="128"/>
      <c r="C3" s="63"/>
      <c r="D3" s="63"/>
      <c r="E3" s="63"/>
      <c r="F3" s="129"/>
      <c r="G3" s="4"/>
      <c r="H3" s="187"/>
      <c r="I3" s="4"/>
      <c r="J3" s="4"/>
      <c r="K3" s="180"/>
      <c r="L3" s="4"/>
      <c r="M3" s="4"/>
      <c r="N3" s="4"/>
      <c r="O3" s="4"/>
      <c r="P3" s="4"/>
      <c r="Q3" s="4"/>
      <c r="R3" s="4"/>
      <c r="S3" s="4"/>
      <c r="T3" s="4"/>
    </row>
    <row r="4" spans="1:20" s="384" customFormat="1">
      <c r="A4" s="286"/>
      <c r="B4" s="411" t="s">
        <v>290</v>
      </c>
      <c r="C4" s="767" t="s">
        <v>629</v>
      </c>
      <c r="D4" s="767"/>
      <c r="E4" s="767"/>
      <c r="F4" s="768"/>
      <c r="G4" s="4"/>
      <c r="H4" s="187"/>
      <c r="I4" s="4"/>
      <c r="J4" s="4"/>
      <c r="K4" s="180"/>
      <c r="L4" s="4"/>
      <c r="M4" s="4"/>
      <c r="N4" s="4"/>
      <c r="O4" s="4"/>
      <c r="P4" s="4"/>
      <c r="Q4" s="4"/>
      <c r="R4" s="4"/>
      <c r="S4" s="4"/>
      <c r="T4" s="4"/>
    </row>
    <row r="5" spans="1:20">
      <c r="B5" s="375" t="s">
        <v>408</v>
      </c>
      <c r="C5" s="362">
        <v>40494</v>
      </c>
      <c r="D5" s="362"/>
      <c r="E5" s="130"/>
      <c r="F5" s="4"/>
      <c r="G5" s="128"/>
      <c r="H5" s="188"/>
      <c r="I5" s="4"/>
      <c r="J5" s="766" t="s">
        <v>62</v>
      </c>
      <c r="K5" s="766"/>
      <c r="L5" s="4"/>
      <c r="M5" s="4"/>
      <c r="N5" s="4"/>
      <c r="O5" s="4"/>
      <c r="P5" s="4"/>
      <c r="Q5" s="4"/>
      <c r="R5" s="4"/>
      <c r="S5" s="4"/>
      <c r="T5" s="4"/>
    </row>
    <row r="6" spans="1:20" ht="12.75" thickBot="1">
      <c r="B6" s="248"/>
      <c r="C6" s="248"/>
      <c r="D6" s="248"/>
      <c r="E6" s="248"/>
      <c r="F6" s="248"/>
      <c r="G6" s="128"/>
      <c r="H6" s="249"/>
      <c r="I6" s="248"/>
      <c r="J6" s="248"/>
      <c r="K6" s="250"/>
      <c r="L6" s="248"/>
      <c r="M6" s="248"/>
      <c r="N6" s="248"/>
      <c r="O6" s="248"/>
      <c r="P6" s="248"/>
      <c r="Q6" s="248"/>
      <c r="R6" s="248"/>
      <c r="S6" s="248"/>
      <c r="T6" s="248"/>
    </row>
    <row r="7" spans="1:20" ht="54" customHeight="1" thickBot="1">
      <c r="B7" s="207" t="s">
        <v>63</v>
      </c>
      <c r="C7" s="207" t="s">
        <v>437</v>
      </c>
      <c r="D7" s="207" t="s">
        <v>438</v>
      </c>
      <c r="E7" s="207" t="s">
        <v>197</v>
      </c>
      <c r="F7" s="207" t="s">
        <v>198</v>
      </c>
      <c r="G7" s="243" t="s">
        <v>44</v>
      </c>
      <c r="H7" s="251" t="s">
        <v>45</v>
      </c>
      <c r="I7" s="243" t="s">
        <v>46</v>
      </c>
      <c r="J7" s="243" t="s">
        <v>47</v>
      </c>
      <c r="K7" s="244" t="s">
        <v>48</v>
      </c>
      <c r="L7" s="243" t="s">
        <v>49</v>
      </c>
      <c r="M7" s="243" t="s">
        <v>50</v>
      </c>
      <c r="N7" s="243" t="s">
        <v>51</v>
      </c>
      <c r="O7" s="243" t="s">
        <v>52</v>
      </c>
      <c r="P7" s="243" t="s">
        <v>53</v>
      </c>
      <c r="Q7" s="243" t="s">
        <v>54</v>
      </c>
      <c r="R7" s="243" t="s">
        <v>55</v>
      </c>
      <c r="S7" s="243" t="s">
        <v>56</v>
      </c>
      <c r="T7" s="243" t="s">
        <v>84</v>
      </c>
    </row>
    <row r="8" spans="1:20">
      <c r="B8" s="131"/>
      <c r="C8" s="43"/>
      <c r="D8" s="43"/>
      <c r="E8" s="43"/>
      <c r="F8" s="43"/>
      <c r="G8" s="43"/>
      <c r="H8" s="189"/>
      <c r="I8" s="133"/>
      <c r="J8" s="134"/>
      <c r="K8" s="181"/>
      <c r="L8" s="135"/>
      <c r="M8" s="252"/>
      <c r="N8" s="253"/>
      <c r="O8" s="253"/>
      <c r="P8" s="138"/>
      <c r="Q8" s="254"/>
      <c r="R8" s="140"/>
      <c r="S8" s="141"/>
      <c r="T8" s="142"/>
    </row>
    <row r="9" spans="1:20">
      <c r="B9" s="255" t="s">
        <v>57</v>
      </c>
      <c r="C9" s="44" t="s">
        <v>174</v>
      </c>
      <c r="D9" s="44" t="s">
        <v>439</v>
      </c>
      <c r="E9" s="44" t="s">
        <v>196</v>
      </c>
      <c r="F9" s="44" t="s">
        <v>196</v>
      </c>
      <c r="G9" s="44" t="s">
        <v>165</v>
      </c>
      <c r="H9" s="246">
        <v>1.629</v>
      </c>
      <c r="I9" s="709">
        <v>500000000</v>
      </c>
      <c r="J9" s="256">
        <v>-500000000</v>
      </c>
      <c r="K9" s="182">
        <v>0</v>
      </c>
      <c r="L9" s="169" t="s">
        <v>168</v>
      </c>
      <c r="M9" s="257">
        <v>1.5E-3</v>
      </c>
      <c r="N9" s="156"/>
      <c r="O9" s="156" t="s">
        <v>172</v>
      </c>
      <c r="P9" s="156" t="s">
        <v>172</v>
      </c>
      <c r="Q9" s="156" t="s">
        <v>172</v>
      </c>
      <c r="R9" s="145" t="s">
        <v>179</v>
      </c>
      <c r="S9" s="73">
        <v>40817</v>
      </c>
      <c r="T9" s="146" t="s">
        <v>186</v>
      </c>
    </row>
    <row r="10" spans="1:20">
      <c r="B10" s="255" t="s">
        <v>58</v>
      </c>
      <c r="C10" s="44" t="s">
        <v>175</v>
      </c>
      <c r="D10" s="44" t="s">
        <v>440</v>
      </c>
      <c r="E10" s="44" t="s">
        <v>164</v>
      </c>
      <c r="F10" s="44" t="s">
        <v>164</v>
      </c>
      <c r="G10" s="44" t="s">
        <v>165</v>
      </c>
      <c r="H10" s="246">
        <v>1.6279999999999999</v>
      </c>
      <c r="I10" s="709">
        <v>900000000</v>
      </c>
      <c r="J10" s="256">
        <v>-900000000</v>
      </c>
      <c r="K10" s="182">
        <v>0</v>
      </c>
      <c r="L10" s="169" t="s">
        <v>170</v>
      </c>
      <c r="M10" s="257">
        <v>1.4E-2</v>
      </c>
      <c r="N10" s="258"/>
      <c r="O10" s="245" t="s">
        <v>172</v>
      </c>
      <c r="P10" s="287" t="s">
        <v>172</v>
      </c>
      <c r="Q10" s="343" t="s">
        <v>172</v>
      </c>
      <c r="R10" s="145">
        <v>41730</v>
      </c>
      <c r="S10" s="73">
        <v>56523</v>
      </c>
      <c r="T10" s="146" t="s">
        <v>182</v>
      </c>
    </row>
    <row r="11" spans="1:20">
      <c r="B11" s="255" t="s">
        <v>59</v>
      </c>
      <c r="C11" s="44" t="s">
        <v>176</v>
      </c>
      <c r="D11" s="44" t="s">
        <v>441</v>
      </c>
      <c r="E11" s="44" t="s">
        <v>164</v>
      </c>
      <c r="F11" s="44" t="s">
        <v>164</v>
      </c>
      <c r="G11" s="44" t="s">
        <v>167</v>
      </c>
      <c r="H11" s="246">
        <v>1.1412919424788861</v>
      </c>
      <c r="I11" s="709">
        <v>500000000</v>
      </c>
      <c r="J11" s="256">
        <v>-500000000</v>
      </c>
      <c r="K11" s="182">
        <v>0</v>
      </c>
      <c r="L11" s="169" t="s">
        <v>171</v>
      </c>
      <c r="M11" s="257">
        <v>1.4E-2</v>
      </c>
      <c r="N11" s="258"/>
      <c r="O11" s="245" t="s">
        <v>172</v>
      </c>
      <c r="P11" s="287" t="s">
        <v>172</v>
      </c>
      <c r="Q11" s="343" t="s">
        <v>172</v>
      </c>
      <c r="R11" s="145">
        <v>41730</v>
      </c>
      <c r="S11" s="73">
        <v>56523</v>
      </c>
      <c r="T11" s="146" t="s">
        <v>182</v>
      </c>
    </row>
    <row r="12" spans="1:20">
      <c r="B12" s="255" t="s">
        <v>60</v>
      </c>
      <c r="C12" s="44" t="s">
        <v>177</v>
      </c>
      <c r="D12" s="44" t="s">
        <v>442</v>
      </c>
      <c r="E12" s="44" t="s">
        <v>164</v>
      </c>
      <c r="F12" s="44" t="s">
        <v>164</v>
      </c>
      <c r="G12" s="44" t="s">
        <v>167</v>
      </c>
      <c r="H12" s="246">
        <v>1.1412919424788861</v>
      </c>
      <c r="I12" s="709">
        <v>750000000</v>
      </c>
      <c r="J12" s="256">
        <v>-195532887</v>
      </c>
      <c r="K12" s="182">
        <v>554467113</v>
      </c>
      <c r="L12" s="169" t="s">
        <v>171</v>
      </c>
      <c r="M12" s="257">
        <v>1.4999999999999999E-2</v>
      </c>
      <c r="N12" s="258">
        <v>1.5709999999999998E-2</v>
      </c>
      <c r="O12" s="245" t="s">
        <v>589</v>
      </c>
      <c r="P12" s="287">
        <v>42109</v>
      </c>
      <c r="Q12" s="343">
        <v>2177669.5863074996</v>
      </c>
      <c r="R12" s="145">
        <v>42370</v>
      </c>
      <c r="S12" s="73">
        <v>56523</v>
      </c>
      <c r="T12" s="146" t="s">
        <v>182</v>
      </c>
    </row>
    <row r="13" spans="1:20">
      <c r="B13" s="255" t="s">
        <v>61</v>
      </c>
      <c r="C13" s="44" t="s">
        <v>199</v>
      </c>
      <c r="D13" s="44" t="s">
        <v>443</v>
      </c>
      <c r="E13" s="44" t="s">
        <v>164</v>
      </c>
      <c r="F13" s="44" t="s">
        <v>164</v>
      </c>
      <c r="G13" s="44" t="s">
        <v>166</v>
      </c>
      <c r="H13" s="187" t="s">
        <v>172</v>
      </c>
      <c r="I13" s="709">
        <v>375000000</v>
      </c>
      <c r="J13" s="256">
        <v>0</v>
      </c>
      <c r="K13" s="182">
        <v>375000000</v>
      </c>
      <c r="L13" s="169" t="s">
        <v>180</v>
      </c>
      <c r="M13" s="257">
        <v>0</v>
      </c>
      <c r="N13" s="350">
        <v>4.0090000000000001E-2</v>
      </c>
      <c r="O13" s="245" t="s">
        <v>565</v>
      </c>
      <c r="P13" s="287">
        <v>42109</v>
      </c>
      <c r="Q13" s="351">
        <v>7516875</v>
      </c>
      <c r="R13" s="145">
        <v>43009</v>
      </c>
      <c r="S13" s="73">
        <v>56523</v>
      </c>
      <c r="T13" s="146" t="s">
        <v>186</v>
      </c>
    </row>
    <row r="14" spans="1:20">
      <c r="B14" s="255" t="s">
        <v>64</v>
      </c>
      <c r="C14" s="44" t="s">
        <v>178</v>
      </c>
      <c r="D14" s="44" t="s">
        <v>179</v>
      </c>
      <c r="E14" s="44" t="s">
        <v>179</v>
      </c>
      <c r="F14" s="44" t="s">
        <v>179</v>
      </c>
      <c r="G14" s="44" t="s">
        <v>166</v>
      </c>
      <c r="H14" s="187" t="s">
        <v>172</v>
      </c>
      <c r="I14" s="709">
        <v>600000000</v>
      </c>
      <c r="J14" s="256">
        <v>0</v>
      </c>
      <c r="K14" s="182">
        <v>600000000</v>
      </c>
      <c r="L14" s="169" t="s">
        <v>169</v>
      </c>
      <c r="M14" s="257">
        <v>8.9999999999999993E-3</v>
      </c>
      <c r="N14" s="258">
        <v>1.4596899999999999E-2</v>
      </c>
      <c r="O14" s="245" t="s">
        <v>589</v>
      </c>
      <c r="P14" s="287">
        <v>42109</v>
      </c>
      <c r="Q14" s="343">
        <v>2159541.3698630137</v>
      </c>
      <c r="R14" s="145" t="s">
        <v>179</v>
      </c>
      <c r="S14" s="73">
        <v>56523</v>
      </c>
      <c r="T14" s="146" t="s">
        <v>181</v>
      </c>
    </row>
    <row r="15" spans="1:20" ht="12.75" thickBot="1">
      <c r="B15" s="259"/>
      <c r="C15" s="260"/>
      <c r="D15" s="260"/>
      <c r="E15" s="457">
        <v>41670</v>
      </c>
      <c r="F15" s="260"/>
      <c r="G15" s="260"/>
      <c r="H15" s="261"/>
      <c r="I15" s="710"/>
      <c r="J15" s="242"/>
      <c r="K15" s="262"/>
      <c r="L15" s="242"/>
      <c r="M15" s="259"/>
      <c r="N15" s="259"/>
      <c r="O15" s="259"/>
      <c r="P15" s="260"/>
      <c r="Q15" s="263"/>
      <c r="R15" s="242"/>
      <c r="S15" s="260"/>
      <c r="T15" s="264"/>
    </row>
    <row r="16" spans="1:20">
      <c r="B16" s="247"/>
      <c r="C16" s="4"/>
      <c r="D16" s="4"/>
      <c r="E16" s="4"/>
      <c r="F16" s="4"/>
      <c r="G16" s="4"/>
      <c r="H16" s="188"/>
      <c r="I16" s="106"/>
      <c r="J16" s="47"/>
      <c r="K16" s="185"/>
      <c r="L16" s="47"/>
      <c r="M16" s="47"/>
      <c r="N16" s="47"/>
      <c r="O16" s="74"/>
      <c r="P16" s="74"/>
      <c r="Q16" s="75"/>
      <c r="R16" s="76"/>
      <c r="S16" s="4"/>
      <c r="T16" s="5"/>
    </row>
    <row r="17" spans="2:20">
      <c r="B17" s="128"/>
      <c r="C17" s="47"/>
      <c r="D17" s="47"/>
      <c r="E17" s="456"/>
      <c r="F17" s="47"/>
      <c r="G17" s="47"/>
      <c r="H17" s="187"/>
      <c r="I17" s="147"/>
      <c r="J17" s="58"/>
      <c r="K17" s="184"/>
      <c r="L17" s="143"/>
      <c r="M17" s="148"/>
      <c r="N17" s="149"/>
      <c r="O17" s="150"/>
      <c r="P17" s="144"/>
      <c r="Q17" s="151"/>
      <c r="R17" s="145"/>
      <c r="S17" s="152"/>
      <c r="T17" s="153"/>
    </row>
    <row r="19" spans="2:20">
      <c r="B19" s="375" t="s">
        <v>408</v>
      </c>
      <c r="C19" s="362">
        <v>40583</v>
      </c>
      <c r="D19" s="362"/>
      <c r="E19" s="130"/>
      <c r="F19" s="4"/>
      <c r="G19" s="128"/>
      <c r="H19" s="188"/>
      <c r="I19" s="4"/>
      <c r="J19" s="766" t="s">
        <v>65</v>
      </c>
      <c r="K19" s="766"/>
      <c r="L19" s="4"/>
      <c r="M19" s="4"/>
      <c r="N19" s="4"/>
      <c r="O19" s="4"/>
      <c r="P19" s="4"/>
      <c r="Q19" s="4"/>
      <c r="R19" s="4"/>
      <c r="S19" s="4"/>
      <c r="T19" s="4"/>
    </row>
    <row r="20" spans="2:20" ht="12.75" thickBot="1">
      <c r="B20" s="248"/>
      <c r="C20" s="248"/>
      <c r="D20" s="248"/>
      <c r="E20" s="248"/>
      <c r="F20" s="248"/>
      <c r="G20" s="128"/>
      <c r="H20" s="249"/>
      <c r="I20" s="248"/>
      <c r="J20" s="248"/>
      <c r="K20" s="250"/>
      <c r="L20" s="248"/>
      <c r="M20" s="248"/>
      <c r="N20" s="248"/>
      <c r="O20" s="248"/>
      <c r="P20" s="248"/>
      <c r="Q20" s="248"/>
      <c r="R20" s="248"/>
      <c r="S20" s="248"/>
      <c r="T20" s="248"/>
    </row>
    <row r="21" spans="2:20" ht="54.75" customHeight="1" thickBot="1">
      <c r="B21" s="207" t="s">
        <v>66</v>
      </c>
      <c r="C21" s="207" t="s">
        <v>437</v>
      </c>
      <c r="D21" s="207" t="s">
        <v>438</v>
      </c>
      <c r="E21" s="207" t="s">
        <v>197</v>
      </c>
      <c r="F21" s="207" t="s">
        <v>198</v>
      </c>
      <c r="G21" s="243" t="s">
        <v>44</v>
      </c>
      <c r="H21" s="251" t="s">
        <v>45</v>
      </c>
      <c r="I21" s="243" t="s">
        <v>46</v>
      </c>
      <c r="J21" s="243" t="s">
        <v>47</v>
      </c>
      <c r="K21" s="244" t="s">
        <v>48</v>
      </c>
      <c r="L21" s="243" t="s">
        <v>49</v>
      </c>
      <c r="M21" s="243" t="s">
        <v>50</v>
      </c>
      <c r="N21" s="243" t="s">
        <v>51</v>
      </c>
      <c r="O21" s="243" t="s">
        <v>52</v>
      </c>
      <c r="P21" s="243" t="s">
        <v>53</v>
      </c>
      <c r="Q21" s="243" t="s">
        <v>54</v>
      </c>
      <c r="R21" s="243" t="s">
        <v>55</v>
      </c>
      <c r="S21" s="243" t="s">
        <v>56</v>
      </c>
      <c r="T21" s="243" t="s">
        <v>84</v>
      </c>
    </row>
    <row r="22" spans="2:20">
      <c r="B22" s="131"/>
      <c r="C22" s="43"/>
      <c r="D22" s="43"/>
      <c r="E22" s="43"/>
      <c r="F22" s="132"/>
      <c r="G22" s="43"/>
      <c r="H22" s="189"/>
      <c r="I22" s="133"/>
      <c r="J22" s="134"/>
      <c r="K22" s="181"/>
      <c r="L22" s="135"/>
      <c r="M22" s="136"/>
      <c r="N22" s="137"/>
      <c r="O22" s="138"/>
      <c r="P22" s="137"/>
      <c r="Q22" s="139"/>
      <c r="R22" s="140"/>
      <c r="S22" s="141"/>
      <c r="T22" s="142"/>
    </row>
    <row r="23" spans="2:20">
      <c r="B23" s="255" t="s">
        <v>57</v>
      </c>
      <c r="C23" s="44" t="s">
        <v>183</v>
      </c>
      <c r="D23" s="44" t="s">
        <v>444</v>
      </c>
      <c r="E23" s="44" t="s">
        <v>195</v>
      </c>
      <c r="F23" s="47" t="s">
        <v>195</v>
      </c>
      <c r="G23" s="44" t="s">
        <v>165</v>
      </c>
      <c r="H23" s="187">
        <v>1.6198999999999999</v>
      </c>
      <c r="I23" s="154">
        <v>500000000</v>
      </c>
      <c r="J23" s="256">
        <v>-500000000</v>
      </c>
      <c r="K23" s="182">
        <v>0</v>
      </c>
      <c r="L23" s="169" t="s">
        <v>168</v>
      </c>
      <c r="M23" s="170">
        <v>1.4E-3</v>
      </c>
      <c r="N23" s="156"/>
      <c r="O23" s="156" t="s">
        <v>172</v>
      </c>
      <c r="P23" s="156" t="s">
        <v>172</v>
      </c>
      <c r="Q23" s="156" t="s">
        <v>172</v>
      </c>
      <c r="R23" s="145" t="s">
        <v>179</v>
      </c>
      <c r="S23" s="73">
        <v>40909</v>
      </c>
      <c r="T23" s="146" t="s">
        <v>186</v>
      </c>
    </row>
    <row r="24" spans="2:20">
      <c r="B24" s="255" t="s">
        <v>58</v>
      </c>
      <c r="C24" s="44" t="s">
        <v>184</v>
      </c>
      <c r="D24" s="44" t="s">
        <v>445</v>
      </c>
      <c r="E24" s="44" t="s">
        <v>164</v>
      </c>
      <c r="F24" s="47" t="s">
        <v>164</v>
      </c>
      <c r="G24" s="44" t="s">
        <v>165</v>
      </c>
      <c r="H24" s="187">
        <v>1.6198999999999999</v>
      </c>
      <c r="I24" s="154">
        <v>700000000</v>
      </c>
      <c r="J24" s="256">
        <v>-700000000</v>
      </c>
      <c r="K24" s="182">
        <v>0</v>
      </c>
      <c r="L24" s="169" t="s">
        <v>170</v>
      </c>
      <c r="M24" s="170">
        <v>1.35E-2</v>
      </c>
      <c r="N24" s="258"/>
      <c r="O24" s="245" t="s">
        <v>172</v>
      </c>
      <c r="P24" s="287" t="s">
        <v>172</v>
      </c>
      <c r="Q24" s="639" t="s">
        <v>172</v>
      </c>
      <c r="R24" s="145">
        <v>41821</v>
      </c>
      <c r="S24" s="73">
        <v>56523</v>
      </c>
      <c r="T24" s="146" t="s">
        <v>182</v>
      </c>
    </row>
    <row r="25" spans="2:20">
      <c r="B25" s="255" t="s">
        <v>59</v>
      </c>
      <c r="C25" s="44" t="s">
        <v>200</v>
      </c>
      <c r="D25" s="44" t="s">
        <v>446</v>
      </c>
      <c r="E25" s="44" t="s">
        <v>164</v>
      </c>
      <c r="F25" s="47" t="s">
        <v>164</v>
      </c>
      <c r="G25" s="44" t="s">
        <v>167</v>
      </c>
      <c r="H25" s="187">
        <v>1.1723329425556859</v>
      </c>
      <c r="I25" s="154">
        <v>650000000</v>
      </c>
      <c r="J25" s="256">
        <v>-650000000</v>
      </c>
      <c r="K25" s="182">
        <v>0</v>
      </c>
      <c r="L25" s="169" t="s">
        <v>171</v>
      </c>
      <c r="M25" s="170">
        <v>1.35E-2</v>
      </c>
      <c r="N25" s="258"/>
      <c r="O25" s="245" t="s">
        <v>172</v>
      </c>
      <c r="P25" s="287" t="s">
        <v>172</v>
      </c>
      <c r="Q25" s="639" t="s">
        <v>172</v>
      </c>
      <c r="R25" s="145">
        <v>41821</v>
      </c>
      <c r="S25" s="73">
        <v>56523</v>
      </c>
      <c r="T25" s="146" t="s">
        <v>182</v>
      </c>
    </row>
    <row r="26" spans="2:20" ht="13.5" customHeight="1">
      <c r="B26" s="255" t="s">
        <v>60</v>
      </c>
      <c r="C26" s="44" t="s">
        <v>201</v>
      </c>
      <c r="D26" s="44" t="s">
        <v>447</v>
      </c>
      <c r="E26" s="44" t="s">
        <v>164</v>
      </c>
      <c r="F26" s="47" t="s">
        <v>164</v>
      </c>
      <c r="G26" s="44" t="s">
        <v>167</v>
      </c>
      <c r="H26" s="187">
        <v>1.1723329425556859</v>
      </c>
      <c r="I26" s="154">
        <v>500000000</v>
      </c>
      <c r="J26" s="256">
        <v>-89303724</v>
      </c>
      <c r="K26" s="182">
        <v>410696276</v>
      </c>
      <c r="L26" s="169" t="s">
        <v>171</v>
      </c>
      <c r="M26" s="170">
        <v>1.4500000000000001E-2</v>
      </c>
      <c r="N26" s="258">
        <v>1.521E-2</v>
      </c>
      <c r="O26" s="245" t="s">
        <v>589</v>
      </c>
      <c r="P26" s="287">
        <v>42109</v>
      </c>
      <c r="Q26" s="639">
        <v>1561672.59</v>
      </c>
      <c r="R26" s="145">
        <v>42461</v>
      </c>
      <c r="S26" s="73">
        <v>56523</v>
      </c>
      <c r="T26" s="146" t="s">
        <v>182</v>
      </c>
    </row>
    <row r="27" spans="2:20">
      <c r="B27" s="255" t="s">
        <v>61</v>
      </c>
      <c r="C27" s="44" t="s">
        <v>202</v>
      </c>
      <c r="D27" s="44" t="s">
        <v>448</v>
      </c>
      <c r="E27" s="44" t="s">
        <v>164</v>
      </c>
      <c r="F27" s="47" t="s">
        <v>164</v>
      </c>
      <c r="G27" s="44" t="s">
        <v>166</v>
      </c>
      <c r="H27" s="187" t="s">
        <v>172</v>
      </c>
      <c r="I27" s="154">
        <v>325000000</v>
      </c>
      <c r="J27" s="256">
        <v>-58047420</v>
      </c>
      <c r="K27" s="182">
        <v>266952580</v>
      </c>
      <c r="L27" s="169" t="s">
        <v>169</v>
      </c>
      <c r="M27" s="170">
        <v>1.4500000000000001E-2</v>
      </c>
      <c r="N27" s="258">
        <v>2.0096900000000001E-2</v>
      </c>
      <c r="O27" s="245" t="s">
        <v>589</v>
      </c>
      <c r="P27" s="287">
        <v>42109</v>
      </c>
      <c r="Q27" s="639">
        <v>1322856.81</v>
      </c>
      <c r="R27" s="145">
        <v>42461</v>
      </c>
      <c r="S27" s="73">
        <v>56523</v>
      </c>
      <c r="T27" s="146" t="s">
        <v>182</v>
      </c>
    </row>
    <row r="28" spans="2:20">
      <c r="B28" s="255" t="s">
        <v>64</v>
      </c>
      <c r="C28" s="44" t="s">
        <v>185</v>
      </c>
      <c r="D28" s="44" t="s">
        <v>179</v>
      </c>
      <c r="E28" s="44" t="s">
        <v>179</v>
      </c>
      <c r="F28" s="47" t="s">
        <v>179</v>
      </c>
      <c r="G28" s="44" t="s">
        <v>166</v>
      </c>
      <c r="H28" s="187" t="s">
        <v>172</v>
      </c>
      <c r="I28" s="154">
        <v>450000000</v>
      </c>
      <c r="J28" s="256">
        <v>0</v>
      </c>
      <c r="K28" s="182">
        <v>450000000</v>
      </c>
      <c r="L28" s="169" t="s">
        <v>169</v>
      </c>
      <c r="M28" s="170">
        <v>8.9999999999999993E-3</v>
      </c>
      <c r="N28" s="258">
        <v>1.4596899999999999E-2</v>
      </c>
      <c r="O28" s="245" t="s">
        <v>589</v>
      </c>
      <c r="P28" s="287">
        <v>42109</v>
      </c>
      <c r="Q28" s="639">
        <v>1619656.03</v>
      </c>
      <c r="R28" s="145" t="s">
        <v>179</v>
      </c>
      <c r="S28" s="73">
        <v>56523</v>
      </c>
      <c r="T28" s="146" t="s">
        <v>181</v>
      </c>
    </row>
    <row r="29" spans="2:20" ht="12.75" thickBot="1">
      <c r="B29" s="259"/>
      <c r="C29" s="260"/>
      <c r="D29" s="260"/>
      <c r="E29" s="260"/>
      <c r="F29" s="242"/>
      <c r="G29" s="260"/>
      <c r="H29" s="261"/>
      <c r="I29" s="260"/>
      <c r="J29" s="242"/>
      <c r="K29" s="262"/>
      <c r="L29" s="242"/>
      <c r="M29" s="260"/>
      <c r="N29" s="242"/>
      <c r="O29" s="260"/>
      <c r="P29" s="242"/>
      <c r="Q29" s="265"/>
      <c r="R29" s="242"/>
      <c r="S29" s="260"/>
      <c r="T29" s="264"/>
    </row>
    <row r="30" spans="2:20">
      <c r="B30" s="247"/>
      <c r="C30" s="4"/>
      <c r="D30" s="4"/>
      <c r="E30" s="4"/>
      <c r="F30" s="4"/>
      <c r="G30" s="4"/>
      <c r="H30" s="188"/>
      <c r="I30" s="106"/>
      <c r="J30" s="47"/>
      <c r="K30" s="185"/>
      <c r="L30" s="47"/>
      <c r="M30" s="47"/>
      <c r="N30" s="47"/>
      <c r="O30" s="74"/>
      <c r="P30" s="74"/>
      <c r="Q30" s="75"/>
      <c r="R30" s="76"/>
      <c r="S30" s="4"/>
      <c r="T30" s="5"/>
    </row>
    <row r="33" spans="2:20">
      <c r="B33" s="375" t="s">
        <v>408</v>
      </c>
      <c r="C33" s="362">
        <v>40807</v>
      </c>
      <c r="D33" s="362"/>
      <c r="E33" s="130"/>
      <c r="F33" s="4"/>
      <c r="G33" s="128"/>
      <c r="H33" s="188"/>
      <c r="I33" s="4"/>
      <c r="J33" s="766" t="s">
        <v>142</v>
      </c>
      <c r="K33" s="766"/>
      <c r="L33" s="4"/>
      <c r="M33" s="4"/>
      <c r="N33" s="4"/>
      <c r="O33" s="4"/>
      <c r="P33" s="4"/>
      <c r="Q33" s="4"/>
      <c r="R33" s="4"/>
      <c r="S33" s="4"/>
      <c r="T33" s="4"/>
    </row>
    <row r="34" spans="2:20" ht="10.5" customHeight="1" thickBot="1">
      <c r="B34" s="248"/>
      <c r="C34" s="248"/>
      <c r="D34" s="248"/>
      <c r="E34" s="248"/>
      <c r="F34" s="248"/>
      <c r="G34" s="128"/>
      <c r="H34" s="249"/>
      <c r="I34" s="248"/>
      <c r="J34" s="248"/>
      <c r="K34" s="250"/>
      <c r="L34" s="248"/>
      <c r="M34" s="248"/>
      <c r="N34" s="248"/>
      <c r="O34" s="248"/>
      <c r="P34" s="248"/>
      <c r="Q34" s="248"/>
      <c r="R34" s="248"/>
      <c r="S34" s="248"/>
      <c r="T34" s="248"/>
    </row>
    <row r="35" spans="2:20" ht="54" customHeight="1" thickBot="1">
      <c r="B35" s="207" t="s">
        <v>143</v>
      </c>
      <c r="C35" s="207" t="s">
        <v>437</v>
      </c>
      <c r="D35" s="207" t="s">
        <v>438</v>
      </c>
      <c r="E35" s="207" t="s">
        <v>197</v>
      </c>
      <c r="F35" s="207" t="s">
        <v>198</v>
      </c>
      <c r="G35" s="243" t="s">
        <v>44</v>
      </c>
      <c r="H35" s="251" t="s">
        <v>45</v>
      </c>
      <c r="I35" s="243" t="s">
        <v>46</v>
      </c>
      <c r="J35" s="243" t="s">
        <v>47</v>
      </c>
      <c r="K35" s="244" t="s">
        <v>48</v>
      </c>
      <c r="L35" s="243" t="s">
        <v>49</v>
      </c>
      <c r="M35" s="243" t="s">
        <v>50</v>
      </c>
      <c r="N35" s="243" t="s">
        <v>51</v>
      </c>
      <c r="O35" s="243" t="s">
        <v>52</v>
      </c>
      <c r="P35" s="243" t="s">
        <v>53</v>
      </c>
      <c r="Q35" s="243" t="s">
        <v>54</v>
      </c>
      <c r="R35" s="243" t="s">
        <v>55</v>
      </c>
      <c r="S35" s="243" t="s">
        <v>56</v>
      </c>
      <c r="T35" s="243" t="s">
        <v>84</v>
      </c>
    </row>
    <row r="36" spans="2:20">
      <c r="B36" s="131"/>
      <c r="C36" s="43"/>
      <c r="D36" s="43"/>
      <c r="E36" s="43"/>
      <c r="F36" s="132"/>
      <c r="G36" s="43"/>
      <c r="H36" s="189"/>
      <c r="I36" s="133"/>
      <c r="J36" s="134"/>
      <c r="K36" s="181"/>
      <c r="L36" s="135"/>
      <c r="M36" s="136"/>
      <c r="N36" s="137"/>
      <c r="O36" s="138"/>
      <c r="P36" s="137"/>
      <c r="Q36" s="139"/>
      <c r="R36" s="140"/>
      <c r="S36" s="141"/>
      <c r="T36" s="142"/>
    </row>
    <row r="37" spans="2:20">
      <c r="B37" s="255" t="s">
        <v>57</v>
      </c>
      <c r="C37" s="44" t="s">
        <v>187</v>
      </c>
      <c r="D37" s="44" t="s">
        <v>449</v>
      </c>
      <c r="E37" s="44" t="s">
        <v>195</v>
      </c>
      <c r="F37" s="47" t="s">
        <v>195</v>
      </c>
      <c r="G37" s="44" t="s">
        <v>165</v>
      </c>
      <c r="H37" s="187">
        <v>1.5793999999999999</v>
      </c>
      <c r="I37" s="154">
        <v>500000000</v>
      </c>
      <c r="J37" s="256">
        <v>-500000000</v>
      </c>
      <c r="K37" s="182">
        <v>0</v>
      </c>
      <c r="L37" s="169" t="s">
        <v>168</v>
      </c>
      <c r="M37" s="170">
        <v>1.2999999999999999E-3</v>
      </c>
      <c r="N37" s="156"/>
      <c r="O37" s="156" t="s">
        <v>172</v>
      </c>
      <c r="P37" s="287" t="s">
        <v>172</v>
      </c>
      <c r="Q37" s="386" t="s">
        <v>172</v>
      </c>
      <c r="R37" s="145" t="s">
        <v>179</v>
      </c>
      <c r="S37" s="73">
        <v>41091</v>
      </c>
      <c r="T37" s="146" t="s">
        <v>186</v>
      </c>
    </row>
    <row r="38" spans="2:20">
      <c r="B38" s="255" t="s">
        <v>58</v>
      </c>
      <c r="C38" s="44" t="s">
        <v>188</v>
      </c>
      <c r="D38" s="44" t="s">
        <v>450</v>
      </c>
      <c r="E38" s="44" t="s">
        <v>164</v>
      </c>
      <c r="F38" s="47" t="s">
        <v>164</v>
      </c>
      <c r="G38" s="44" t="s">
        <v>165</v>
      </c>
      <c r="H38" s="187">
        <v>1.5767500000000001</v>
      </c>
      <c r="I38" s="154">
        <v>2000000000</v>
      </c>
      <c r="J38" s="256">
        <v>-2000000000</v>
      </c>
      <c r="K38" s="182">
        <v>0</v>
      </c>
      <c r="L38" s="169" t="s">
        <v>170</v>
      </c>
      <c r="M38" s="170">
        <v>1.55E-2</v>
      </c>
      <c r="N38" s="258"/>
      <c r="O38" s="245"/>
      <c r="P38" s="287"/>
      <c r="Q38" s="640">
        <v>0</v>
      </c>
      <c r="R38" s="145">
        <v>42005</v>
      </c>
      <c r="S38" s="73">
        <v>56523</v>
      </c>
      <c r="T38" s="146" t="s">
        <v>182</v>
      </c>
    </row>
    <row r="39" spans="2:20">
      <c r="B39" s="255" t="s">
        <v>59</v>
      </c>
      <c r="C39" s="44" t="s">
        <v>189</v>
      </c>
      <c r="D39" s="44" t="s">
        <v>451</v>
      </c>
      <c r="E39" s="44" t="s">
        <v>164</v>
      </c>
      <c r="F39" s="47" t="s">
        <v>164</v>
      </c>
      <c r="G39" s="44" t="s">
        <v>167</v>
      </c>
      <c r="H39" s="187">
        <v>1.1458691417440128</v>
      </c>
      <c r="I39" s="154">
        <v>200000000</v>
      </c>
      <c r="J39" s="256">
        <v>-200000000</v>
      </c>
      <c r="K39" s="182">
        <v>0</v>
      </c>
      <c r="L39" s="169" t="s">
        <v>171</v>
      </c>
      <c r="M39" s="170">
        <v>1.4E-2</v>
      </c>
      <c r="N39" s="258"/>
      <c r="O39" s="245"/>
      <c r="P39" s="287"/>
      <c r="Q39" s="640">
        <v>0</v>
      </c>
      <c r="R39" s="145">
        <v>42005</v>
      </c>
      <c r="S39" s="73">
        <v>56523</v>
      </c>
      <c r="T39" s="146" t="s">
        <v>182</v>
      </c>
    </row>
    <row r="40" spans="2:20">
      <c r="B40" s="255" t="s">
        <v>60</v>
      </c>
      <c r="C40" s="44" t="s">
        <v>190</v>
      </c>
      <c r="D40" s="44" t="s">
        <v>452</v>
      </c>
      <c r="E40" s="44" t="s">
        <v>164</v>
      </c>
      <c r="F40" s="47" t="s">
        <v>164</v>
      </c>
      <c r="G40" s="44" t="s">
        <v>166</v>
      </c>
      <c r="H40" s="187" t="s">
        <v>172</v>
      </c>
      <c r="I40" s="154">
        <v>165000000</v>
      </c>
      <c r="J40" s="256">
        <v>0</v>
      </c>
      <c r="K40" s="182">
        <v>165000000</v>
      </c>
      <c r="L40" s="169" t="s">
        <v>169</v>
      </c>
      <c r="M40" s="170">
        <v>1.6500000000000001E-2</v>
      </c>
      <c r="N40" s="258">
        <v>2.2096899999999999E-2</v>
      </c>
      <c r="O40" s="245" t="s">
        <v>589</v>
      </c>
      <c r="P40" s="287">
        <v>42109</v>
      </c>
      <c r="Q40" s="640">
        <v>899010.86</v>
      </c>
      <c r="R40" s="145">
        <v>42644</v>
      </c>
      <c r="S40" s="73">
        <v>56523</v>
      </c>
      <c r="T40" s="146" t="s">
        <v>182</v>
      </c>
    </row>
    <row r="41" spans="2:20" s="286" customFormat="1">
      <c r="B41" s="255" t="s">
        <v>61</v>
      </c>
      <c r="C41" s="44" t="s">
        <v>191</v>
      </c>
      <c r="D41" s="44" t="s">
        <v>453</v>
      </c>
      <c r="E41" s="44" t="s">
        <v>164</v>
      </c>
      <c r="F41" s="47" t="s">
        <v>164</v>
      </c>
      <c r="G41" s="44" t="s">
        <v>165</v>
      </c>
      <c r="H41" s="187">
        <v>1.58</v>
      </c>
      <c r="I41" s="154">
        <v>500000000</v>
      </c>
      <c r="J41" s="256">
        <v>0</v>
      </c>
      <c r="K41" s="182">
        <v>500000000</v>
      </c>
      <c r="L41" s="169" t="s">
        <v>467</v>
      </c>
      <c r="M41" s="170">
        <v>0</v>
      </c>
      <c r="N41" s="350">
        <v>3.6150000000000002E-2</v>
      </c>
      <c r="O41" s="245" t="s">
        <v>590</v>
      </c>
      <c r="P41" s="287">
        <v>42200</v>
      </c>
      <c r="Q41" s="641">
        <v>9037500</v>
      </c>
      <c r="R41" s="145">
        <v>43466</v>
      </c>
      <c r="S41" s="73">
        <v>56523</v>
      </c>
      <c r="T41" s="146" t="s">
        <v>182</v>
      </c>
    </row>
    <row r="42" spans="2:20">
      <c r="B42" s="255" t="s">
        <v>67</v>
      </c>
      <c r="C42" s="44" t="s">
        <v>192</v>
      </c>
      <c r="D42" s="44" t="s">
        <v>454</v>
      </c>
      <c r="E42" s="44" t="s">
        <v>164</v>
      </c>
      <c r="F42" s="47" t="s">
        <v>164</v>
      </c>
      <c r="G42" s="44" t="s">
        <v>165</v>
      </c>
      <c r="H42" s="187">
        <v>1.58</v>
      </c>
      <c r="I42" s="154">
        <v>250000000</v>
      </c>
      <c r="J42" s="256">
        <v>0</v>
      </c>
      <c r="K42" s="182">
        <v>250000000</v>
      </c>
      <c r="L42" s="169" t="s">
        <v>170</v>
      </c>
      <c r="M42" s="170">
        <v>1.7500000000000002E-2</v>
      </c>
      <c r="N42" s="258">
        <v>2.0032999999999999E-2</v>
      </c>
      <c r="O42" s="245" t="s">
        <v>589</v>
      </c>
      <c r="P42" s="287">
        <v>42109</v>
      </c>
      <c r="Q42" s="642">
        <v>1252062.5</v>
      </c>
      <c r="R42" s="145">
        <v>43466</v>
      </c>
      <c r="S42" s="73">
        <v>56523</v>
      </c>
      <c r="T42" s="146" t="s">
        <v>182</v>
      </c>
    </row>
    <row r="43" spans="2:20" ht="12.75" thickBot="1">
      <c r="B43" s="259"/>
      <c r="C43" s="260"/>
      <c r="D43" s="260"/>
      <c r="E43" s="260"/>
      <c r="F43" s="242"/>
      <c r="G43" s="260"/>
      <c r="H43" s="261"/>
      <c r="I43" s="260"/>
      <c r="J43" s="242"/>
      <c r="K43" s="262"/>
      <c r="L43" s="242"/>
      <c r="M43" s="260"/>
      <c r="N43" s="242"/>
      <c r="O43" s="260"/>
      <c r="P43" s="242"/>
      <c r="Q43" s="265"/>
      <c r="R43" s="242"/>
      <c r="S43" s="260"/>
      <c r="T43" s="264"/>
    </row>
    <row r="44" spans="2:20">
      <c r="B44" s="247"/>
      <c r="C44" s="4"/>
      <c r="D44" s="4"/>
      <c r="E44" s="4"/>
      <c r="F44" s="4"/>
      <c r="G44" s="4"/>
      <c r="H44" s="188"/>
      <c r="I44" s="106"/>
      <c r="J44" s="47"/>
      <c r="K44" s="185"/>
      <c r="L44" s="47"/>
      <c r="M44" s="47"/>
      <c r="N44" s="47"/>
      <c r="O44" s="74"/>
      <c r="P44" s="74"/>
      <c r="Q44" s="75"/>
      <c r="R44" s="76"/>
      <c r="S44" s="4"/>
      <c r="T44" s="5"/>
    </row>
    <row r="47" spans="2:20">
      <c r="B47" s="375" t="s">
        <v>408</v>
      </c>
      <c r="C47" s="362">
        <v>40933</v>
      </c>
      <c r="D47" s="362"/>
      <c r="E47" s="130"/>
      <c r="F47" s="4"/>
      <c r="G47" s="128"/>
      <c r="H47" s="188"/>
      <c r="I47" s="4"/>
      <c r="J47" s="766" t="s">
        <v>244</v>
      </c>
      <c r="K47" s="766"/>
      <c r="L47" s="4"/>
      <c r="M47" s="4"/>
      <c r="N47" s="4"/>
      <c r="O47" s="4"/>
      <c r="P47" s="4"/>
      <c r="Q47" s="4"/>
      <c r="R47" s="4"/>
      <c r="S47" s="4"/>
      <c r="T47" s="4"/>
    </row>
    <row r="48" spans="2:20" ht="12.75" thickBot="1">
      <c r="B48" s="248"/>
      <c r="C48" s="248"/>
      <c r="D48" s="248"/>
      <c r="E48" s="248"/>
      <c r="F48" s="248"/>
      <c r="G48" s="128"/>
      <c r="H48" s="249"/>
      <c r="I48" s="248"/>
      <c r="J48" s="248"/>
      <c r="K48" s="250"/>
      <c r="L48" s="248"/>
      <c r="M48" s="248"/>
      <c r="N48" s="248"/>
      <c r="O48" s="248"/>
      <c r="P48" s="248"/>
      <c r="Q48" s="248"/>
      <c r="R48" s="248"/>
      <c r="S48" s="248"/>
      <c r="T48" s="248"/>
    </row>
    <row r="49" spans="2:20" ht="54" customHeight="1" thickBot="1">
      <c r="B49" s="207" t="s">
        <v>245</v>
      </c>
      <c r="C49" s="207" t="s">
        <v>437</v>
      </c>
      <c r="D49" s="207" t="s">
        <v>438</v>
      </c>
      <c r="E49" s="207" t="s">
        <v>197</v>
      </c>
      <c r="F49" s="207" t="s">
        <v>198</v>
      </c>
      <c r="G49" s="243" t="s">
        <v>44</v>
      </c>
      <c r="H49" s="251" t="s">
        <v>45</v>
      </c>
      <c r="I49" s="243" t="s">
        <v>46</v>
      </c>
      <c r="J49" s="243" t="s">
        <v>47</v>
      </c>
      <c r="K49" s="244" t="s">
        <v>48</v>
      </c>
      <c r="L49" s="243" t="s">
        <v>49</v>
      </c>
      <c r="M49" s="243" t="s">
        <v>50</v>
      </c>
      <c r="N49" s="243" t="s">
        <v>51</v>
      </c>
      <c r="O49" s="243" t="s">
        <v>52</v>
      </c>
      <c r="P49" s="243" t="s">
        <v>53</v>
      </c>
      <c r="Q49" s="243" t="s">
        <v>54</v>
      </c>
      <c r="R49" s="243" t="s">
        <v>55</v>
      </c>
      <c r="S49" s="243" t="s">
        <v>56</v>
      </c>
      <c r="T49" s="243" t="s">
        <v>84</v>
      </c>
    </row>
    <row r="50" spans="2:20">
      <c r="B50" s="131"/>
      <c r="C50" s="43"/>
      <c r="D50" s="43"/>
      <c r="E50" s="43"/>
      <c r="F50" s="132"/>
      <c r="G50" s="43"/>
      <c r="H50" s="189"/>
      <c r="I50" s="133"/>
      <c r="J50" s="134"/>
      <c r="K50" s="181"/>
      <c r="L50" s="135"/>
      <c r="M50" s="136"/>
      <c r="N50" s="137"/>
      <c r="O50" s="138"/>
      <c r="P50" s="137"/>
      <c r="Q50" s="139"/>
      <c r="R50" s="140"/>
      <c r="S50" s="141"/>
      <c r="T50" s="142"/>
    </row>
    <row r="51" spans="2:20">
      <c r="B51" s="255" t="s">
        <v>57</v>
      </c>
      <c r="C51" s="44" t="s">
        <v>246</v>
      </c>
      <c r="D51" s="44" t="s">
        <v>455</v>
      </c>
      <c r="E51" s="44" t="s">
        <v>195</v>
      </c>
      <c r="F51" s="47" t="s">
        <v>195</v>
      </c>
      <c r="G51" s="44" t="s">
        <v>165</v>
      </c>
      <c r="H51" s="187">
        <v>1.5410013739999999</v>
      </c>
      <c r="I51" s="154">
        <v>500000000</v>
      </c>
      <c r="J51" s="256">
        <v>-500000000</v>
      </c>
      <c r="K51" s="182">
        <v>0</v>
      </c>
      <c r="L51" s="169" t="s">
        <v>168</v>
      </c>
      <c r="M51" s="170">
        <v>2E-3</v>
      </c>
      <c r="N51" s="156"/>
      <c r="O51" s="156" t="s">
        <v>172</v>
      </c>
      <c r="P51" s="156" t="s">
        <v>172</v>
      </c>
      <c r="Q51" s="386" t="s">
        <v>172</v>
      </c>
      <c r="R51" s="145" t="s">
        <v>179</v>
      </c>
      <c r="S51" s="73">
        <v>41275</v>
      </c>
      <c r="T51" s="146" t="s">
        <v>186</v>
      </c>
    </row>
    <row r="52" spans="2:20">
      <c r="B52" s="255" t="s">
        <v>58</v>
      </c>
      <c r="C52" s="44" t="s">
        <v>247</v>
      </c>
      <c r="D52" s="44" t="s">
        <v>456</v>
      </c>
      <c r="E52" s="44" t="s">
        <v>164</v>
      </c>
      <c r="F52" s="47" t="s">
        <v>164</v>
      </c>
      <c r="G52" s="44" t="s">
        <v>165</v>
      </c>
      <c r="H52" s="187">
        <v>1.5383500000000001</v>
      </c>
      <c r="I52" s="154">
        <v>500000000</v>
      </c>
      <c r="J52" s="256">
        <v>-249466950</v>
      </c>
      <c r="K52" s="182">
        <v>250533050</v>
      </c>
      <c r="L52" s="169" t="s">
        <v>170</v>
      </c>
      <c r="M52" s="170">
        <v>1.6500000000000001E-2</v>
      </c>
      <c r="N52" s="258">
        <v>1.9033000000000001E-2</v>
      </c>
      <c r="O52" s="245" t="s">
        <v>589</v>
      </c>
      <c r="P52" s="287">
        <v>42109</v>
      </c>
      <c r="Q52" s="642">
        <v>1192098.8799999999</v>
      </c>
      <c r="R52" s="145">
        <v>42095</v>
      </c>
      <c r="S52" s="73">
        <v>56523</v>
      </c>
      <c r="T52" s="146" t="s">
        <v>182</v>
      </c>
    </row>
    <row r="53" spans="2:20">
      <c r="B53" s="255" t="s">
        <v>59</v>
      </c>
      <c r="C53" s="44" t="s">
        <v>248</v>
      </c>
      <c r="D53" s="44" t="s">
        <v>457</v>
      </c>
      <c r="E53" s="44" t="s">
        <v>164</v>
      </c>
      <c r="F53" s="47" t="s">
        <v>164</v>
      </c>
      <c r="G53" s="44" t="s">
        <v>167</v>
      </c>
      <c r="H53" s="187">
        <v>1.2026819808172224</v>
      </c>
      <c r="I53" s="154">
        <v>1200000000</v>
      </c>
      <c r="J53" s="256">
        <v>-598720682.39999998</v>
      </c>
      <c r="K53" s="182">
        <v>601279317.60000002</v>
      </c>
      <c r="L53" s="169" t="s">
        <v>171</v>
      </c>
      <c r="M53" s="170">
        <v>1.55E-2</v>
      </c>
      <c r="N53" s="258">
        <v>1.6209999999999999E-2</v>
      </c>
      <c r="O53" s="245" t="s">
        <v>589</v>
      </c>
      <c r="P53" s="287">
        <v>42109</v>
      </c>
      <c r="Q53" s="642">
        <v>2436684.4300000002</v>
      </c>
      <c r="R53" s="145">
        <v>42095</v>
      </c>
      <c r="S53" s="73">
        <v>56523</v>
      </c>
      <c r="T53" s="146" t="s">
        <v>182</v>
      </c>
    </row>
    <row r="54" spans="2:20">
      <c r="B54" s="255" t="s">
        <v>60</v>
      </c>
      <c r="C54" s="44" t="s">
        <v>249</v>
      </c>
      <c r="D54" s="44" t="s">
        <v>458</v>
      </c>
      <c r="E54" s="44" t="s">
        <v>164</v>
      </c>
      <c r="F54" s="47" t="s">
        <v>164</v>
      </c>
      <c r="G54" s="44" t="s">
        <v>166</v>
      </c>
      <c r="H54" s="187" t="s">
        <v>172</v>
      </c>
      <c r="I54" s="154">
        <v>175000000</v>
      </c>
      <c r="J54" s="256">
        <v>-87313432.5</v>
      </c>
      <c r="K54" s="182">
        <v>87686567.5</v>
      </c>
      <c r="L54" s="169" t="s">
        <v>169</v>
      </c>
      <c r="M54" s="170">
        <v>1.7500000000000002E-2</v>
      </c>
      <c r="N54" s="258">
        <v>2.30969E-2</v>
      </c>
      <c r="O54" s="245" t="s">
        <v>589</v>
      </c>
      <c r="P54" s="287">
        <v>42109</v>
      </c>
      <c r="Q54" s="642">
        <v>499386.05</v>
      </c>
      <c r="R54" s="145">
        <v>42095</v>
      </c>
      <c r="S54" s="73">
        <v>56523</v>
      </c>
      <c r="T54" s="146" t="s">
        <v>182</v>
      </c>
    </row>
    <row r="55" spans="2:20">
      <c r="B55" s="255" t="s">
        <v>61</v>
      </c>
      <c r="C55" s="44" t="s">
        <v>250</v>
      </c>
      <c r="D55" s="44" t="s">
        <v>459</v>
      </c>
      <c r="E55" s="44" t="s">
        <v>164</v>
      </c>
      <c r="F55" s="47" t="s">
        <v>164</v>
      </c>
      <c r="G55" s="44" t="s">
        <v>251</v>
      </c>
      <c r="H55" s="187">
        <v>118</v>
      </c>
      <c r="I55" s="154">
        <v>20000000000</v>
      </c>
      <c r="J55" s="256">
        <v>-9978678038</v>
      </c>
      <c r="K55" s="182">
        <v>10021321962</v>
      </c>
      <c r="L55" s="169" t="s">
        <v>252</v>
      </c>
      <c r="M55" s="170">
        <v>1.2500000000000001E-2</v>
      </c>
      <c r="N55" s="258">
        <v>1.35286E-2</v>
      </c>
      <c r="O55" s="245" t="s">
        <v>589</v>
      </c>
      <c r="P55" s="287">
        <v>42109</v>
      </c>
      <c r="Q55" s="642">
        <v>33893614.07</v>
      </c>
      <c r="R55" s="145">
        <v>42095</v>
      </c>
      <c r="S55" s="73">
        <v>56523</v>
      </c>
      <c r="T55" s="146" t="s">
        <v>182</v>
      </c>
    </row>
    <row r="56" spans="2:20">
      <c r="B56" s="255" t="s">
        <v>67</v>
      </c>
      <c r="C56" s="44" t="s">
        <v>253</v>
      </c>
      <c r="D56" s="44" t="s">
        <v>460</v>
      </c>
      <c r="E56" s="44" t="s">
        <v>164</v>
      </c>
      <c r="F56" s="47" t="s">
        <v>164</v>
      </c>
      <c r="G56" s="44" t="s">
        <v>166</v>
      </c>
      <c r="H56" s="187" t="s">
        <v>172</v>
      </c>
      <c r="I56" s="154">
        <v>215000000</v>
      </c>
      <c r="J56" s="256">
        <v>0</v>
      </c>
      <c r="K56" s="182">
        <v>215000000</v>
      </c>
      <c r="L56" s="169" t="s">
        <v>169</v>
      </c>
      <c r="M56" s="170">
        <v>1.8499999999999999E-2</v>
      </c>
      <c r="N56" s="258">
        <v>2.4096900000000001E-2</v>
      </c>
      <c r="O56" s="245" t="s">
        <v>589</v>
      </c>
      <c r="P56" s="287">
        <v>42109</v>
      </c>
      <c r="Q56" s="642">
        <v>1277465.79</v>
      </c>
      <c r="R56" s="145">
        <v>42917</v>
      </c>
      <c r="S56" s="73">
        <v>56523</v>
      </c>
      <c r="T56" s="146" t="s">
        <v>182</v>
      </c>
    </row>
    <row r="57" spans="2:20">
      <c r="B57" s="255" t="s">
        <v>64</v>
      </c>
      <c r="C57" s="44" t="s">
        <v>254</v>
      </c>
      <c r="D57" s="44" t="s">
        <v>179</v>
      </c>
      <c r="E57" s="44" t="s">
        <v>179</v>
      </c>
      <c r="F57" s="47" t="s">
        <v>179</v>
      </c>
      <c r="G57" s="44" t="s">
        <v>166</v>
      </c>
      <c r="H57" s="187" t="s">
        <v>172</v>
      </c>
      <c r="I57" s="154">
        <v>610000000</v>
      </c>
      <c r="J57" s="256">
        <v>0</v>
      </c>
      <c r="K57" s="182">
        <v>610000000</v>
      </c>
      <c r="L57" s="169" t="s">
        <v>169</v>
      </c>
      <c r="M57" s="170">
        <v>8.9999999999999993E-3</v>
      </c>
      <c r="N57" s="258">
        <v>1.4596899999999999E-2</v>
      </c>
      <c r="O57" s="245" t="s">
        <v>589</v>
      </c>
      <c r="P57" s="287">
        <v>42109</v>
      </c>
      <c r="Q57" s="642">
        <v>2195533.73</v>
      </c>
      <c r="R57" s="145" t="s">
        <v>179</v>
      </c>
      <c r="S57" s="73">
        <v>56523</v>
      </c>
      <c r="T57" s="146" t="s">
        <v>181</v>
      </c>
    </row>
    <row r="58" spans="2:20" ht="12.75" thickBot="1">
      <c r="B58" s="259"/>
      <c r="C58" s="260"/>
      <c r="D58" s="260"/>
      <c r="E58" s="260"/>
      <c r="F58" s="242"/>
      <c r="G58" s="260"/>
      <c r="H58" s="261"/>
      <c r="I58" s="260"/>
      <c r="J58" s="242"/>
      <c r="K58" s="262"/>
      <c r="L58" s="242"/>
      <c r="M58" s="260"/>
      <c r="N58" s="242"/>
      <c r="O58" s="260"/>
      <c r="P58" s="242"/>
      <c r="Q58" s="265"/>
      <c r="R58" s="242"/>
      <c r="S58" s="260"/>
      <c r="T58" s="264"/>
    </row>
    <row r="59" spans="2:20">
      <c r="B59" s="247"/>
      <c r="C59" s="4"/>
      <c r="D59" s="4"/>
      <c r="E59" s="4"/>
      <c r="F59" s="4"/>
      <c r="G59" s="4"/>
      <c r="H59" s="188"/>
      <c r="I59" s="106"/>
      <c r="J59" s="47"/>
      <c r="K59" s="185"/>
      <c r="L59" s="47"/>
      <c r="M59" s="332"/>
      <c r="N59" s="47"/>
      <c r="O59" s="74"/>
      <c r="P59" s="74"/>
      <c r="Q59" s="75"/>
      <c r="R59" s="76"/>
      <c r="S59" s="4"/>
      <c r="T59" s="5"/>
    </row>
    <row r="60" spans="2:20">
      <c r="M60" s="333"/>
      <c r="N60" s="334"/>
      <c r="O60" s="334"/>
    </row>
    <row r="61" spans="2:20">
      <c r="P61" s="285"/>
      <c r="Q61" s="335"/>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8" orientation="landscape" r:id="rId1"/>
  <headerFooter scaleWithDoc="0">
    <oddHeader>&amp;C&amp;"-,Regular"&amp;8Holmes Master Trust Investor Report - January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zoomScale="80" zoomScaleNormal="70" zoomScaleSheetLayoutView="85" zoomScalePageLayoutView="80" workbookViewId="0">
      <selection activeCell="B2" sqref="B2"/>
    </sheetView>
  </sheetViews>
  <sheetFormatPr defaultRowHeight="12"/>
  <cols>
    <col min="2" max="2" width="29.28515625" customWidth="1"/>
    <col min="3" max="3" width="18.140625" bestFit="1" customWidth="1"/>
    <col min="4" max="4" width="18.140625" style="384" customWidth="1"/>
    <col min="5" max="5" width="20.5703125" customWidth="1"/>
    <col min="6" max="6" width="19.85546875" customWidth="1"/>
    <col min="7" max="7" width="17.7109375" bestFit="1" customWidth="1"/>
    <col min="8" max="8" width="17.7109375" style="190"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6"/>
      <c r="I2" s="71"/>
      <c r="J2" s="71"/>
      <c r="K2" s="179"/>
      <c r="L2" s="71"/>
      <c r="M2" s="71"/>
      <c r="N2" s="71"/>
      <c r="O2" s="71"/>
      <c r="P2" s="71"/>
      <c r="Q2" s="71"/>
      <c r="R2" s="71"/>
      <c r="S2" s="71"/>
      <c r="T2" s="127"/>
      <c r="U2" s="127"/>
    </row>
    <row r="3" spans="1:21">
      <c r="A3" s="286"/>
    </row>
    <row r="4" spans="1:21">
      <c r="A4" s="286"/>
    </row>
    <row r="5" spans="1:21">
      <c r="A5" s="286"/>
      <c r="B5" s="375" t="s">
        <v>408</v>
      </c>
      <c r="C5" s="362" t="s">
        <v>359</v>
      </c>
      <c r="D5" s="362"/>
      <c r="E5" s="130"/>
      <c r="F5" s="4"/>
      <c r="G5" s="128"/>
      <c r="H5" s="188"/>
      <c r="I5" s="4"/>
      <c r="J5" s="766" t="s">
        <v>268</v>
      </c>
      <c r="K5" s="766"/>
      <c r="L5" s="4"/>
      <c r="M5" s="4"/>
      <c r="N5" s="4"/>
      <c r="O5" s="4"/>
      <c r="P5" s="4"/>
      <c r="Q5" s="4"/>
      <c r="R5" s="4"/>
      <c r="S5" s="4"/>
      <c r="T5" s="4"/>
    </row>
    <row r="6" spans="1:21" ht="12.75" thickBot="1">
      <c r="A6" s="286"/>
      <c r="B6" s="248"/>
      <c r="C6" s="248"/>
      <c r="D6" s="248"/>
      <c r="E6" s="248"/>
      <c r="F6" s="248"/>
      <c r="G6" s="128"/>
      <c r="H6" s="249"/>
      <c r="I6" s="248"/>
      <c r="J6" s="248"/>
      <c r="K6" s="250"/>
      <c r="L6" s="248"/>
      <c r="M6" s="248"/>
      <c r="N6" s="248"/>
      <c r="O6" s="248"/>
      <c r="P6" s="248"/>
      <c r="Q6" s="248"/>
      <c r="R6" s="248"/>
      <c r="S6" s="248"/>
      <c r="T6" s="248"/>
    </row>
    <row r="7" spans="1:21" ht="54" customHeight="1" thickBot="1">
      <c r="A7" s="286"/>
      <c r="B7" s="207" t="s">
        <v>265</v>
      </c>
      <c r="C7" s="207" t="s">
        <v>437</v>
      </c>
      <c r="D7" s="207" t="s">
        <v>438</v>
      </c>
      <c r="E7" s="207" t="s">
        <v>197</v>
      </c>
      <c r="F7" s="207" t="s">
        <v>198</v>
      </c>
      <c r="G7" s="243" t="s">
        <v>44</v>
      </c>
      <c r="H7" s="251" t="s">
        <v>45</v>
      </c>
      <c r="I7" s="243" t="s">
        <v>46</v>
      </c>
      <c r="J7" s="243" t="s">
        <v>47</v>
      </c>
      <c r="K7" s="244" t="s">
        <v>48</v>
      </c>
      <c r="L7" s="243" t="s">
        <v>49</v>
      </c>
      <c r="M7" s="243" t="s">
        <v>50</v>
      </c>
      <c r="N7" s="243" t="s">
        <v>51</v>
      </c>
      <c r="O7" s="243" t="s">
        <v>52</v>
      </c>
      <c r="P7" s="243" t="s">
        <v>53</v>
      </c>
      <c r="Q7" s="243" t="s">
        <v>54</v>
      </c>
      <c r="R7" s="243" t="s">
        <v>55</v>
      </c>
      <c r="S7" s="243" t="s">
        <v>56</v>
      </c>
      <c r="T7" s="243" t="s">
        <v>84</v>
      </c>
    </row>
    <row r="8" spans="1:21">
      <c r="A8" s="286"/>
      <c r="B8" s="131"/>
      <c r="C8" s="43"/>
      <c r="D8" s="43"/>
      <c r="E8" s="43"/>
      <c r="F8" s="132"/>
      <c r="G8" s="43"/>
      <c r="H8" s="189"/>
      <c r="I8" s="133"/>
      <c r="J8" s="134"/>
      <c r="K8" s="181"/>
      <c r="L8" s="135"/>
      <c r="M8" s="136"/>
      <c r="N8" s="137"/>
      <c r="O8" s="138"/>
      <c r="P8" s="137"/>
      <c r="Q8" s="139"/>
      <c r="R8" s="140"/>
      <c r="S8" s="141"/>
      <c r="T8" s="141"/>
    </row>
    <row r="9" spans="1:21">
      <c r="A9" s="286"/>
      <c r="B9" s="255" t="s">
        <v>57</v>
      </c>
      <c r="C9" s="44" t="s">
        <v>266</v>
      </c>
      <c r="D9" s="44" t="s">
        <v>179</v>
      </c>
      <c r="E9" s="44" t="s">
        <v>164</v>
      </c>
      <c r="F9" s="47" t="s">
        <v>164</v>
      </c>
      <c r="G9" s="44" t="s">
        <v>165</v>
      </c>
      <c r="H9" s="187">
        <v>1.5920000000000001</v>
      </c>
      <c r="I9" s="154">
        <v>1250000000</v>
      </c>
      <c r="J9" s="256">
        <v>0</v>
      </c>
      <c r="K9" s="182">
        <v>1250000000</v>
      </c>
      <c r="L9" s="169" t="s">
        <v>170</v>
      </c>
      <c r="M9" s="170">
        <v>1.55E-2</v>
      </c>
      <c r="N9" s="258">
        <v>1.8033E-2</v>
      </c>
      <c r="O9" s="245" t="s">
        <v>589</v>
      </c>
      <c r="P9" s="287">
        <v>42109</v>
      </c>
      <c r="Q9" s="343">
        <v>5635312.5</v>
      </c>
      <c r="R9" s="145">
        <v>43023</v>
      </c>
      <c r="S9" s="73">
        <v>56523</v>
      </c>
      <c r="T9" s="73" t="s">
        <v>182</v>
      </c>
    </row>
    <row r="10" spans="1:21">
      <c r="A10" s="286"/>
      <c r="B10" s="255" t="s">
        <v>64</v>
      </c>
      <c r="C10" s="44" t="s">
        <v>267</v>
      </c>
      <c r="D10" s="44" t="s">
        <v>179</v>
      </c>
      <c r="E10" s="44" t="s">
        <v>179</v>
      </c>
      <c r="F10" s="47" t="s">
        <v>179</v>
      </c>
      <c r="G10" s="44" t="s">
        <v>166</v>
      </c>
      <c r="H10" s="187" t="s">
        <v>172</v>
      </c>
      <c r="I10" s="154">
        <v>175000000</v>
      </c>
      <c r="J10" s="256">
        <v>0</v>
      </c>
      <c r="K10" s="182">
        <v>175000000</v>
      </c>
      <c r="L10" s="169" t="s">
        <v>169</v>
      </c>
      <c r="M10" s="170">
        <v>8.9999999999999993E-3</v>
      </c>
      <c r="N10" s="258">
        <v>1.4596899999999999E-2</v>
      </c>
      <c r="O10" s="245" t="s">
        <v>589</v>
      </c>
      <c r="P10" s="287">
        <v>42109</v>
      </c>
      <c r="Q10" s="343">
        <v>629866.23</v>
      </c>
      <c r="R10" s="145" t="s">
        <v>179</v>
      </c>
      <c r="S10" s="73">
        <v>56523</v>
      </c>
      <c r="T10" s="73" t="s">
        <v>181</v>
      </c>
    </row>
    <row r="11" spans="1:21" ht="12.75" thickBot="1">
      <c r="A11" s="286"/>
      <c r="B11" s="259"/>
      <c r="C11" s="260"/>
      <c r="D11" s="260"/>
      <c r="E11" s="260"/>
      <c r="F11" s="242"/>
      <c r="G11" s="260"/>
      <c r="H11" s="261"/>
      <c r="I11" s="260"/>
      <c r="J11" s="242"/>
      <c r="K11" s="262"/>
      <c r="L11" s="242"/>
      <c r="M11" s="260"/>
      <c r="N11" s="242"/>
      <c r="O11" s="260"/>
      <c r="P11" s="242"/>
      <c r="Q11" s="265"/>
      <c r="R11" s="242"/>
      <c r="S11" s="260"/>
      <c r="T11" s="260"/>
    </row>
    <row r="12" spans="1:21">
      <c r="B12" s="247"/>
      <c r="C12" s="4"/>
      <c r="D12" s="4"/>
      <c r="E12" s="4"/>
      <c r="F12" s="4"/>
      <c r="G12" s="4"/>
      <c r="H12" s="188"/>
      <c r="I12" s="106"/>
      <c r="J12" s="47"/>
      <c r="K12" s="185"/>
      <c r="L12" s="47"/>
      <c r="M12" s="47"/>
      <c r="N12" s="47"/>
      <c r="O12" s="74"/>
      <c r="P12" s="74"/>
      <c r="Q12" s="75"/>
      <c r="R12" s="76"/>
      <c r="S12" s="4"/>
      <c r="T12" s="5"/>
    </row>
    <row r="13" spans="1:21">
      <c r="N13" s="294"/>
    </row>
    <row r="15" spans="1:21">
      <c r="B15" s="375" t="s">
        <v>408</v>
      </c>
      <c r="C15" s="362">
        <v>41068</v>
      </c>
      <c r="D15" s="362"/>
      <c r="E15" s="130"/>
      <c r="F15" s="4"/>
      <c r="G15" s="128"/>
      <c r="H15" s="188"/>
      <c r="I15" s="4"/>
      <c r="J15" s="766" t="s">
        <v>275</v>
      </c>
      <c r="K15" s="766"/>
      <c r="L15" s="4"/>
      <c r="M15" s="4"/>
      <c r="N15" s="4"/>
      <c r="O15" s="4"/>
      <c r="P15" s="4"/>
      <c r="Q15" s="4"/>
      <c r="R15" s="4"/>
      <c r="S15" s="4"/>
      <c r="T15" s="4"/>
    </row>
    <row r="16" spans="1:21" ht="12.75" thickBot="1">
      <c r="B16" s="248"/>
      <c r="C16" s="248"/>
      <c r="D16" s="248"/>
      <c r="E16" s="248" t="s">
        <v>471</v>
      </c>
      <c r="F16" s="248"/>
      <c r="G16" s="128"/>
      <c r="H16" s="249"/>
      <c r="I16" s="248"/>
      <c r="J16" s="248"/>
      <c r="K16" s="250"/>
      <c r="L16" s="248"/>
      <c r="M16" s="248"/>
      <c r="N16" s="248"/>
      <c r="O16" s="248"/>
      <c r="P16" s="248"/>
      <c r="Q16" s="248"/>
      <c r="R16" s="248"/>
      <c r="S16" s="248"/>
      <c r="T16" s="248"/>
    </row>
    <row r="17" spans="1:20" ht="54" customHeight="1" thickBot="1">
      <c r="A17" s="286"/>
      <c r="B17" s="207" t="s">
        <v>270</v>
      </c>
      <c r="C17" s="207" t="s">
        <v>437</v>
      </c>
      <c r="D17" s="207" t="s">
        <v>438</v>
      </c>
      <c r="E17" s="459">
        <v>41647</v>
      </c>
      <c r="F17" s="207" t="s">
        <v>198</v>
      </c>
      <c r="G17" s="243" t="s">
        <v>44</v>
      </c>
      <c r="H17" s="251" t="s">
        <v>45</v>
      </c>
      <c r="I17" s="243" t="s">
        <v>46</v>
      </c>
      <c r="J17" s="243" t="s">
        <v>47</v>
      </c>
      <c r="K17" s="244" t="s">
        <v>48</v>
      </c>
      <c r="L17" s="243" t="s">
        <v>49</v>
      </c>
      <c r="M17" s="243" t="s">
        <v>50</v>
      </c>
      <c r="N17" s="243" t="s">
        <v>51</v>
      </c>
      <c r="O17" s="243" t="s">
        <v>52</v>
      </c>
      <c r="P17" s="243" t="s">
        <v>53</v>
      </c>
      <c r="Q17" s="243" t="s">
        <v>54</v>
      </c>
      <c r="R17" s="243" t="s">
        <v>55</v>
      </c>
      <c r="S17" s="243" t="s">
        <v>56</v>
      </c>
      <c r="T17" s="243" t="s">
        <v>84</v>
      </c>
    </row>
    <row r="18" spans="1:20">
      <c r="B18" s="131"/>
      <c r="C18" s="43"/>
      <c r="D18" s="43"/>
      <c r="E18" s="43"/>
      <c r="F18" s="132"/>
      <c r="G18" s="43"/>
      <c r="H18" s="189"/>
      <c r="I18" s="133"/>
      <c r="J18" s="134"/>
      <c r="K18" s="181"/>
      <c r="L18" s="135"/>
      <c r="M18" s="136"/>
      <c r="N18" s="137"/>
      <c r="O18" s="138"/>
      <c r="P18" s="137"/>
      <c r="Q18" s="139"/>
      <c r="R18" s="140"/>
      <c r="S18" s="141"/>
      <c r="T18" s="141"/>
    </row>
    <row r="19" spans="1:20">
      <c r="B19" s="255" t="s">
        <v>57</v>
      </c>
      <c r="C19" s="44" t="s">
        <v>461</v>
      </c>
      <c r="D19" s="44" t="s">
        <v>273</v>
      </c>
      <c r="E19" s="44" t="s">
        <v>164</v>
      </c>
      <c r="F19" s="47" t="s">
        <v>164</v>
      </c>
      <c r="G19" s="44" t="s">
        <v>166</v>
      </c>
      <c r="H19" s="187" t="s">
        <v>172</v>
      </c>
      <c r="I19" s="154">
        <v>515000000</v>
      </c>
      <c r="J19" s="256">
        <v>0</v>
      </c>
      <c r="K19" s="182">
        <v>515000000</v>
      </c>
      <c r="L19" s="169" t="s">
        <v>169</v>
      </c>
      <c r="M19" s="170">
        <v>1.55E-2</v>
      </c>
      <c r="N19" s="258">
        <v>2.1096899999999998E-2</v>
      </c>
      <c r="O19" s="245" t="s">
        <v>589</v>
      </c>
      <c r="P19" s="287">
        <v>42109</v>
      </c>
      <c r="Q19" s="343">
        <v>2679017.2999999998</v>
      </c>
      <c r="R19" s="145">
        <v>43023</v>
      </c>
      <c r="S19" s="73">
        <v>56523</v>
      </c>
      <c r="T19" s="73" t="s">
        <v>182</v>
      </c>
    </row>
    <row r="20" spans="1:20">
      <c r="B20" s="255" t="s">
        <v>271</v>
      </c>
      <c r="C20" s="44" t="s">
        <v>274</v>
      </c>
      <c r="D20" s="44" t="s">
        <v>462</v>
      </c>
      <c r="E20" s="44" t="s">
        <v>173</v>
      </c>
      <c r="F20" s="44" t="s">
        <v>173</v>
      </c>
      <c r="G20" s="44" t="s">
        <v>165</v>
      </c>
      <c r="H20" s="187">
        <v>1.5525</v>
      </c>
      <c r="I20" s="154">
        <v>140000000</v>
      </c>
      <c r="J20" s="256">
        <v>0</v>
      </c>
      <c r="K20" s="182">
        <v>140000000</v>
      </c>
      <c r="L20" s="169" t="s">
        <v>170</v>
      </c>
      <c r="M20" s="170">
        <v>2.1999999999999999E-2</v>
      </c>
      <c r="N20" s="258">
        <v>2.4532999999999999E-2</v>
      </c>
      <c r="O20" s="245" t="s">
        <v>589</v>
      </c>
      <c r="P20" s="287">
        <v>42109</v>
      </c>
      <c r="Q20" s="343">
        <v>858655</v>
      </c>
      <c r="R20" s="145">
        <v>43023</v>
      </c>
      <c r="S20" s="73">
        <v>56523</v>
      </c>
      <c r="T20" s="73" t="s">
        <v>182</v>
      </c>
    </row>
    <row r="21" spans="1:20">
      <c r="B21" s="255" t="s">
        <v>272</v>
      </c>
      <c r="C21" s="44" t="s">
        <v>463</v>
      </c>
      <c r="D21" s="44" t="s">
        <v>294</v>
      </c>
      <c r="E21" s="44" t="s">
        <v>173</v>
      </c>
      <c r="F21" s="44" t="s">
        <v>173</v>
      </c>
      <c r="G21" s="44" t="s">
        <v>166</v>
      </c>
      <c r="H21" s="187" t="s">
        <v>172</v>
      </c>
      <c r="I21" s="154">
        <v>33000000</v>
      </c>
      <c r="J21" s="256">
        <v>0</v>
      </c>
      <c r="K21" s="182">
        <v>33000000</v>
      </c>
      <c r="L21" s="169" t="s">
        <v>169</v>
      </c>
      <c r="M21" s="170">
        <v>2.35E-2</v>
      </c>
      <c r="N21" s="258">
        <v>2.9096899999999998E-2</v>
      </c>
      <c r="O21" s="245" t="s">
        <v>589</v>
      </c>
      <c r="P21" s="287">
        <v>42109</v>
      </c>
      <c r="Q21" s="343">
        <v>236761.08</v>
      </c>
      <c r="R21" s="145">
        <v>43023</v>
      </c>
      <c r="S21" s="73">
        <v>56523</v>
      </c>
      <c r="T21" s="73" t="s">
        <v>182</v>
      </c>
    </row>
    <row r="22" spans="1:20" ht="12.75" thickBot="1">
      <c r="B22" s="259"/>
      <c r="C22" s="297"/>
      <c r="D22" s="297"/>
      <c r="E22" s="260"/>
      <c r="F22" s="242"/>
      <c r="G22" s="260"/>
      <c r="H22" s="261"/>
      <c r="I22" s="260"/>
      <c r="J22" s="242"/>
      <c r="K22" s="262"/>
      <c r="L22" s="242"/>
      <c r="M22" s="260"/>
      <c r="N22" s="242"/>
      <c r="O22" s="260"/>
      <c r="P22" s="242"/>
      <c r="Q22" s="265"/>
      <c r="R22" s="242"/>
      <c r="S22" s="260"/>
      <c r="T22" s="260"/>
    </row>
    <row r="23" spans="1:20">
      <c r="B23" s="247"/>
      <c r="C23" s="4"/>
      <c r="D23" s="4"/>
      <c r="E23" s="4"/>
      <c r="F23" s="4"/>
      <c r="G23" s="4"/>
      <c r="H23" s="188"/>
      <c r="I23" s="106"/>
      <c r="J23" s="47"/>
      <c r="K23" s="185"/>
      <c r="L23" s="47"/>
      <c r="M23" s="47"/>
      <c r="N23" s="47"/>
      <c r="O23" s="74"/>
      <c r="P23" s="74"/>
      <c r="Q23" s="75"/>
      <c r="R23" s="76"/>
      <c r="S23" s="4"/>
      <c r="T23" s="5"/>
    </row>
    <row r="26" spans="1:20" ht="16.5" customHeight="1">
      <c r="B26" s="375" t="s">
        <v>408</v>
      </c>
      <c r="C26" s="130" t="s">
        <v>360</v>
      </c>
      <c r="D26" s="130"/>
      <c r="E26" s="130"/>
      <c r="F26" s="4"/>
      <c r="G26" s="114"/>
      <c r="H26" s="188"/>
      <c r="I26" s="4"/>
      <c r="J26" s="766" t="s">
        <v>284</v>
      </c>
      <c r="K26" s="766"/>
      <c r="L26" s="4"/>
      <c r="M26" s="4"/>
      <c r="N26" s="4"/>
      <c r="O26" s="4"/>
      <c r="P26" s="4"/>
      <c r="Q26" s="4"/>
      <c r="R26" s="4"/>
      <c r="S26" s="4"/>
      <c r="T26" s="4"/>
    </row>
    <row r="27" spans="1:20" ht="12.75" thickBot="1">
      <c r="B27" s="248"/>
      <c r="C27" s="248"/>
      <c r="D27" s="248"/>
      <c r="E27" s="248"/>
      <c r="F27" s="248"/>
      <c r="G27" s="128"/>
      <c r="H27" s="249"/>
      <c r="I27" s="248"/>
      <c r="J27" s="248"/>
      <c r="K27" s="250"/>
      <c r="L27" s="248"/>
      <c r="M27" s="248"/>
      <c r="N27" s="248"/>
      <c r="O27" s="248"/>
      <c r="P27" s="248"/>
      <c r="Q27" s="248"/>
      <c r="R27" s="248"/>
      <c r="S27" s="248"/>
      <c r="T27" s="248"/>
    </row>
    <row r="28" spans="1:20" ht="54" customHeight="1" thickBot="1">
      <c r="A28" s="286"/>
      <c r="B28" s="207" t="s">
        <v>283</v>
      </c>
      <c r="C28" s="207" t="s">
        <v>437</v>
      </c>
      <c r="D28" s="207" t="s">
        <v>438</v>
      </c>
      <c r="E28" s="207" t="s">
        <v>197</v>
      </c>
      <c r="F28" s="207" t="s">
        <v>198</v>
      </c>
      <c r="G28" s="243" t="s">
        <v>44</v>
      </c>
      <c r="H28" s="251" t="s">
        <v>45</v>
      </c>
      <c r="I28" s="243" t="s">
        <v>46</v>
      </c>
      <c r="J28" s="243" t="s">
        <v>47</v>
      </c>
      <c r="K28" s="244" t="s">
        <v>48</v>
      </c>
      <c r="L28" s="243" t="s">
        <v>49</v>
      </c>
      <c r="M28" s="243" t="s">
        <v>50</v>
      </c>
      <c r="N28" s="243" t="s">
        <v>51</v>
      </c>
      <c r="O28" s="243" t="s">
        <v>52</v>
      </c>
      <c r="P28" s="243" t="s">
        <v>53</v>
      </c>
      <c r="Q28" s="243" t="s">
        <v>54</v>
      </c>
      <c r="R28" s="243" t="s">
        <v>55</v>
      </c>
      <c r="S28" s="243" t="s">
        <v>56</v>
      </c>
      <c r="T28" s="243" t="s">
        <v>84</v>
      </c>
    </row>
    <row r="29" spans="1:20">
      <c r="B29" s="131"/>
      <c r="C29" s="43"/>
      <c r="D29" s="43"/>
      <c r="E29" s="43"/>
      <c r="F29" s="132"/>
      <c r="G29" s="43"/>
      <c r="H29" s="189"/>
      <c r="I29" s="133"/>
      <c r="J29" s="134"/>
      <c r="K29" s="181"/>
      <c r="L29" s="135"/>
      <c r="M29" s="136"/>
      <c r="N29" s="137"/>
      <c r="O29" s="138"/>
      <c r="P29" s="137"/>
      <c r="Q29" s="139"/>
      <c r="R29" s="140"/>
      <c r="S29" s="141"/>
      <c r="T29" s="141"/>
    </row>
    <row r="30" spans="1:20">
      <c r="B30" s="255" t="s">
        <v>57</v>
      </c>
      <c r="C30" s="44" t="s">
        <v>285</v>
      </c>
      <c r="D30" s="44" t="s">
        <v>179</v>
      </c>
      <c r="E30" s="44" t="s">
        <v>164</v>
      </c>
      <c r="F30" s="47" t="s">
        <v>164</v>
      </c>
      <c r="G30" s="44" t="s">
        <v>167</v>
      </c>
      <c r="H30" s="187">
        <f>1.273190191144</f>
        <v>1.273190191144</v>
      </c>
      <c r="I30" s="154">
        <v>650000000</v>
      </c>
      <c r="J30" s="676">
        <f>K30-I30</f>
        <v>-464285715</v>
      </c>
      <c r="K30" s="676">
        <v>185714285</v>
      </c>
      <c r="L30" s="169" t="s">
        <v>171</v>
      </c>
      <c r="M30" s="170">
        <v>7.4999999999999997E-3</v>
      </c>
      <c r="N30" s="350">
        <v>8.2100000000000003E-3</v>
      </c>
      <c r="O30" s="245" t="s">
        <v>589</v>
      </c>
      <c r="P30" s="677">
        <v>42109</v>
      </c>
      <c r="Q30" s="641">
        <v>381178.59</v>
      </c>
      <c r="R30" s="145">
        <v>42200</v>
      </c>
      <c r="S30" s="73">
        <v>56523</v>
      </c>
      <c r="T30" s="73" t="s">
        <v>182</v>
      </c>
    </row>
    <row r="31" spans="1:20">
      <c r="B31" s="255" t="s">
        <v>64</v>
      </c>
      <c r="C31" s="44" t="s">
        <v>286</v>
      </c>
      <c r="D31" s="44" t="s">
        <v>179</v>
      </c>
      <c r="E31" s="44" t="s">
        <v>179</v>
      </c>
      <c r="F31" s="47" t="s">
        <v>179</v>
      </c>
      <c r="G31" s="44" t="s">
        <v>166</v>
      </c>
      <c r="H31" s="187" t="s">
        <v>172</v>
      </c>
      <c r="I31" s="154">
        <v>180000000</v>
      </c>
      <c r="J31" s="676">
        <v>0</v>
      </c>
      <c r="K31" s="676">
        <v>180000000</v>
      </c>
      <c r="L31" s="169" t="s">
        <v>169</v>
      </c>
      <c r="M31" s="170">
        <v>8.9999999999999993E-3</v>
      </c>
      <c r="N31" s="350">
        <v>1.4596899999999999E-2</v>
      </c>
      <c r="O31" s="245" t="s">
        <v>589</v>
      </c>
      <c r="P31" s="677">
        <v>42109</v>
      </c>
      <c r="Q31" s="641">
        <v>647862.41</v>
      </c>
      <c r="R31" s="145" t="s">
        <v>179</v>
      </c>
      <c r="S31" s="73">
        <v>56523</v>
      </c>
      <c r="T31" s="73" t="s">
        <v>181</v>
      </c>
    </row>
    <row r="32" spans="1:20" ht="12.75" thickBot="1">
      <c r="B32" s="259"/>
      <c r="C32" s="297"/>
      <c r="D32" s="297"/>
      <c r="E32" s="260"/>
      <c r="F32" s="242"/>
      <c r="G32" s="260"/>
      <c r="H32" s="261"/>
      <c r="I32" s="260"/>
      <c r="J32" s="242"/>
      <c r="K32" s="262"/>
      <c r="L32" s="242"/>
      <c r="M32" s="260"/>
      <c r="N32" s="242"/>
      <c r="O32" s="260"/>
      <c r="P32" s="242"/>
      <c r="Q32" s="265"/>
      <c r="R32" s="242"/>
      <c r="S32" s="260"/>
      <c r="T32" s="260"/>
    </row>
    <row r="33" spans="1:21">
      <c r="B33" s="248"/>
      <c r="C33" s="359"/>
      <c r="D33" s="359"/>
      <c r="E33" s="248"/>
      <c r="F33" s="248"/>
      <c r="G33" s="248"/>
      <c r="H33" s="249"/>
      <c r="I33" s="248"/>
      <c r="J33" s="248"/>
      <c r="K33" s="250"/>
      <c r="L33" s="248"/>
      <c r="M33" s="248"/>
      <c r="N33" s="248"/>
      <c r="O33" s="248"/>
      <c r="P33" s="248"/>
      <c r="Q33" s="360"/>
      <c r="R33" s="248"/>
      <c r="S33" s="248"/>
      <c r="T33" s="248"/>
    </row>
    <row r="34" spans="1:21">
      <c r="B34" s="248"/>
      <c r="C34" s="359"/>
      <c r="D34" s="359"/>
      <c r="E34" s="248"/>
      <c r="F34" s="248"/>
      <c r="G34" s="248"/>
      <c r="H34" s="249"/>
      <c r="I34" s="248"/>
      <c r="J34" s="248"/>
      <c r="K34" s="250"/>
      <c r="L34" s="248"/>
      <c r="M34" s="248"/>
      <c r="N34" s="248"/>
      <c r="O34" s="248"/>
      <c r="P34" s="248"/>
      <c r="Q34" s="360"/>
      <c r="R34" s="248"/>
      <c r="S34" s="248"/>
      <c r="T34" s="248"/>
    </row>
    <row r="35" spans="1:21">
      <c r="B35" s="248"/>
      <c r="C35" s="359"/>
      <c r="D35" s="359"/>
      <c r="E35" s="248"/>
      <c r="F35" s="248"/>
      <c r="G35" s="248"/>
      <c r="H35" s="249"/>
      <c r="I35" s="248"/>
      <c r="J35" s="248"/>
      <c r="K35" s="250"/>
      <c r="L35" s="248"/>
      <c r="M35" s="248"/>
      <c r="N35" s="248"/>
      <c r="O35" s="248"/>
      <c r="P35" s="248"/>
      <c r="Q35" s="360"/>
      <c r="R35" s="248"/>
      <c r="S35" s="248"/>
      <c r="T35" s="248"/>
    </row>
    <row r="36" spans="1:21">
      <c r="B36" s="375" t="s">
        <v>408</v>
      </c>
      <c r="C36" s="130" t="s">
        <v>361</v>
      </c>
      <c r="D36" s="130"/>
      <c r="E36" s="130"/>
      <c r="F36" s="4"/>
      <c r="G36" s="128"/>
      <c r="H36" s="188"/>
      <c r="I36" s="4"/>
      <c r="J36" s="766" t="s">
        <v>308</v>
      </c>
      <c r="K36" s="766"/>
      <c r="L36" s="4"/>
      <c r="M36" s="4"/>
      <c r="N36" s="4"/>
      <c r="O36" s="4"/>
      <c r="P36" s="4"/>
      <c r="Q36" s="4"/>
      <c r="R36" s="4"/>
      <c r="S36" s="4"/>
      <c r="T36" s="4"/>
    </row>
    <row r="37" spans="1:21" ht="12.75" thickBot="1">
      <c r="B37" s="248"/>
      <c r="C37" s="248"/>
      <c r="D37" s="248"/>
      <c r="E37" s="248"/>
      <c r="F37" s="248"/>
      <c r="G37" s="128"/>
      <c r="H37" s="249"/>
      <c r="I37" s="248"/>
      <c r="J37" s="248"/>
      <c r="K37" s="250"/>
      <c r="L37" s="248"/>
      <c r="M37" s="248"/>
      <c r="N37" s="248"/>
      <c r="O37" s="248"/>
      <c r="P37" s="248"/>
      <c r="Q37" s="248"/>
      <c r="R37" s="248"/>
      <c r="S37" s="248"/>
      <c r="T37" s="248"/>
    </row>
    <row r="38" spans="1:21" ht="54" customHeight="1" thickBot="1">
      <c r="A38" s="286"/>
      <c r="B38" s="207" t="s">
        <v>304</v>
      </c>
      <c r="C38" s="207" t="s">
        <v>437</v>
      </c>
      <c r="D38" s="207" t="s">
        <v>438</v>
      </c>
      <c r="E38" s="207" t="s">
        <v>197</v>
      </c>
      <c r="F38" s="207" t="s">
        <v>198</v>
      </c>
      <c r="G38" s="243" t="s">
        <v>44</v>
      </c>
      <c r="H38" s="251" t="s">
        <v>45</v>
      </c>
      <c r="I38" s="243" t="s">
        <v>46</v>
      </c>
      <c r="J38" s="243" t="s">
        <v>47</v>
      </c>
      <c r="K38" s="244" t="s">
        <v>48</v>
      </c>
      <c r="L38" s="243" t="s">
        <v>49</v>
      </c>
      <c r="M38" s="243" t="s">
        <v>50</v>
      </c>
      <c r="N38" s="243" t="s">
        <v>51</v>
      </c>
      <c r="O38" s="243" t="s">
        <v>52</v>
      </c>
      <c r="P38" s="243" t="s">
        <v>53</v>
      </c>
      <c r="Q38" s="243" t="s">
        <v>54</v>
      </c>
      <c r="R38" s="243" t="s">
        <v>55</v>
      </c>
      <c r="S38" s="243" t="s">
        <v>56</v>
      </c>
      <c r="T38" s="243" t="s">
        <v>84</v>
      </c>
      <c r="U38" s="243" t="s">
        <v>309</v>
      </c>
    </row>
    <row r="39" spans="1:21">
      <c r="B39" s="131"/>
      <c r="C39" s="43"/>
      <c r="D39" s="43"/>
      <c r="E39" s="43"/>
      <c r="F39" s="132"/>
      <c r="G39" s="43"/>
      <c r="H39" s="189"/>
      <c r="I39" s="133"/>
      <c r="J39" s="134"/>
      <c r="K39" s="181"/>
      <c r="L39" s="135"/>
      <c r="M39" s="136"/>
      <c r="N39" s="137"/>
      <c r="O39" s="138"/>
      <c r="P39" s="137"/>
      <c r="Q39" s="139"/>
      <c r="R39" s="140"/>
      <c r="S39" s="141"/>
      <c r="T39" s="142"/>
      <c r="U39" s="142"/>
    </row>
    <row r="40" spans="1:21">
      <c r="B40" s="255" t="s">
        <v>57</v>
      </c>
      <c r="C40" s="44" t="s">
        <v>305</v>
      </c>
      <c r="D40" s="44" t="s">
        <v>464</v>
      </c>
      <c r="E40" s="44" t="s">
        <v>164</v>
      </c>
      <c r="F40" s="44" t="s">
        <v>164</v>
      </c>
      <c r="G40" s="44" t="s">
        <v>165</v>
      </c>
      <c r="H40" s="187">
        <v>1.5095000000000001</v>
      </c>
      <c r="I40" s="154">
        <v>750000000</v>
      </c>
      <c r="J40" s="256">
        <v>-750000000</v>
      </c>
      <c r="K40" s="154">
        <v>0</v>
      </c>
      <c r="L40" s="169" t="s">
        <v>168</v>
      </c>
      <c r="M40" s="170">
        <v>8.0000000000000004E-4</v>
      </c>
      <c r="N40" s="352"/>
      <c r="O40" s="245" t="s">
        <v>172</v>
      </c>
      <c r="P40" s="287" t="s">
        <v>172</v>
      </c>
      <c r="Q40" s="550" t="s">
        <v>172</v>
      </c>
      <c r="R40" s="145" t="s">
        <v>179</v>
      </c>
      <c r="S40" s="73">
        <v>41730</v>
      </c>
      <c r="T40" s="146" t="s">
        <v>182</v>
      </c>
      <c r="U40" s="146" t="s">
        <v>311</v>
      </c>
    </row>
    <row r="41" spans="1:21">
      <c r="B41" s="255" t="s">
        <v>58</v>
      </c>
      <c r="C41" s="44" t="s">
        <v>306</v>
      </c>
      <c r="D41" s="44" t="s">
        <v>465</v>
      </c>
      <c r="E41" s="44" t="s">
        <v>164</v>
      </c>
      <c r="F41" s="44" t="s">
        <v>164</v>
      </c>
      <c r="G41" s="44" t="s">
        <v>166</v>
      </c>
      <c r="H41" s="187" t="s">
        <v>172</v>
      </c>
      <c r="I41" s="154">
        <v>500000000</v>
      </c>
      <c r="J41" s="256">
        <v>0</v>
      </c>
      <c r="K41" s="154">
        <v>500000000</v>
      </c>
      <c r="L41" s="169" t="s">
        <v>169</v>
      </c>
      <c r="M41" s="170">
        <v>4.0000000000000001E-3</v>
      </c>
      <c r="N41" s="258">
        <v>9.5969000000000002E-3</v>
      </c>
      <c r="O41" s="245" t="s">
        <v>589</v>
      </c>
      <c r="P41" s="287">
        <v>42109</v>
      </c>
      <c r="Q41" s="343">
        <v>1183179.45</v>
      </c>
      <c r="R41" s="145">
        <v>42658</v>
      </c>
      <c r="S41" s="73">
        <v>56523</v>
      </c>
      <c r="T41" s="146" t="s">
        <v>182</v>
      </c>
      <c r="U41" s="146" t="s">
        <v>311</v>
      </c>
    </row>
    <row r="42" spans="1:21">
      <c r="B42" s="255" t="s">
        <v>59</v>
      </c>
      <c r="C42" s="44" t="s">
        <v>307</v>
      </c>
      <c r="D42" s="44" t="s">
        <v>179</v>
      </c>
      <c r="E42" s="44" t="s">
        <v>164</v>
      </c>
      <c r="F42" s="44" t="s">
        <v>164</v>
      </c>
      <c r="G42" s="44" t="s">
        <v>166</v>
      </c>
      <c r="H42" s="187" t="s">
        <v>172</v>
      </c>
      <c r="I42" s="154">
        <v>100000000</v>
      </c>
      <c r="J42" s="256">
        <v>0</v>
      </c>
      <c r="K42" s="154">
        <v>100000000</v>
      </c>
      <c r="L42" s="169" t="s">
        <v>169</v>
      </c>
      <c r="M42" s="170">
        <v>4.0000000000000001E-3</v>
      </c>
      <c r="N42" s="352">
        <v>9.5969000000000002E-3</v>
      </c>
      <c r="O42" s="245" t="s">
        <v>589</v>
      </c>
      <c r="P42" s="287">
        <v>42109</v>
      </c>
      <c r="Q42" s="343">
        <v>236635.89</v>
      </c>
      <c r="R42" s="145">
        <v>42750</v>
      </c>
      <c r="S42" s="73">
        <v>56523</v>
      </c>
      <c r="T42" s="146" t="s">
        <v>182</v>
      </c>
      <c r="U42" s="146" t="s">
        <v>310</v>
      </c>
    </row>
    <row r="43" spans="1:21" ht="12.75" thickBot="1">
      <c r="B43" s="259"/>
      <c r="C43" s="297"/>
      <c r="D43" s="297"/>
      <c r="E43" s="260"/>
      <c r="F43" s="242"/>
      <c r="G43" s="260"/>
      <c r="H43" s="261"/>
      <c r="I43" s="260"/>
      <c r="J43" s="242"/>
      <c r="K43" s="262"/>
      <c r="L43" s="242"/>
      <c r="M43" s="260"/>
      <c r="N43" s="242"/>
      <c r="O43" s="260"/>
      <c r="P43" s="242"/>
      <c r="Q43" s="265"/>
      <c r="R43" s="242"/>
      <c r="S43" s="260"/>
      <c r="T43" s="264"/>
      <c r="U43" s="361"/>
    </row>
    <row r="44" spans="1:21">
      <c r="B44" s="248"/>
      <c r="C44" s="359"/>
      <c r="D44" s="359"/>
      <c r="E44" s="248"/>
      <c r="F44" s="248"/>
      <c r="G44" s="248"/>
      <c r="H44" s="249"/>
      <c r="I44" s="248"/>
      <c r="J44" s="248"/>
      <c r="K44" s="250"/>
      <c r="L44" s="248"/>
      <c r="M44" s="248"/>
      <c r="N44" s="248"/>
      <c r="O44" s="248"/>
      <c r="P44" s="248"/>
      <c r="Q44" s="360"/>
      <c r="R44" s="248"/>
      <c r="S44" s="248"/>
      <c r="T44" s="248"/>
    </row>
    <row r="45" spans="1:21">
      <c r="B45" s="376" t="s">
        <v>409</v>
      </c>
    </row>
    <row r="46" spans="1:21">
      <c r="Q46" s="335"/>
    </row>
    <row r="48" spans="1:21">
      <c r="Q48" s="335"/>
    </row>
    <row r="56" spans="9:14">
      <c r="I56" s="299"/>
    </row>
    <row r="57" spans="9:14" ht="14.25">
      <c r="N57" s="300"/>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January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zoomScale="80" zoomScaleNormal="100" zoomScaleSheetLayoutView="85" zoomScalePageLayoutView="80" workbookViewId="0">
      <selection activeCell="B2" sqref="B2"/>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22" t="s">
        <v>148</v>
      </c>
      <c r="C2" s="627" t="s">
        <v>11</v>
      </c>
      <c r="D2" s="619"/>
      <c r="E2" s="627" t="s">
        <v>68</v>
      </c>
      <c r="F2" s="622" t="s">
        <v>69</v>
      </c>
      <c r="G2" s="627" t="s">
        <v>149</v>
      </c>
    </row>
    <row r="3" spans="2:8" ht="12.75" thickBot="1">
      <c r="B3" s="620"/>
      <c r="C3" s="628" t="s">
        <v>7</v>
      </c>
      <c r="D3" s="620"/>
      <c r="E3" s="628" t="s">
        <v>70</v>
      </c>
      <c r="F3" s="623" t="s">
        <v>71</v>
      </c>
      <c r="G3" s="621"/>
    </row>
    <row r="4" spans="2:8">
      <c r="B4" s="625"/>
      <c r="C4" s="616"/>
      <c r="D4" s="625"/>
      <c r="E4" s="616"/>
      <c r="F4" s="625"/>
      <c r="G4" s="616"/>
    </row>
    <row r="5" spans="2:8">
      <c r="B5" s="625" t="s">
        <v>150</v>
      </c>
      <c r="C5" s="636">
        <v>5214245359.0909119</v>
      </c>
      <c r="D5" s="629">
        <v>0.70918739561486566</v>
      </c>
      <c r="E5" s="638">
        <v>0.29081260438513429</v>
      </c>
      <c r="F5" s="629">
        <v>0.3540570657118271</v>
      </c>
      <c r="G5" s="629">
        <v>8.3000000000000004E-2</v>
      </c>
      <c r="H5" s="286"/>
    </row>
    <row r="6" spans="2:8">
      <c r="B6" s="625" t="s">
        <v>276</v>
      </c>
      <c r="C6" s="636">
        <v>123177133.65539452</v>
      </c>
      <c r="D6" s="629">
        <v>1.6753271969465522E-2</v>
      </c>
      <c r="E6" s="638">
        <v>0.27405933241566877</v>
      </c>
      <c r="F6" s="629">
        <v>0.33730379374236158</v>
      </c>
      <c r="G6" s="629">
        <v>5.7000000000000002E-2</v>
      </c>
      <c r="H6" s="286"/>
    </row>
    <row r="7" spans="2:8" ht="12.75" thickBot="1">
      <c r="B7" s="625" t="s">
        <v>72</v>
      </c>
      <c r="C7" s="637">
        <v>2015000000</v>
      </c>
      <c r="D7" s="629">
        <v>0.27405933241566877</v>
      </c>
      <c r="E7" s="629">
        <v>0</v>
      </c>
      <c r="F7" s="629">
        <v>0</v>
      </c>
      <c r="G7" s="629">
        <v>0</v>
      </c>
      <c r="H7" s="286"/>
    </row>
    <row r="8" spans="2:8">
      <c r="B8" s="625"/>
      <c r="C8" s="636">
        <v>7352422492.7463064</v>
      </c>
      <c r="D8" s="630">
        <v>1</v>
      </c>
      <c r="E8" s="629"/>
      <c r="F8" s="631"/>
      <c r="G8" s="632"/>
      <c r="H8" s="286"/>
    </row>
    <row r="9" spans="2:8" ht="12.75" thickBot="1">
      <c r="B9" s="625"/>
      <c r="C9" s="616"/>
      <c r="D9" s="629"/>
      <c r="E9" s="629"/>
      <c r="F9" s="631"/>
      <c r="G9" s="632"/>
      <c r="H9" s="286"/>
    </row>
    <row r="10" spans="2:8">
      <c r="B10" s="614"/>
      <c r="C10" s="633"/>
      <c r="D10" s="630"/>
      <c r="E10" s="630"/>
      <c r="F10" s="634"/>
      <c r="G10" s="635"/>
      <c r="H10" s="286"/>
    </row>
    <row r="11" spans="2:8">
      <c r="B11" s="625" t="s">
        <v>326</v>
      </c>
      <c r="C11" s="616">
        <v>465000000</v>
      </c>
      <c r="D11" s="629">
        <v>6.32444613266928E-2</v>
      </c>
      <c r="E11" s="629"/>
      <c r="F11" s="631"/>
      <c r="G11" s="632"/>
      <c r="H11" s="286"/>
    </row>
    <row r="12" spans="2:8" ht="12.75" thickBot="1">
      <c r="B12" s="615"/>
      <c r="C12" s="617"/>
      <c r="D12" s="626"/>
      <c r="E12" s="618"/>
      <c r="F12" s="624"/>
      <c r="G12" s="618"/>
      <c r="H12" s="286"/>
    </row>
    <row r="13" spans="2:8" ht="12.75" customHeight="1">
      <c r="B13" s="50"/>
      <c r="C13" s="81"/>
      <c r="D13" s="81"/>
      <c r="E13" s="67"/>
      <c r="F13" s="82"/>
      <c r="G13" s="67"/>
    </row>
    <row r="14" spans="2:8" ht="12.75" thickBot="1">
      <c r="B14" s="82"/>
      <c r="C14" s="82"/>
      <c r="D14" s="81"/>
      <c r="E14" s="67"/>
      <c r="F14" s="82"/>
      <c r="G14" s="67"/>
    </row>
    <row r="15" spans="2:8">
      <c r="B15" s="357" t="s">
        <v>73</v>
      </c>
      <c r="C15" s="338">
        <v>0</v>
      </c>
      <c r="D15" s="447"/>
      <c r="E15" s="67"/>
      <c r="F15" s="47"/>
      <c r="G15" s="47"/>
    </row>
    <row r="16" spans="2:8">
      <c r="B16" s="358" t="s">
        <v>74</v>
      </c>
      <c r="C16" s="339">
        <v>0</v>
      </c>
      <c r="D16" s="448"/>
      <c r="E16" s="67"/>
      <c r="F16" s="47"/>
      <c r="G16" s="47"/>
    </row>
    <row r="17" spans="2:17">
      <c r="B17" s="358" t="s">
        <v>75</v>
      </c>
      <c r="C17" s="339">
        <v>0</v>
      </c>
      <c r="D17" s="448"/>
      <c r="E17" s="458"/>
      <c r="F17" s="4"/>
      <c r="G17" s="4"/>
    </row>
    <row r="18" spans="2:17">
      <c r="B18" s="358" t="s">
        <v>76</v>
      </c>
      <c r="C18" s="339">
        <v>0</v>
      </c>
      <c r="D18" s="81"/>
      <c r="E18" s="4"/>
      <c r="F18" s="4"/>
      <c r="G18" s="4"/>
    </row>
    <row r="19" spans="2:17">
      <c r="B19" s="358" t="s">
        <v>77</v>
      </c>
      <c r="C19" s="339">
        <v>0</v>
      </c>
      <c r="D19" s="646"/>
      <c r="E19" s="83"/>
      <c r="F19" s="47"/>
      <c r="G19" s="47"/>
    </row>
    <row r="20" spans="2:17" ht="12.75" thickBot="1">
      <c r="B20" s="84" t="s">
        <v>78</v>
      </c>
      <c r="C20" s="340">
        <v>0</v>
      </c>
      <c r="D20" s="81"/>
      <c r="E20" s="83"/>
      <c r="F20" s="47"/>
      <c r="G20" s="47"/>
    </row>
    <row r="21" spans="2:17">
      <c r="B21" s="13"/>
      <c r="C21" s="13"/>
      <c r="D21" s="85"/>
      <c r="E21" s="86"/>
      <c r="F21" s="47"/>
      <c r="G21" s="47"/>
    </row>
    <row r="22" spans="2:17" ht="12.75" thickBot="1">
      <c r="B22" s="82"/>
      <c r="C22" s="82"/>
      <c r="D22" s="646"/>
      <c r="E22" s="67"/>
      <c r="F22" s="82"/>
      <c r="G22" s="67"/>
    </row>
    <row r="23" spans="2:17">
      <c r="B23" s="102" t="s">
        <v>547</v>
      </c>
      <c r="C23" s="103"/>
      <c r="D23" s="4"/>
    </row>
    <row r="24" spans="2:17" ht="12.75" thickBot="1">
      <c r="B24" s="104"/>
      <c r="C24" s="105"/>
      <c r="D24" s="4"/>
    </row>
    <row r="25" spans="2:17">
      <c r="B25" s="358" t="s">
        <v>330</v>
      </c>
      <c r="C25" s="79">
        <v>465000000</v>
      </c>
      <c r="D25" s="4"/>
    </row>
    <row r="26" spans="2:17" ht="14.25" customHeight="1">
      <c r="B26" s="466" t="s">
        <v>331</v>
      </c>
      <c r="C26" s="365">
        <v>0</v>
      </c>
      <c r="D26" s="4"/>
      <c r="E26" s="364"/>
      <c r="F26" s="364"/>
      <c r="G26" s="364"/>
      <c r="H26" s="364"/>
      <c r="I26" s="364"/>
      <c r="J26" s="364"/>
      <c r="K26" s="364"/>
      <c r="L26" s="364"/>
      <c r="M26" s="364"/>
      <c r="N26" s="364"/>
      <c r="O26" s="364"/>
      <c r="P26" s="364"/>
      <c r="Q26" s="364"/>
    </row>
    <row r="27" spans="2:17">
      <c r="B27" s="358" t="s">
        <v>332</v>
      </c>
      <c r="C27" s="79">
        <v>0</v>
      </c>
      <c r="D27" s="4"/>
    </row>
    <row r="28" spans="2:17" ht="12.75" thickBot="1">
      <c r="B28" s="56" t="s">
        <v>329</v>
      </c>
      <c r="C28" s="80">
        <v>465000000</v>
      </c>
      <c r="D28" s="4"/>
      <c r="E28" s="67"/>
      <c r="F28" s="82"/>
      <c r="G28" s="8"/>
    </row>
    <row r="29" spans="2:17">
      <c r="B29" s="730"/>
      <c r="C29" s="730"/>
      <c r="D29" s="4"/>
      <c r="E29" s="67"/>
      <c r="F29" s="82"/>
      <c r="G29" s="8"/>
    </row>
    <row r="30" spans="2:17" ht="18.75" customHeight="1">
      <c r="B30" s="721"/>
      <c r="C30" s="721"/>
      <c r="D30" s="81"/>
      <c r="E30" s="4"/>
      <c r="F30" s="4"/>
      <c r="G30" s="4"/>
    </row>
    <row r="31" spans="2:17" ht="12.75" thickBot="1">
      <c r="B31" s="4"/>
      <c r="C31" s="4"/>
      <c r="D31" s="4"/>
      <c r="E31" s="4"/>
      <c r="F31" s="4"/>
      <c r="G31" s="8"/>
    </row>
    <row r="32" spans="2:17">
      <c r="B32" s="102" t="s">
        <v>151</v>
      </c>
      <c r="C32" s="175"/>
      <c r="D32" s="8"/>
      <c r="E32" s="67"/>
      <c r="F32" s="8"/>
      <c r="G32" s="4"/>
    </row>
    <row r="33" spans="2:15" ht="12.75" thickBot="1">
      <c r="B33" s="104"/>
      <c r="C33" s="176"/>
      <c r="D33" s="8"/>
      <c r="E33" s="67"/>
      <c r="F33" s="8"/>
      <c r="G33" s="4"/>
    </row>
    <row r="34" spans="2:15">
      <c r="B34" s="177" t="s">
        <v>327</v>
      </c>
      <c r="C34" s="413">
        <v>2.000964769144975E-2</v>
      </c>
      <c r="D34" s="8"/>
      <c r="E34" s="67"/>
      <c r="F34" s="87"/>
      <c r="G34" s="13"/>
    </row>
    <row r="35" spans="2:15" ht="12.75" thickBot="1">
      <c r="B35" s="84" t="s">
        <v>328</v>
      </c>
      <c r="C35" s="415">
        <v>2.289917393896445E-2</v>
      </c>
      <c r="D35" s="8"/>
      <c r="E35" s="67"/>
      <c r="F35" s="87"/>
      <c r="G35" s="13"/>
    </row>
    <row r="36" spans="2:15">
      <c r="B36" s="8" t="s">
        <v>410</v>
      </c>
      <c r="C36" s="47"/>
      <c r="D36" s="8"/>
      <c r="E36" s="67"/>
      <c r="F36" s="83"/>
      <c r="G36" s="83"/>
    </row>
    <row r="37" spans="2:15">
      <c r="B37" s="8"/>
      <c r="C37" s="47"/>
      <c r="D37" s="8"/>
      <c r="E37" s="67"/>
      <c r="F37" s="83"/>
      <c r="G37" s="83"/>
    </row>
    <row r="38" spans="2:15" ht="12.75" thickBot="1">
      <c r="C38" s="286"/>
      <c r="E38" s="67"/>
    </row>
    <row r="39" spans="2:15">
      <c r="B39" s="357" t="s">
        <v>362</v>
      </c>
      <c r="C39" s="461">
        <v>552113670.93000007</v>
      </c>
    </row>
    <row r="40" spans="2:15">
      <c r="B40" s="78" t="s">
        <v>333</v>
      </c>
      <c r="C40" s="462">
        <v>0</v>
      </c>
    </row>
    <row r="41" spans="2:15">
      <c r="B41" s="78" t="s">
        <v>334</v>
      </c>
      <c r="C41" s="462">
        <v>0</v>
      </c>
    </row>
    <row r="42" spans="2:15" ht="12.75" thickBot="1">
      <c r="B42" s="178" t="s">
        <v>363</v>
      </c>
      <c r="C42" s="463">
        <v>0</v>
      </c>
    </row>
    <row r="43" spans="2:15" ht="12.75" thickBot="1">
      <c r="B43" s="56" t="s">
        <v>364</v>
      </c>
      <c r="C43" s="463">
        <v>552113670.93000007</v>
      </c>
      <c r="O43" t="s">
        <v>293</v>
      </c>
    </row>
    <row r="44" spans="2:15" ht="12.75" thickBot="1"/>
    <row r="45" spans="2:15">
      <c r="B45" s="102" t="s">
        <v>591</v>
      </c>
      <c r="C45" s="769" t="s">
        <v>163</v>
      </c>
      <c r="D45" s="770"/>
      <c r="E45" s="344" t="s">
        <v>296</v>
      </c>
      <c r="F45" s="345" t="s">
        <v>135</v>
      </c>
    </row>
    <row r="46" spans="2:15" ht="12.75" thickBot="1">
      <c r="B46" s="104"/>
      <c r="C46" s="771"/>
      <c r="D46" s="772"/>
      <c r="E46" s="176"/>
      <c r="F46" s="346"/>
    </row>
    <row r="47" spans="2:15">
      <c r="B47" s="368" t="s">
        <v>411</v>
      </c>
      <c r="C47" s="777" t="s">
        <v>297</v>
      </c>
      <c r="D47" s="778"/>
      <c r="E47" s="357" t="s">
        <v>298</v>
      </c>
      <c r="F47" s="461">
        <v>75643824.810000002</v>
      </c>
    </row>
    <row r="48" spans="2:15">
      <c r="B48" s="78" t="s">
        <v>299</v>
      </c>
      <c r="C48" s="775" t="s">
        <v>297</v>
      </c>
      <c r="D48" s="776"/>
      <c r="E48" s="78" t="s">
        <v>298</v>
      </c>
      <c r="F48" s="462">
        <v>465360860.89999998</v>
      </c>
    </row>
    <row r="49" spans="2:6">
      <c r="B49" s="78" t="s">
        <v>335</v>
      </c>
      <c r="C49" s="775" t="s">
        <v>297</v>
      </c>
      <c r="D49" s="776"/>
      <c r="E49" s="78" t="s">
        <v>300</v>
      </c>
      <c r="F49" s="462">
        <v>45961.34</v>
      </c>
    </row>
    <row r="50" spans="2:6" ht="12.75" thickBot="1">
      <c r="B50" s="178" t="s">
        <v>336</v>
      </c>
      <c r="C50" s="773" t="s">
        <v>193</v>
      </c>
      <c r="D50" s="774"/>
      <c r="E50" s="109" t="s">
        <v>172</v>
      </c>
      <c r="F50" s="463" t="s">
        <v>172</v>
      </c>
    </row>
    <row r="51" spans="2:6">
      <c r="B51" s="8"/>
    </row>
    <row r="53" spans="2:6">
      <c r="C53" s="286"/>
    </row>
    <row r="55" spans="2:6">
      <c r="F55" s="464"/>
    </row>
    <row r="58" spans="2:6">
      <c r="F58" s="464"/>
    </row>
    <row r="63" spans="2:6">
      <c r="F63" s="464"/>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January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election activeCell="B2" sqref="B2"/>
    </sheetView>
  </sheetViews>
  <sheetFormatPr defaultRowHeight="12"/>
  <cols>
    <col min="1" max="1" width="12.140625" style="328" bestFit="1" customWidth="1"/>
    <col min="2" max="2" width="37" style="412" customWidth="1"/>
    <col min="3" max="3" width="16.85546875" style="436" bestFit="1" customWidth="1"/>
    <col min="4" max="4" width="8.5703125" style="328" customWidth="1"/>
    <col min="5" max="5" width="36.140625" style="412" customWidth="1"/>
    <col min="6" max="6" width="20" style="412" customWidth="1"/>
    <col min="7" max="7" width="9.42578125" style="328" customWidth="1"/>
    <col min="8" max="8" width="57.5703125" style="412" customWidth="1"/>
    <col min="9" max="9" width="15.85546875" style="445" bestFit="1" customWidth="1"/>
    <col min="10" max="16384" width="9.140625" style="412"/>
  </cols>
  <sheetData>
    <row r="1" spans="1:9" ht="12.75" thickBot="1">
      <c r="A1" s="330" t="s">
        <v>122</v>
      </c>
      <c r="B1" s="90"/>
      <c r="C1" s="416"/>
      <c r="D1" s="323"/>
      <c r="E1" s="417"/>
      <c r="F1" s="417"/>
      <c r="G1" s="323"/>
      <c r="H1" s="417"/>
      <c r="I1" s="418"/>
    </row>
    <row r="2" spans="1:9">
      <c r="B2" s="17"/>
      <c r="C2" s="419"/>
      <c r="D2" s="324"/>
      <c r="E2" s="301"/>
      <c r="F2" s="301"/>
      <c r="G2" s="324"/>
      <c r="H2" s="301"/>
      <c r="I2" s="420"/>
    </row>
    <row r="3" spans="1:9">
      <c r="B3" s="421" t="s">
        <v>102</v>
      </c>
      <c r="C3" s="422"/>
      <c r="D3" s="325"/>
      <c r="E3" s="421" t="s">
        <v>103</v>
      </c>
      <c r="F3" s="423"/>
      <c r="G3" s="325"/>
      <c r="H3" s="421" t="s">
        <v>144</v>
      </c>
      <c r="I3" s="421"/>
    </row>
    <row r="4" spans="1:9">
      <c r="B4" s="424" t="s">
        <v>592</v>
      </c>
      <c r="C4" s="425"/>
      <c r="D4" s="325"/>
      <c r="E4" s="424" t="s">
        <v>630</v>
      </c>
      <c r="F4" s="426"/>
      <c r="G4" s="325"/>
      <c r="H4" s="427"/>
      <c r="I4" s="427"/>
    </row>
    <row r="5" spans="1:9">
      <c r="A5" s="329" t="s">
        <v>218</v>
      </c>
      <c r="B5" s="427" t="s">
        <v>365</v>
      </c>
      <c r="C5" s="450">
        <v>0</v>
      </c>
      <c r="D5" s="325" t="s">
        <v>218</v>
      </c>
      <c r="E5" s="427" t="s">
        <v>373</v>
      </c>
      <c r="F5" s="450">
        <v>0</v>
      </c>
      <c r="G5" s="325" t="s">
        <v>218</v>
      </c>
      <c r="H5" s="429" t="s">
        <v>427</v>
      </c>
      <c r="I5" s="450">
        <v>0</v>
      </c>
    </row>
    <row r="6" spans="1:9">
      <c r="A6" s="329"/>
      <c r="B6" s="427" t="s">
        <v>104</v>
      </c>
      <c r="C6" s="450">
        <v>0</v>
      </c>
      <c r="D6" s="325"/>
      <c r="E6" s="427" t="s">
        <v>105</v>
      </c>
      <c r="F6" s="450">
        <v>0</v>
      </c>
      <c r="G6" s="325"/>
      <c r="H6" s="427" t="s">
        <v>346</v>
      </c>
      <c r="I6" s="450">
        <v>0</v>
      </c>
    </row>
    <row r="7" spans="1:9" ht="12.75" thickBot="1">
      <c r="A7" s="329"/>
      <c r="B7" s="427"/>
      <c r="C7" s="430"/>
      <c r="D7" s="325"/>
      <c r="E7" s="427" t="s">
        <v>106</v>
      </c>
      <c r="F7" s="450">
        <v>93405.24</v>
      </c>
      <c r="G7" s="325"/>
      <c r="H7" s="427" t="s">
        <v>347</v>
      </c>
      <c r="I7" s="450">
        <v>0</v>
      </c>
    </row>
    <row r="8" spans="1:9" ht="13.5" thickTop="1" thickBot="1">
      <c r="A8" s="329"/>
      <c r="B8" s="427"/>
      <c r="C8" s="425"/>
      <c r="D8" s="325"/>
      <c r="E8" s="427"/>
      <c r="F8" s="431"/>
      <c r="G8" s="325"/>
      <c r="H8" s="432"/>
      <c r="I8" s="431"/>
    </row>
    <row r="9" spans="1:9" ht="12.75" thickTop="1">
      <c r="A9" s="329" t="s">
        <v>219</v>
      </c>
      <c r="B9" s="427" t="s">
        <v>366</v>
      </c>
      <c r="C9" s="433">
        <v>812824.92</v>
      </c>
      <c r="D9" s="325"/>
      <c r="E9" s="427"/>
      <c r="F9" s="434"/>
      <c r="G9" s="325"/>
      <c r="H9" s="432"/>
      <c r="I9" s="434"/>
    </row>
    <row r="10" spans="1:9">
      <c r="A10" s="329"/>
      <c r="B10" s="427"/>
      <c r="C10" s="419"/>
      <c r="D10" s="325" t="s">
        <v>219</v>
      </c>
      <c r="E10" s="427" t="s">
        <v>367</v>
      </c>
      <c r="F10" s="450">
        <v>30000</v>
      </c>
      <c r="G10" s="325" t="s">
        <v>219</v>
      </c>
      <c r="H10" s="432" t="s">
        <v>106</v>
      </c>
      <c r="I10" s="450">
        <v>0</v>
      </c>
    </row>
    <row r="11" spans="1:9" ht="12.75" thickBot="1">
      <c r="A11" s="329"/>
      <c r="B11" s="427"/>
      <c r="C11" s="419"/>
      <c r="D11" s="325"/>
      <c r="E11" s="427"/>
      <c r="F11" s="431"/>
      <c r="I11" s="431"/>
    </row>
    <row r="12" spans="1:9" ht="12.75" thickTop="1">
      <c r="A12" s="329" t="s">
        <v>220</v>
      </c>
      <c r="B12" s="429" t="s">
        <v>109</v>
      </c>
      <c r="C12" s="433">
        <v>28907448.2776425</v>
      </c>
      <c r="D12" s="325"/>
      <c r="E12" s="427"/>
      <c r="F12" s="434"/>
      <c r="H12" s="432"/>
      <c r="I12" s="434"/>
    </row>
    <row r="13" spans="1:9">
      <c r="A13" s="329"/>
      <c r="B13" s="427" t="s">
        <v>107</v>
      </c>
      <c r="C13" s="433">
        <v>-2390193.0976424799</v>
      </c>
      <c r="D13" s="325" t="s">
        <v>220</v>
      </c>
      <c r="E13" s="429" t="s">
        <v>412</v>
      </c>
      <c r="F13" s="450">
        <v>0</v>
      </c>
      <c r="G13" s="325" t="s">
        <v>220</v>
      </c>
      <c r="H13" s="435" t="s">
        <v>428</v>
      </c>
      <c r="I13" s="450">
        <v>33000</v>
      </c>
    </row>
    <row r="14" spans="1:9" ht="12.75" thickBot="1">
      <c r="A14" s="329"/>
      <c r="B14" s="427"/>
      <c r="C14" s="430"/>
      <c r="D14" s="326"/>
      <c r="E14" s="429" t="s">
        <v>413</v>
      </c>
      <c r="F14" s="450">
        <v>0</v>
      </c>
      <c r="G14" s="325"/>
      <c r="H14" s="435" t="s">
        <v>429</v>
      </c>
      <c r="I14" s="450">
        <v>0</v>
      </c>
    </row>
    <row r="15" spans="1:9" ht="13.5" thickTop="1" thickBot="1">
      <c r="A15" s="329"/>
      <c r="B15" s="427"/>
      <c r="D15" s="325"/>
      <c r="E15" s="455"/>
      <c r="F15" s="431"/>
      <c r="G15" s="325"/>
      <c r="H15" s="435" t="s">
        <v>430</v>
      </c>
      <c r="I15" s="450">
        <v>0</v>
      </c>
    </row>
    <row r="16" spans="1:9" ht="13.5" thickTop="1" thickBot="1">
      <c r="A16" s="329"/>
      <c r="B16" s="427"/>
      <c r="C16" s="425"/>
      <c r="D16" s="325"/>
      <c r="E16" s="427"/>
      <c r="F16" s="434"/>
      <c r="G16" s="325"/>
      <c r="H16" s="432"/>
      <c r="I16" s="431"/>
    </row>
    <row r="17" spans="1:17" ht="12.75" thickTop="1">
      <c r="A17" s="329"/>
      <c r="D17" s="325" t="s">
        <v>221</v>
      </c>
      <c r="E17" s="455" t="s">
        <v>472</v>
      </c>
      <c r="F17" s="450">
        <v>59629952.559792504</v>
      </c>
      <c r="G17" s="325"/>
      <c r="H17" s="432"/>
      <c r="I17" s="434"/>
    </row>
    <row r="18" spans="1:17" ht="12.75" thickBot="1">
      <c r="A18" s="329"/>
      <c r="B18" s="421" t="s">
        <v>108</v>
      </c>
      <c r="C18" s="421"/>
      <c r="D18" s="325"/>
      <c r="E18" s="427"/>
      <c r="F18" s="431"/>
      <c r="G18" s="325" t="s">
        <v>221</v>
      </c>
      <c r="H18" s="435" t="s">
        <v>369</v>
      </c>
      <c r="I18" s="450">
        <v>33971221.183427088</v>
      </c>
    </row>
    <row r="19" spans="1:17" ht="12.75" thickTop="1">
      <c r="A19" s="329"/>
      <c r="B19" s="424" t="s">
        <v>592</v>
      </c>
      <c r="C19" s="427"/>
      <c r="D19" s="325"/>
      <c r="E19" s="427"/>
      <c r="F19" s="434"/>
      <c r="G19" s="325"/>
      <c r="H19" s="435" t="s">
        <v>431</v>
      </c>
      <c r="I19" s="450">
        <v>25466370.645056736</v>
      </c>
    </row>
    <row r="20" spans="1:17">
      <c r="A20" s="329"/>
      <c r="B20" s="427"/>
      <c r="C20" s="419"/>
      <c r="D20" s="325" t="s">
        <v>222</v>
      </c>
      <c r="E20" s="429" t="s">
        <v>414</v>
      </c>
      <c r="F20" s="450">
        <v>33971221.183427088</v>
      </c>
      <c r="G20" s="325" t="s">
        <v>222</v>
      </c>
      <c r="H20" s="435" t="s">
        <v>370</v>
      </c>
      <c r="I20" s="450">
        <v>847108.3819284169</v>
      </c>
    </row>
    <row r="21" spans="1:17">
      <c r="A21" s="329" t="s">
        <v>218</v>
      </c>
      <c r="B21" s="427" t="s">
        <v>109</v>
      </c>
      <c r="C21" s="428">
        <v>166598218.58000001</v>
      </c>
      <c r="D21" s="325" t="s">
        <v>223</v>
      </c>
      <c r="E21" s="427" t="s">
        <v>337</v>
      </c>
      <c r="F21" s="450">
        <v>0</v>
      </c>
      <c r="G21" s="325"/>
      <c r="H21" s="435" t="s">
        <v>431</v>
      </c>
      <c r="I21" s="450">
        <v>605090.93864074559</v>
      </c>
    </row>
    <row r="22" spans="1:17" ht="12.75" thickBot="1">
      <c r="A22" s="329"/>
      <c r="B22" s="427"/>
      <c r="C22" s="437"/>
      <c r="D22" s="325"/>
      <c r="F22" s="438"/>
      <c r="G22" s="325" t="s">
        <v>223</v>
      </c>
      <c r="H22" s="435" t="s">
        <v>371</v>
      </c>
      <c r="I22" s="450">
        <v>0</v>
      </c>
    </row>
    <row r="23" spans="1:17" ht="12.75" thickTop="1">
      <c r="A23" s="329"/>
      <c r="B23" s="427"/>
      <c r="D23" s="325"/>
      <c r="E23" s="427"/>
      <c r="F23" s="438"/>
      <c r="G23" s="325"/>
      <c r="H23" s="435" t="s">
        <v>431</v>
      </c>
      <c r="I23" s="450">
        <v>0</v>
      </c>
    </row>
    <row r="24" spans="1:17">
      <c r="A24" s="329" t="s">
        <v>219</v>
      </c>
      <c r="B24" s="427" t="s">
        <v>107</v>
      </c>
      <c r="C24" s="450">
        <v>0</v>
      </c>
      <c r="D24" s="325" t="s">
        <v>224</v>
      </c>
      <c r="E24" s="429" t="s">
        <v>415</v>
      </c>
      <c r="F24" s="450">
        <v>847108.3819284169</v>
      </c>
      <c r="G24" s="325" t="s">
        <v>224</v>
      </c>
      <c r="H24" s="435" t="s">
        <v>372</v>
      </c>
      <c r="I24" s="450">
        <v>0</v>
      </c>
    </row>
    <row r="25" spans="1:17" ht="12.75" thickBot="1">
      <c r="A25" s="329"/>
      <c r="B25" s="427"/>
      <c r="C25" s="437"/>
      <c r="D25" s="325" t="s">
        <v>225</v>
      </c>
      <c r="E25" s="427" t="s">
        <v>338</v>
      </c>
      <c r="F25" s="450">
        <v>0</v>
      </c>
      <c r="G25" s="325"/>
      <c r="H25" s="435" t="s">
        <v>431</v>
      </c>
      <c r="I25" s="450">
        <v>0</v>
      </c>
    </row>
    <row r="26" spans="1:17" ht="12" customHeight="1" thickTop="1">
      <c r="A26" s="329"/>
      <c r="B26" s="301"/>
      <c r="C26" s="419"/>
      <c r="D26" s="325"/>
      <c r="E26" s="214"/>
      <c r="F26" s="438"/>
      <c r="G26" s="325"/>
      <c r="H26" s="432"/>
      <c r="I26" s="434"/>
      <c r="J26" s="214"/>
      <c r="K26" s="214"/>
      <c r="L26" s="214"/>
      <c r="M26" s="214"/>
      <c r="N26" s="214"/>
      <c r="O26" s="214"/>
      <c r="P26" s="214"/>
      <c r="Q26" s="214"/>
    </row>
    <row r="27" spans="1:17">
      <c r="B27" s="301"/>
      <c r="D27" s="325" t="s">
        <v>226</v>
      </c>
      <c r="E27" s="429" t="s">
        <v>416</v>
      </c>
      <c r="F27" s="450">
        <v>0</v>
      </c>
      <c r="G27" s="325" t="s">
        <v>225</v>
      </c>
      <c r="H27" s="432" t="s">
        <v>344</v>
      </c>
      <c r="I27" s="450">
        <v>7413320.805479452</v>
      </c>
    </row>
    <row r="28" spans="1:17" ht="12.75" thickBot="1">
      <c r="B28" s="427"/>
      <c r="D28" s="325" t="s">
        <v>227</v>
      </c>
      <c r="E28" s="427" t="s">
        <v>339</v>
      </c>
      <c r="F28" s="450">
        <v>0</v>
      </c>
      <c r="G28" s="325"/>
      <c r="H28" s="432"/>
      <c r="I28" s="431"/>
    </row>
    <row r="29" spans="1:17" ht="12.75" thickTop="1">
      <c r="B29" s="427"/>
      <c r="D29" s="325"/>
      <c r="F29" s="438"/>
      <c r="G29" s="325"/>
      <c r="H29" s="432"/>
      <c r="I29" s="434"/>
    </row>
    <row r="30" spans="1:17">
      <c r="B30" s="427"/>
      <c r="D30" s="325" t="s">
        <v>228</v>
      </c>
      <c r="E30" s="429" t="s">
        <v>417</v>
      </c>
      <c r="F30" s="450">
        <v>0</v>
      </c>
      <c r="G30" s="325" t="s">
        <v>226</v>
      </c>
      <c r="H30" s="432" t="s">
        <v>345</v>
      </c>
      <c r="I30" s="450">
        <v>0</v>
      </c>
    </row>
    <row r="31" spans="1:17" ht="12.75" thickBot="1">
      <c r="B31" s="427"/>
      <c r="C31" s="425"/>
      <c r="D31" s="325" t="s">
        <v>229</v>
      </c>
      <c r="E31" s="427" t="s">
        <v>340</v>
      </c>
      <c r="F31" s="450">
        <v>0</v>
      </c>
      <c r="G31" s="325"/>
      <c r="H31" s="432"/>
      <c r="I31" s="431"/>
    </row>
    <row r="32" spans="1:17" ht="13.5" thickTop="1" thickBot="1">
      <c r="B32" s="436"/>
      <c r="C32" s="425"/>
      <c r="D32" s="325"/>
      <c r="E32" s="427"/>
      <c r="F32" s="431"/>
      <c r="G32" s="325"/>
      <c r="H32" s="432"/>
      <c r="I32" s="434"/>
    </row>
    <row r="33" spans="2:9" ht="12.75" thickTop="1">
      <c r="B33" s="427"/>
      <c r="C33" s="425"/>
      <c r="D33" s="325"/>
      <c r="E33" s="427"/>
      <c r="F33" s="439"/>
      <c r="G33" s="325"/>
      <c r="H33" s="432"/>
      <c r="I33" s="434"/>
    </row>
    <row r="34" spans="2:9">
      <c r="B34" s="427"/>
      <c r="C34" s="449"/>
      <c r="D34" s="325" t="s">
        <v>230</v>
      </c>
      <c r="E34" s="427" t="s">
        <v>231</v>
      </c>
      <c r="F34" s="450">
        <v>0</v>
      </c>
      <c r="G34" s="325" t="s">
        <v>227</v>
      </c>
      <c r="H34" s="435" t="s">
        <v>432</v>
      </c>
      <c r="I34" s="450">
        <v>0</v>
      </c>
    </row>
    <row r="35" spans="2:9" ht="12.75" thickBot="1">
      <c r="B35" s="427"/>
      <c r="C35" s="440"/>
      <c r="D35" s="325"/>
      <c r="E35" s="427"/>
      <c r="F35" s="431"/>
      <c r="G35" s="325"/>
      <c r="I35" s="431"/>
    </row>
    <row r="36" spans="2:9" ht="12.75" thickTop="1">
      <c r="B36" s="427"/>
      <c r="C36" s="425"/>
      <c r="D36" s="325"/>
      <c r="E36" s="427"/>
      <c r="F36" s="439"/>
      <c r="G36" s="325"/>
      <c r="I36" s="434"/>
    </row>
    <row r="37" spans="2:9">
      <c r="B37" s="427"/>
      <c r="C37" s="425"/>
      <c r="D37" s="325" t="s">
        <v>232</v>
      </c>
      <c r="E37" s="427" t="s">
        <v>342</v>
      </c>
      <c r="F37" s="450">
        <v>465000000</v>
      </c>
      <c r="G37" s="325"/>
      <c r="I37" s="438"/>
    </row>
    <row r="38" spans="2:9">
      <c r="B38" s="427"/>
      <c r="C38" s="425"/>
      <c r="D38" s="325" t="s">
        <v>233</v>
      </c>
      <c r="E38" s="427" t="s">
        <v>632</v>
      </c>
      <c r="F38" s="450">
        <v>0</v>
      </c>
      <c r="G38" s="325"/>
      <c r="H38" s="421" t="s">
        <v>110</v>
      </c>
      <c r="I38" s="441"/>
    </row>
    <row r="39" spans="2:9">
      <c r="B39" s="427"/>
      <c r="C39" s="425"/>
      <c r="D39" s="325" t="s">
        <v>234</v>
      </c>
      <c r="E39" s="427" t="s">
        <v>343</v>
      </c>
      <c r="F39" s="450">
        <v>0</v>
      </c>
      <c r="G39" s="325"/>
      <c r="H39" s="427"/>
      <c r="I39" s="434"/>
    </row>
    <row r="40" spans="2:9">
      <c r="B40" s="427"/>
      <c r="C40" s="425"/>
      <c r="D40" s="325"/>
      <c r="E40" s="427"/>
      <c r="F40" s="450">
        <v>0</v>
      </c>
      <c r="G40" s="325" t="s">
        <v>218</v>
      </c>
      <c r="H40" s="427" t="s">
        <v>111</v>
      </c>
      <c r="I40" s="450">
        <v>1008456745.7390772</v>
      </c>
    </row>
    <row r="41" spans="2:9" ht="12.75">
      <c r="B41" s="427"/>
      <c r="C41" s="425"/>
      <c r="D41" s="325"/>
      <c r="E41" s="427"/>
      <c r="F41" s="434"/>
      <c r="G41" s="325"/>
      <c r="H41" s="442" t="s">
        <v>279</v>
      </c>
      <c r="I41" s="450">
        <v>965690143.61475861</v>
      </c>
    </row>
    <row r="42" spans="2:9">
      <c r="B42" s="427"/>
      <c r="C42" s="425"/>
      <c r="D42" s="325" t="s">
        <v>235</v>
      </c>
      <c r="E42" s="427" t="s">
        <v>341</v>
      </c>
      <c r="F42" s="450">
        <v>0</v>
      </c>
      <c r="G42" s="325" t="s">
        <v>219</v>
      </c>
      <c r="H42" s="427" t="s">
        <v>145</v>
      </c>
      <c r="I42" s="450">
        <v>0</v>
      </c>
    </row>
    <row r="43" spans="2:9" ht="13.5" thickBot="1">
      <c r="B43" s="427"/>
      <c r="C43" s="425"/>
      <c r="D43" s="325"/>
      <c r="E43" s="427"/>
      <c r="F43" s="431"/>
      <c r="G43" s="325"/>
      <c r="H43" s="442" t="s">
        <v>279</v>
      </c>
      <c r="I43" s="450">
        <v>0</v>
      </c>
    </row>
    <row r="44" spans="2:9" ht="12.75" thickTop="1">
      <c r="B44" s="427"/>
      <c r="C44" s="425"/>
      <c r="D44" s="325"/>
      <c r="E44" s="427"/>
      <c r="F44" s="434"/>
      <c r="G44" s="325" t="s">
        <v>220</v>
      </c>
      <c r="H44" s="427" t="s">
        <v>146</v>
      </c>
      <c r="I44" s="450">
        <v>0</v>
      </c>
    </row>
    <row r="45" spans="2:9" ht="12.75">
      <c r="B45" s="427"/>
      <c r="C45" s="425"/>
      <c r="D45" s="325" t="s">
        <v>236</v>
      </c>
      <c r="E45" s="429" t="s">
        <v>418</v>
      </c>
      <c r="F45" s="450">
        <v>7413320.805479452</v>
      </c>
      <c r="G45" s="325"/>
      <c r="H45" s="442" t="s">
        <v>279</v>
      </c>
      <c r="I45" s="450">
        <v>0</v>
      </c>
    </row>
    <row r="46" spans="2:9" ht="12.75" thickBot="1">
      <c r="B46" s="427"/>
      <c r="C46" s="425"/>
      <c r="D46" s="325"/>
      <c r="E46" s="427"/>
      <c r="F46" s="431"/>
      <c r="G46" s="325" t="s">
        <v>221</v>
      </c>
      <c r="H46" s="427" t="s">
        <v>147</v>
      </c>
      <c r="I46" s="450">
        <v>0</v>
      </c>
    </row>
    <row r="47" spans="2:9" ht="13.5" thickTop="1">
      <c r="B47" s="427"/>
      <c r="C47" s="425"/>
      <c r="D47" s="325"/>
      <c r="E47" s="427"/>
      <c r="F47" s="434"/>
      <c r="G47" s="325"/>
      <c r="H47" s="442" t="s">
        <v>279</v>
      </c>
      <c r="I47" s="450">
        <v>0</v>
      </c>
    </row>
    <row r="48" spans="2:9" ht="39" customHeight="1">
      <c r="B48" s="427"/>
      <c r="C48" s="425"/>
      <c r="D48" s="325" t="s">
        <v>237</v>
      </c>
      <c r="E48" s="452" t="s">
        <v>368</v>
      </c>
      <c r="F48" s="450">
        <v>0</v>
      </c>
      <c r="G48" s="325" t="s">
        <v>222</v>
      </c>
      <c r="H48" s="427" t="s">
        <v>112</v>
      </c>
      <c r="I48" s="450">
        <v>0</v>
      </c>
    </row>
    <row r="49" spans="2:9">
      <c r="B49" s="427"/>
      <c r="C49" s="425"/>
      <c r="D49" s="325"/>
      <c r="E49" s="443"/>
      <c r="F49" s="453"/>
    </row>
    <row r="50" spans="2:9" ht="12.75" thickBot="1">
      <c r="B50" s="427"/>
      <c r="C50" s="425"/>
      <c r="D50" s="325" t="s">
        <v>238</v>
      </c>
      <c r="E50" s="429" t="s">
        <v>419</v>
      </c>
      <c r="F50" s="450">
        <v>0</v>
      </c>
      <c r="G50" s="325"/>
      <c r="I50" s="444"/>
    </row>
    <row r="51" spans="2:9" ht="13.5" thickTop="1" thickBot="1">
      <c r="B51" s="427"/>
      <c r="C51" s="425"/>
      <c r="D51" s="325"/>
      <c r="E51" s="429"/>
      <c r="F51" s="431"/>
    </row>
    <row r="52" spans="2:9" ht="12.75" thickTop="1">
      <c r="B52" s="427"/>
      <c r="C52" s="425"/>
      <c r="D52" s="325"/>
      <c r="E52" s="429"/>
      <c r="F52" s="434"/>
      <c r="G52" s="325"/>
    </row>
    <row r="53" spans="2:9">
      <c r="B53" s="427"/>
      <c r="C53" s="425"/>
      <c r="D53" s="325" t="s">
        <v>239</v>
      </c>
      <c r="E53" s="429" t="s">
        <v>420</v>
      </c>
      <c r="F53" s="450">
        <v>1250</v>
      </c>
      <c r="G53" s="325"/>
    </row>
    <row r="54" spans="2:9" ht="12.75" thickBot="1">
      <c r="B54" s="427"/>
      <c r="C54" s="425"/>
      <c r="D54" s="327"/>
      <c r="E54" s="429"/>
      <c r="F54" s="431"/>
      <c r="G54" s="325"/>
    </row>
    <row r="55" spans="2:9" ht="12.75" thickTop="1">
      <c r="B55" s="427"/>
      <c r="C55" s="425"/>
      <c r="D55" s="327"/>
      <c r="E55" s="429"/>
      <c r="F55" s="434"/>
      <c r="G55" s="325"/>
    </row>
    <row r="56" spans="2:9">
      <c r="B56" s="427"/>
      <c r="C56" s="425"/>
      <c r="D56" s="325" t="s">
        <v>240</v>
      </c>
      <c r="E56" s="429" t="s">
        <v>421</v>
      </c>
      <c r="F56" s="450">
        <v>35073033.250757143</v>
      </c>
      <c r="G56" s="325"/>
    </row>
    <row r="57" spans="2:9" ht="12.75" thickBot="1">
      <c r="B57" s="427"/>
      <c r="C57" s="425"/>
      <c r="D57" s="327"/>
      <c r="E57" s="427"/>
      <c r="F57" s="431"/>
      <c r="G57" s="325"/>
    </row>
    <row r="58" spans="2:9" ht="12.75" thickTop="1">
      <c r="B58" s="427"/>
      <c r="C58" s="419"/>
      <c r="D58" s="327"/>
      <c r="E58" s="446"/>
      <c r="F58" s="420"/>
      <c r="G58" s="325"/>
    </row>
    <row r="59" spans="2:9">
      <c r="B59" s="301"/>
      <c r="C59" s="419"/>
      <c r="D59" s="327"/>
      <c r="E59" s="421" t="s">
        <v>113</v>
      </c>
      <c r="F59" s="421"/>
      <c r="G59" s="331"/>
    </row>
    <row r="60" spans="2:9">
      <c r="B60" s="427"/>
      <c r="C60" s="419"/>
      <c r="E60" s="424" t="s">
        <v>280</v>
      </c>
      <c r="G60" s="327"/>
    </row>
    <row r="61" spans="2:9">
      <c r="B61" s="301"/>
      <c r="C61" s="412"/>
      <c r="G61" s="327"/>
    </row>
    <row r="62" spans="2:9">
      <c r="B62" s="301"/>
      <c r="C62" s="412"/>
      <c r="D62" s="325" t="s">
        <v>218</v>
      </c>
      <c r="E62" s="429" t="s">
        <v>422</v>
      </c>
      <c r="F62" s="450">
        <v>1008456745.7390772</v>
      </c>
    </row>
    <row r="63" spans="2:9">
      <c r="B63" s="301"/>
      <c r="C63" s="419"/>
      <c r="D63" s="325"/>
      <c r="E63" s="427"/>
      <c r="F63" s="451"/>
    </row>
    <row r="64" spans="2:9">
      <c r="B64" s="301"/>
      <c r="C64" s="419"/>
      <c r="D64" s="325"/>
      <c r="E64" s="427"/>
      <c r="F64" s="434"/>
      <c r="G64" s="327"/>
      <c r="H64" s="446"/>
      <c r="I64" s="420"/>
    </row>
    <row r="65" spans="2:9">
      <c r="B65" s="301"/>
      <c r="C65" s="419"/>
      <c r="D65" s="325" t="s">
        <v>219</v>
      </c>
      <c r="E65" s="3" t="s">
        <v>114</v>
      </c>
      <c r="F65" s="450">
        <v>0</v>
      </c>
      <c r="G65" s="327"/>
      <c r="H65" s="446"/>
      <c r="I65" s="420"/>
    </row>
    <row r="66" spans="2:9" ht="12.75" thickBot="1">
      <c r="B66" s="301"/>
      <c r="C66" s="419"/>
      <c r="D66" s="327"/>
      <c r="E66" s="301"/>
      <c r="F66" s="431"/>
      <c r="G66" s="327"/>
      <c r="H66" s="446"/>
      <c r="I66" s="420"/>
    </row>
    <row r="67" spans="2:9" ht="12.75" thickTop="1">
      <c r="B67" s="301"/>
      <c r="C67" s="419"/>
      <c r="D67" s="327"/>
      <c r="E67" s="301"/>
      <c r="F67" s="439"/>
      <c r="G67" s="327"/>
      <c r="H67" s="446"/>
      <c r="I67" s="420"/>
    </row>
    <row r="68" spans="2:9">
      <c r="B68" s="301"/>
      <c r="C68" s="419"/>
      <c r="D68" s="325" t="s">
        <v>220</v>
      </c>
      <c r="E68" s="301" t="s">
        <v>423</v>
      </c>
      <c r="F68" s="450">
        <v>0</v>
      </c>
      <c r="G68" s="327"/>
    </row>
    <row r="69" spans="2:9">
      <c r="B69" s="301"/>
      <c r="C69" s="419"/>
      <c r="D69" s="325" t="s">
        <v>221</v>
      </c>
      <c r="E69" s="429" t="s">
        <v>424</v>
      </c>
      <c r="F69" s="450">
        <v>0</v>
      </c>
      <c r="G69" s="327"/>
    </row>
    <row r="70" spans="2:9">
      <c r="B70" s="301"/>
      <c r="C70" s="419"/>
      <c r="D70" s="325" t="s">
        <v>222</v>
      </c>
      <c r="E70" s="429" t="s">
        <v>425</v>
      </c>
      <c r="F70" s="450">
        <v>0</v>
      </c>
      <c r="G70" s="327"/>
    </row>
    <row r="71" spans="2:9" ht="12.75" thickBot="1">
      <c r="B71" s="301"/>
      <c r="C71" s="419"/>
      <c r="E71" s="435"/>
      <c r="F71" s="431"/>
      <c r="G71" s="327"/>
    </row>
    <row r="72" spans="2:9" ht="12.75" thickTop="1">
      <c r="B72" s="301"/>
      <c r="C72" s="419"/>
      <c r="E72" s="429"/>
      <c r="F72" s="434"/>
      <c r="G72" s="327"/>
    </row>
    <row r="73" spans="2:9">
      <c r="B73" s="301"/>
      <c r="C73" s="419"/>
      <c r="D73" s="325" t="s">
        <v>223</v>
      </c>
      <c r="E73" s="429" t="s">
        <v>426</v>
      </c>
      <c r="F73" s="450">
        <v>0</v>
      </c>
      <c r="G73" s="327"/>
    </row>
    <row r="74" spans="2:9" ht="12.75" thickBot="1">
      <c r="B74" s="301"/>
      <c r="E74" s="427"/>
      <c r="F74" s="437"/>
      <c r="G74" s="327"/>
    </row>
    <row r="75" spans="2:9" ht="12.75" thickTop="1"/>
    <row r="76" spans="2:9">
      <c r="C76" s="412"/>
    </row>
    <row r="77" spans="2:9">
      <c r="C77" s="412"/>
    </row>
    <row r="78" spans="2:9">
      <c r="C78" s="412"/>
      <c r="E78" s="5"/>
    </row>
    <row r="79" spans="2:9">
      <c r="C79" s="412"/>
    </row>
    <row r="80" spans="2:9">
      <c r="C80" s="412"/>
    </row>
  </sheetData>
  <pageMargins left="0.70866141732283472" right="0.70866141732283472" top="0.74803149606299213" bottom="0.74803149606299213" header="0.31496062992125984" footer="0.31496062992125984"/>
  <pageSetup paperSize="9" scale="52" orientation="landscape" r:id="rId1"/>
  <headerFooter scaleWithDoc="0">
    <oddHeader>&amp;C&amp;"-,Regular"&amp;8Holmes Master Trust Investor Report - January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2.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BE4E7F2-2EEE-44AB-851E-1EA0141AF2CD}">
  <ds:schemaRefs>
    <ds:schemaRef ds:uri="http://purl.org/dc/elements/1.1/"/>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2015-02-27T14:22:29Z</cp:lastPrinted>
  <dcterms:created xsi:type="dcterms:W3CDTF">2011-08-15T10:47:16Z</dcterms:created>
  <dcterms:modified xsi:type="dcterms:W3CDTF">2015-02-27T14:22:51Z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