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onsf001\#LONSF001\InvestorRelations\04_Disclosure\2023\Q3 23\05_Final\"/>
    </mc:Choice>
  </mc:AlternateContent>
  <xr:revisionPtr revIDLastSave="0" documentId="13_ncr:1_{9A86CC9F-79A7-478E-8344-980B13E63280}" xr6:coauthVersionLast="47" xr6:coauthVersionMax="47" xr10:uidLastSave="{00000000-0000-0000-0000-000000000000}"/>
  <bookViews>
    <workbookView xWindow="-110" yWindow="-110" windowWidth="38620" windowHeight="21220" tabRatio="913"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Statement'!$A$2:$G$19</definedName>
    <definedName name="_xlnm.Print_Area" localSheetId="5">'Capital, Liquidity and Funding'!$A$2:$G$22</definedName>
    <definedName name="_xlnm.Print_Area" localSheetId="0">Cover!$A$2:$H$26</definedName>
    <definedName name="_xlnm.Print_Area" localSheetId="6">Disclaimer!$A$2:$I$23</definedName>
    <definedName name="_xlnm.Print_Area" localSheetId="2">'Income Statement'!$A$2:$G$22</definedName>
    <definedName name="_xlnm.Print_Area" localSheetId="1">Index!$A$2:$H$19</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0" l="1"/>
  <c r="G15" i="1"/>
  <c r="F15" i="1"/>
  <c r="D15" i="1"/>
  <c r="C15" i="1"/>
  <c r="C13" i="1"/>
  <c r="D13" i="1"/>
  <c r="G13" i="1"/>
  <c r="F13" i="1"/>
  <c r="D9" i="2"/>
  <c r="E9" i="2"/>
  <c r="F9" i="2"/>
  <c r="G9" i="2"/>
  <c r="D14" i="2"/>
  <c r="D17" i="2" s="1"/>
  <c r="E14" i="2"/>
  <c r="E17" i="2" s="1"/>
  <c r="F14" i="2"/>
  <c r="G14" i="2"/>
  <c r="F17" i="2"/>
  <c r="G17" i="2"/>
  <c r="D9" i="10"/>
  <c r="E9" i="10"/>
  <c r="F9" i="10"/>
  <c r="G9" i="10"/>
  <c r="D9" i="1"/>
  <c r="E9" i="1"/>
  <c r="E13" i="1" s="1"/>
  <c r="E15" i="1" s="1"/>
  <c r="F9" i="1"/>
  <c r="G9" i="1"/>
  <c r="C14" i="2" l="1"/>
  <c r="C17" i="2" s="1"/>
  <c r="C9" i="2"/>
  <c r="C9" i="10"/>
  <c r="C9" i="1"/>
  <c r="B3" i="1"/>
  <c r="B3" i="8" s="1"/>
  <c r="B3" i="2"/>
  <c r="B3" i="10"/>
  <c r="B3" i="9"/>
  <c r="B3" i="3" l="1"/>
</calcChain>
</file>

<file path=xl/sharedStrings.xml><?xml version="1.0" encoding="utf-8"?>
<sst xmlns="http://schemas.openxmlformats.org/spreadsheetml/2006/main" count="118" uniqueCount="70">
  <si>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</si>
  <si>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</si>
  <si>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</si>
  <si>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</si>
  <si>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</si>
  <si>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</si>
  <si>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</si>
  <si>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</si>
  <si>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</si>
  <si>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</si>
  <si>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</si>
  <si>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</si>
  <si>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</si>
  <si>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</si>
  <si>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</si>
  <si>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</si>
  <si>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Provisions for other liabilities and charges</t>
  </si>
  <si>
    <t>UK leverage ratio</t>
  </si>
  <si>
    <t>Summary balance sheet</t>
  </si>
  <si>
    <t>Income statement</t>
  </si>
  <si>
    <t>Total capital ratio</t>
  </si>
  <si>
    <t>Notes</t>
  </si>
  <si>
    <t xml:space="preserve">Summarised consolidated income statement </t>
  </si>
  <si>
    <t>www.santander.co.uk/uk/about-santander-uk/investor-relations-glossary</t>
  </si>
  <si>
    <t>A glossary of Santander UK specific terms used is available on our website at:</t>
  </si>
  <si>
    <t xml:space="preserve">CET1 capital ratio </t>
  </si>
  <si>
    <t>Profit after tax</t>
  </si>
  <si>
    <t>Non-controlling interest</t>
  </si>
  <si>
    <t>Capital</t>
  </si>
  <si>
    <t xml:space="preserve">Summary consolidated capital, leverage, liquidity and funding </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</si>
  <si>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</si>
  <si>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</si>
  <si>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</si>
  <si>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</si>
  <si>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</si>
  <si>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</si>
  <si>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1. Comprises ‘Net fee and commission income’ and ‘Other operating income’</t>
  </si>
  <si>
    <r>
      <t xml:space="preserve">Summarised adjusted income statement </t>
    </r>
    <r>
      <rPr>
        <b/>
        <vertAlign val="superscript"/>
        <sz val="11"/>
        <rFont val="Santander Text"/>
        <family val="2"/>
      </rPr>
      <t>1</t>
    </r>
    <r>
      <rPr>
        <b/>
        <sz val="11"/>
        <rFont val="Santander Text"/>
        <family val="2"/>
      </rPr>
      <t xml:space="preserve"> </t>
    </r>
  </si>
  <si>
    <r>
      <t xml:space="preserve">Non-interest income </t>
    </r>
    <r>
      <rPr>
        <vertAlign val="superscript"/>
        <sz val="10"/>
        <rFont val="Santander Text"/>
        <family val="2"/>
      </rPr>
      <t>2</t>
    </r>
  </si>
  <si>
    <t>Customer loans</t>
  </si>
  <si>
    <t xml:space="preserve">Customer deposits </t>
  </si>
  <si>
    <t>-</t>
  </si>
  <si>
    <r>
      <t>Liquidity Coverage Ratio (LCR)</t>
    </r>
    <r>
      <rPr>
        <i/>
        <vertAlign val="superscript"/>
        <sz val="10"/>
        <color theme="1"/>
        <rFont val="Santander Text"/>
        <family val="2"/>
      </rPr>
      <t>1</t>
    </r>
  </si>
  <si>
    <t>30.09.22</t>
  </si>
  <si>
    <t>Summarised balance sheet</t>
  </si>
  <si>
    <t>31.12.22</t>
  </si>
  <si>
    <t>Credit impairment (charges) / write-backs</t>
  </si>
  <si>
    <t>Operating expenses before credit impairment (charges) / write-backs, provisions and charges</t>
  </si>
  <si>
    <t>Banking NIM</t>
  </si>
  <si>
    <t>1. Liquidity metrics now reported for Santander UK, our Holding Company, from 1 January 2022 following adoption of CRR2 regulation.</t>
  </si>
  <si>
    <t>31.03.23</t>
  </si>
  <si>
    <t>Profit before tax</t>
  </si>
  <si>
    <t>Tax on profit</t>
  </si>
  <si>
    <t>Q1-23</t>
  </si>
  <si>
    <t>Q4-22</t>
  </si>
  <si>
    <t>Q3-22</t>
  </si>
  <si>
    <t>Q2-23</t>
  </si>
  <si>
    <t>30.06.23</t>
  </si>
  <si>
    <t>- term funding</t>
  </si>
  <si>
    <t>- TFSME</t>
  </si>
  <si>
    <t>Results for the nine months ended 30 September 2023</t>
  </si>
  <si>
    <t xml:space="preserve">This file should be read in conjuction with the Santander UK Group Holdings plc Quarterly Management Statement for the nine months ended 30 September 2023 and its accompanying appendices. </t>
  </si>
  <si>
    <t xml:space="preserve">The Quarterly Management Statetement provides a summary of the unaudited business and financial trends for the nine months ended 30 September 2023 for Santander UK Group Holdings plc and its subsidiaries (Santander UK), including its principal subsidiary Santander UK plc. </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</si>
  <si>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271 of the Santander UK Group Holdings plc 2022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</si>
  <si>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Data Series</t>
  </si>
  <si>
    <t>Q3-23</t>
  </si>
  <si>
    <t>1.  Non-IFRS measure. See Appendix 1 of the Quarterly Management Statement for the nine months ended 30 September 2023 for details and a reconciliation of adjusted metrics to the nearest IFRS measure. 
2. Comprises ‘Net fee and commission income’ and ‘Other operating income’</t>
  </si>
  <si>
    <t>30.09.23</t>
  </si>
  <si>
    <t>n.d</t>
  </si>
  <si>
    <t xml:space="preserve">Data Series Contents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</si>
</sst>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0.0\ ;\(#,##0.0\)"/>
    <numFmt numFmtId="168" formatCode="0.0%"/>
    <numFmt numFmtId="169" formatCode="#,##0.0;[Red]\-#,##0.0"/>
    <numFmt numFmtId="170" formatCode="_-[$€-2]* #,##0.00_-;\-[$€-2]* #,##0.00_-;_-[$€-2]* &quot;-&quot;??_-"/>
    <numFmt numFmtId="171" formatCode="_ * #,##0.00_ ;_ * \-#,##0.00_ ;_ * &quot;-&quot;??_ ;_ @_ "/>
    <numFmt numFmtId="172" formatCode="0.0_)\%;\(0.0\)\%;0.0_)\%;@_)_%"/>
    <numFmt numFmtId="173" formatCode="#,##0.0_)_%;\(#,##0.0\)_%;0.0_)_%;@_)_%"/>
    <numFmt numFmtId="174" formatCode="&quot;$&quot;#,##0_);[Red]\(&quot;$&quot;#,##0\)"/>
    <numFmt numFmtId="175" formatCode="&quot;£&quot;#,##0_);[Red]\(&quot;£&quot;#,##0\)"/>
    <numFmt numFmtId="176" formatCode="#,##0.0_);\(#,##0.0\);#,##0.0_);@_)"/>
    <numFmt numFmtId="177" formatCode="&quot;$&quot;_(#,##0.00_);&quot;$&quot;\(#,##0.00\);&quot;$&quot;_(0.00_);@_)"/>
    <numFmt numFmtId="178" formatCode="#,##0.00_);\(#,##0.00\);0.00_);@_)"/>
    <numFmt numFmtId="179" formatCode="\€_(#,##0.00_);\€\(#,##0.00\);\€_(0.00_);@_)"/>
    <numFmt numFmtId="180" formatCode="mmmm"/>
    <numFmt numFmtId="181" formatCode="_(* #,###_);_(* \(#,###\);_(* &quot;–&quot;_);_(@_)"/>
    <numFmt numFmtId="182" formatCode="&quot;$&quot;#,##0.00_);[Red]\(&quot;$&quot;#,##0.00\)"/>
    <numFmt numFmtId="183" formatCode="_(&quot;$&quot;* #,##0.00_);_(&quot;$&quot;* \(#,##0.00\);_(&quot;$&quot;* &quot;-&quot;??_);_(@_)"/>
    <numFmt numFmtId="184" formatCode="#,##0_);[Red]\(#,##0\)"/>
    <numFmt numFmtId="185" formatCode="&quot;$&quot;#,##0.00_);\(&quot;$&quot;#,##0.00\)"/>
    <numFmt numFmtId="186" formatCode="_(&quot;$&quot;* #,##0_);_(&quot;$&quot;* \(#,##0\);_(&quot;$&quot;* &quot;-&quot;_);_(@_)"/>
    <numFmt numFmtId="187" formatCode="&quot;$&quot;#,##0.0000_);\(&quot;$&quot;#,##0.0000\)"/>
    <numFmt numFmtId="188" formatCode="0.0%;\(0.0%\)"/>
    <numFmt numFmtId="189" formatCode="0.000%"/>
    <numFmt numFmtId="190" formatCode="0.00%;[Red]\-0.00%"/>
    <numFmt numFmtId="191" formatCode="_-* #,##0_-;\-\ #,##0_-;_-* &quot;-&quot;??_-;_-@_-"/>
    <numFmt numFmtId="192" formatCode="_-* #,##0.0_-;\-\ #,##0.0_-;_-* &quot;-&quot;??_-;_-@_-"/>
    <numFmt numFmtId="193" formatCode="_-* #,##0.00_-;\-\ #,##0.00_-;_-* &quot;-&quot;??_-;_-@_-"/>
    <numFmt numFmtId="194" formatCode="_-* #,##0.000_-;\-\ #,##0.000_-;_-* &quot;-&quot;??_-;_-@_-"/>
    <numFmt numFmtId="195" formatCode="_-&quot;$&quot;* #,##0_-;\-&quot;$&quot;* #,##0_-;_-&quot;$&quot;* &quot;-&quot;??_-;_-@_-"/>
    <numFmt numFmtId="196" formatCode="_-&quot;$&quot;* #,##0.00_-;\-&quot;$&quot;* #,##0.00_-;_-&quot;$&quot;* &quot;-&quot;??_-;_-@_-"/>
    <numFmt numFmtId="197" formatCode="d\ mmm"/>
    <numFmt numFmtId="198" formatCode="d\ mmm\ yyyy"/>
    <numFmt numFmtId="199" formatCode="mmm\ yy"/>
    <numFmt numFmtId="200" formatCode="&quot;$&quot;#,##0.000_);\(&quot;$&quot;#,##0.000\)"/>
    <numFmt numFmtId="201" formatCode="_(* #,##0.00_);_(* \(#,##0.00\);_(* &quot;-&quot;??_);_(@_)"/>
    <numFmt numFmtId="202" formatCode="_-* #,##0.00\ _€_-;\-* #,##0.00\ _€_-;_-* &quot;-&quot;??\ _€_-;_-@_-"/>
    <numFmt numFmtId="203" formatCode="#,##0.000_ ;\-#,##0.000\ "/>
    <numFmt numFmtId="204" formatCode="* #,##0.00;* \-#,##0.00;* &quot;-&quot;??;@"/>
    <numFmt numFmtId="205" formatCode="#,##0%;\-\ #,##0%;_-* &quot;-&quot;??_-;_-@_-"/>
    <numFmt numFmtId="206" formatCode="#,##0.0%;\-\ #,##0.0%;_-* &quot;-&quot;??_-;_-@_-"/>
    <numFmt numFmtId="207" formatCode="#,##0.00%;\-\ #,##0.00%;_-* &quot;-&quot;??_-;_-@_-"/>
    <numFmt numFmtId="208" formatCode="_(&quot;£&quot;* #,##0.00_);_(&quot;£&quot;* \(#,##0.00\);_(&quot;£&quot;* &quot;-&quot;??_);_(@_)"/>
    <numFmt numFmtId="209" formatCode="&quot;$&quot;#,##0\ ;\(&quot;$&quot;#,##0\)"/>
    <numFmt numFmtId="210" formatCode="_(&quot;£&quot;* #,##0_);_(&quot;£&quot;* \(#,##0\);_(&quot;£&quot;* &quot;-&quot;_);_(@_)"/>
    <numFmt numFmtId="211" formatCode="#,##0.0;\-#,##0.0"/>
    <numFmt numFmtId="212" formatCode="d\-mmm\-yy"/>
    <numFmt numFmtId="213" formatCode="dd\ mmmyy"/>
    <numFmt numFmtId="214" formatCode="d\-mmm\-yyyy"/>
    <numFmt numFmtId="215" formatCode="dd\ mmmyy\ hh:mm"/>
    <numFmt numFmtId="216" formatCode="0.0"/>
    <numFmt numFmtId="217" formatCode="_-* #,##0\ _D_M_-;\-* #,##0\ _D_M_-;_-* &quot;-&quot;\ _D_M_-;_-@_-"/>
    <numFmt numFmtId="218" formatCode="_-* #,##0.00\ _D_M_-;\-* #,##0.00\ _D_M_-;_-* &quot;-&quot;??\ _D_M_-;_-@_-"/>
    <numFmt numFmtId="219" formatCode="#,##0.000_);\(#,##0.000\)"/>
    <numFmt numFmtId="220" formatCode="* _-#,##0.00\ [$€];* \-#,##0.00\ [$€];* _-&quot;-&quot;??\ [$€];@"/>
    <numFmt numFmtId="221" formatCode="_([$€]* #,##0.00_);_([$€]* \(#,##0.00\);_([$€]* &quot;-&quot;??_);_(@_)"/>
    <numFmt numFmtId="222" formatCode="_-* #,##0.00\ [$€]_-;\-* #,##0.00\ [$€]_-;_-* &quot;-&quot;??\ [$€]_-;_-@_-"/>
    <numFmt numFmtId="223" formatCode="#,##0.0000"/>
    <numFmt numFmtId="224" formatCode="#,##0.000_);[Red]\(#,##0.000\)"/>
    <numFmt numFmtId="225" formatCode="#,##0,;\-#,##0,"/>
    <numFmt numFmtId="226" formatCode="#,##0.0_);\(#,##0.0\)"/>
    <numFmt numFmtId="227" formatCode="_(#,##0_);\(#,##0\);\-_);_(@"/>
    <numFmt numFmtId="228" formatCode="_(0_);\(0\);\-_);_(@"/>
    <numFmt numFmtId="229" formatCode="_-* #,##0_-;\-* #,##0_-;_-* \-_-;_-@_-"/>
    <numFmt numFmtId="230" formatCode="_ * #,##0_)_P_t_s_ ;_ * \(#,##0\)_P_t_s_ ;_ * &quot;-&quot;_)_P_t_s_ ;_ @_ "/>
    <numFmt numFmtId="231" formatCode="_-* #,##0.00_-;\-* #,##0.00_-;_-* \-??_-;_-@_-"/>
    <numFmt numFmtId="232" formatCode="_-* #,##0\ _F_-;\-* #,##0\ _F_-;_-* &quot;-&quot;\ _F_-;_-@_-"/>
    <numFmt numFmtId="233" formatCode="_-* #,##0.00\ _F_-;\-* #,##0.00\ _F_-;_-* &quot;-&quot;??\ _F_-;_-@_-"/>
    <numFmt numFmtId="234" formatCode="0.00000000000000"/>
    <numFmt numFmtId="235" formatCode="0.0000000000000"/>
    <numFmt numFmtId="236" formatCode="#,##0.000;[Red]\(#,##0.000\)"/>
    <numFmt numFmtId="237" formatCode="_(&quot;$&quot;\ * #,##0.00_);_(&quot;$&quot;\ * \(#,##0.00\);_(&quot;$&quot;\ * &quot;-&quot;??_);_(@_)"/>
    <numFmt numFmtId="238" formatCode="_ * #,##0_)&quot;Pts&quot;_ ;_ * \(#,##0\)&quot;Pts&quot;_ ;_ * &quot;-&quot;_)&quot;Pts&quot;_ ;_ @_ "/>
    <numFmt numFmtId="239" formatCode="#,##0.00&quot;Pts&quot;_);[Red]\(#,##0.00&quot;Pts&quot;\)"/>
    <numFmt numFmtId="240" formatCode="_-* #,##0\ &quot;F&quot;_-;\-* #,##0\ &quot;F&quot;_-;_-* &quot;-&quot;\ &quot;F&quot;_-;_-@_-"/>
    <numFmt numFmtId="241" formatCode="_-* #,##0.00\ &quot;F&quot;_-;\-* #,##0.00\ &quot;F&quot;_-;_-* &quot;-&quot;??\ &quot;F&quot;_-;_-@_-"/>
    <numFmt numFmtId="242" formatCode="0.00_)"/>
    <numFmt numFmtId="243" formatCode="#,##0_ ;[Red]\-#,##0\ "/>
    <numFmt numFmtId="244" formatCode="_ * #,##0_ ;_ * \-#,##0_ ;_ * &quot;-&quot;_ ;_ @_ "/>
    <numFmt numFmtId="245" formatCode="0%;\(0%\)"/>
    <numFmt numFmtId="246" formatCode="#,##0%_);\(#,##0%\);\-_%_);_(@"/>
    <numFmt numFmtId="247" formatCode="\-"/>
    <numFmt numFmtId="248" formatCode="0.00%_);\(0.00%\);\-_._0_0_%_);_(@"/>
    <numFmt numFmtId="249" formatCode="0.0000%_);\(0.0000%\);\-_._0_0_0_0_%_);_(@"/>
    <numFmt numFmtId="250" formatCode="&quot;$&quot;#,##0;\-&quot;$&quot;#,##0"/>
    <numFmt numFmtId="251" formatCode="[Blue]#,##0_ ;[Red]\(#,##0\)"/>
    <numFmt numFmtId="252" formatCode="mm/dd/yy"/>
    <numFmt numFmtId="253" formatCode="[Red]General"/>
    <numFmt numFmtId="254" formatCode="d\-m\-yy"/>
    <numFmt numFmtId="255" formatCode="#,##0.00_ ;[Red]\-#,##0.00\ "/>
    <numFmt numFmtId="256" formatCode="#,##0_);\(#,##0_)"/>
    <numFmt numFmtId="257" formatCode="d/m"/>
    <numFmt numFmtId="258" formatCode="_-* #,##0\ &quot;DM&quot;_-;\-* #,##0\ &quot;DM&quot;_-;_-* &quot;-&quot;\ &quot;DM&quot;_-;_-@_-"/>
    <numFmt numFmtId="259" formatCode="_-* #,##0.00\ &quot;DM&quot;_-;\-* #,##0.00\ &quot;DM&quot;_-;_-* &quot;-&quot;??\ &quot;DM&quot;_-;_-@_-"/>
    <numFmt numFmtId="260" formatCode="yyyy"/>
    <numFmt numFmtId="261" formatCode="#,##0,,\ ;\(#,##0,,\);\-;"/>
  </numFmts>
  <fonts count="175">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sz val="10"/>
      <name val="Santander Text"/>
      <family val="2"/>
    </font>
    <font>
      <b/>
      <sz val="1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sz val="11"/>
      <name val="Santander Text"/>
      <family val="2"/>
    </font>
    <font>
      <b/>
      <vertAlign val="superscript"/>
      <sz val="11"/>
      <name val="Santander Text"/>
      <family val="2"/>
    </font>
    <font>
      <sz val="10"/>
      <color rgb="FFFF0000"/>
      <name val="Santander Text"/>
      <family val="2"/>
    </font>
    <font>
      <i/>
      <vertAlign val="superscript"/>
      <sz val="10"/>
      <color theme="1"/>
      <name val="Santander Text"/>
      <family val="2"/>
    </font>
    <font>
      <b/>
      <sz val="11"/>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69"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0" fontId="19" fillId="0" borderId="0"/>
    <xf numFmtId="17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0" fontId="31" fillId="0" borderId="0">
      <alignment horizontal="left" wrapText="1"/>
    </xf>
    <xf numFmtId="170"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0" fontId="19" fillId="0" borderId="0"/>
    <xf numFmtId="0" fontId="19" fillId="0" borderId="0">
      <alignment horizontal="left" wrapText="1"/>
    </xf>
    <xf numFmtId="17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0" fontId="31" fillId="0" borderId="0">
      <alignment horizontal="left" wrapText="1"/>
    </xf>
    <xf numFmtId="0" fontId="19" fillId="0" borderId="0">
      <alignment horizontal="left" wrapText="1"/>
    </xf>
    <xf numFmtId="17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0"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alignment horizontal="left" wrapText="1"/>
    </xf>
    <xf numFmtId="17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0" fontId="31" fillId="0" borderId="0">
      <alignment horizontal="left" wrapText="1"/>
    </xf>
    <xf numFmtId="17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0" fontId="19" fillId="0" borderId="0"/>
    <xf numFmtId="0" fontId="19" fillId="0" borderId="0"/>
    <xf numFmtId="17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1"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pplyFont="0" applyFill="0" applyBorder="0" applyAlignment="0" applyProtection="0"/>
    <xf numFmtId="173"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0"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4" fontId="31" fillId="0" borderId="0" applyFont="0" applyFill="0" applyBorder="0" applyAlignment="0" applyProtection="0"/>
    <xf numFmtId="0" fontId="34" fillId="0" borderId="0"/>
    <xf numFmtId="170"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15" fontId="19" fillId="0" borderId="0"/>
    <xf numFmtId="15" fontId="19" fillId="0" borderId="0"/>
    <xf numFmtId="15" fontId="19" fillId="0" borderId="0"/>
    <xf numFmtId="15" fontId="19" fillId="0" borderId="0"/>
    <xf numFmtId="175"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5" fontId="31" fillId="0" borderId="0" applyFont="0" applyFill="0" applyBorder="0" applyAlignment="0" applyProtection="0"/>
    <xf numFmtId="0" fontId="34" fillId="0" borderId="0"/>
    <xf numFmtId="175"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4"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6"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9" fontId="19"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4" fontId="31" fillId="0" borderId="0" applyFont="0" applyFill="0" applyBorder="0" applyAlignment="0" applyProtection="0"/>
    <xf numFmtId="174" fontId="31" fillId="0" borderId="0" applyFont="0" applyFill="0" applyBorder="0" applyAlignment="0" applyProtection="0"/>
    <xf numFmtId="0" fontId="38"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0" fontId="38" fillId="36" borderId="0" applyNumberFormat="0" applyBorder="0" applyAlignment="0" applyProtection="0"/>
    <xf numFmtId="170"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0" fontId="38" fillId="37" borderId="0" applyNumberFormat="0" applyBorder="0" applyAlignment="0" applyProtection="0"/>
    <xf numFmtId="170"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0" fontId="38" fillId="38" borderId="0" applyNumberFormat="0" applyBorder="0" applyAlignment="0" applyProtection="0"/>
    <xf numFmtId="170"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0" fontId="38" fillId="39" borderId="0" applyNumberFormat="0" applyBorder="0" applyAlignment="0" applyProtection="0"/>
    <xf numFmtId="170"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0" fontId="38" fillId="40" borderId="0" applyNumberFormat="0" applyBorder="0" applyAlignment="0" applyProtection="0"/>
    <xf numFmtId="170"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0" fontId="38" fillId="41" borderId="0" applyNumberFormat="0" applyBorder="0" applyAlignment="0" applyProtection="0"/>
    <xf numFmtId="170"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0" fontId="40" fillId="36" borderId="0" applyNumberFormat="0" applyBorder="0" applyAlignment="0" applyProtection="0"/>
    <xf numFmtId="0" fontId="40" fillId="37" borderId="0" applyNumberFormat="0" applyBorder="0" applyAlignment="0" applyProtection="0"/>
    <xf numFmtId="170" fontId="40" fillId="37" borderId="0" applyNumberFormat="0" applyBorder="0" applyAlignment="0" applyProtection="0"/>
    <xf numFmtId="0" fontId="40" fillId="38" borderId="0" applyNumberFormat="0" applyBorder="0" applyAlignment="0" applyProtection="0"/>
    <xf numFmtId="170" fontId="40" fillId="38" borderId="0" applyNumberFormat="0" applyBorder="0" applyAlignment="0" applyProtection="0"/>
    <xf numFmtId="0" fontId="40" fillId="39" borderId="0" applyNumberFormat="0" applyBorder="0" applyAlignment="0" applyProtection="0"/>
    <xf numFmtId="170" fontId="40" fillId="39" borderId="0" applyNumberFormat="0" applyBorder="0" applyAlignment="0" applyProtection="0"/>
    <xf numFmtId="0" fontId="40" fillId="40" borderId="0" applyNumberFormat="0" applyBorder="0" applyAlignment="0" applyProtection="0"/>
    <xf numFmtId="170" fontId="40" fillId="40" borderId="0" applyNumberFormat="0" applyBorder="0" applyAlignment="0" applyProtection="0"/>
    <xf numFmtId="0" fontId="40" fillId="41" borderId="0" applyNumberFormat="0" applyBorder="0" applyAlignment="0" applyProtection="0"/>
    <xf numFmtId="170"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0" fontId="38" fillId="42" borderId="0" applyNumberFormat="0" applyBorder="0" applyAlignment="0" applyProtection="0"/>
    <xf numFmtId="170"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0" fontId="38" fillId="43" borderId="0" applyNumberFormat="0" applyBorder="0" applyAlignment="0" applyProtection="0"/>
    <xf numFmtId="170"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0" fontId="38" fillId="44" borderId="0" applyNumberFormat="0" applyBorder="0" applyAlignment="0" applyProtection="0"/>
    <xf numFmtId="170"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0" fontId="38" fillId="39" borderId="0" applyNumberFormat="0" applyBorder="0" applyAlignment="0" applyProtection="0"/>
    <xf numFmtId="170"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0" fontId="38" fillId="42" borderId="0" applyNumberFormat="0" applyBorder="0" applyAlignment="0" applyProtection="0"/>
    <xf numFmtId="170"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0" fontId="38" fillId="45" borderId="0" applyNumberFormat="0" applyBorder="0" applyAlignment="0" applyProtection="0"/>
    <xf numFmtId="170"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0" fontId="40" fillId="42" borderId="0" applyNumberFormat="0" applyBorder="0" applyAlignment="0" applyProtection="0"/>
    <xf numFmtId="0" fontId="40" fillId="43" borderId="0" applyNumberFormat="0" applyBorder="0" applyAlignment="0" applyProtection="0"/>
    <xf numFmtId="170" fontId="40" fillId="43" borderId="0" applyNumberFormat="0" applyBorder="0" applyAlignment="0" applyProtection="0"/>
    <xf numFmtId="0" fontId="40" fillId="44" borderId="0" applyNumberFormat="0" applyBorder="0" applyAlignment="0" applyProtection="0"/>
    <xf numFmtId="170" fontId="40" fillId="44" borderId="0" applyNumberFormat="0" applyBorder="0" applyAlignment="0" applyProtection="0"/>
    <xf numFmtId="0" fontId="40" fillId="39" borderId="0" applyNumberFormat="0" applyBorder="0" applyAlignment="0" applyProtection="0"/>
    <xf numFmtId="170" fontId="40" fillId="39" borderId="0" applyNumberFormat="0" applyBorder="0" applyAlignment="0" applyProtection="0"/>
    <xf numFmtId="0" fontId="40" fillId="42" borderId="0" applyNumberFormat="0" applyBorder="0" applyAlignment="0" applyProtection="0"/>
    <xf numFmtId="170" fontId="40" fillId="42" borderId="0" applyNumberFormat="0" applyBorder="0" applyAlignment="0" applyProtection="0"/>
    <xf numFmtId="0" fontId="40" fillId="45" borderId="0" applyNumberFormat="0" applyBorder="0" applyAlignment="0" applyProtection="0"/>
    <xf numFmtId="170"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0" fontId="42" fillId="46" borderId="0" applyNumberFormat="0" applyBorder="0" applyAlignment="0" applyProtection="0"/>
    <xf numFmtId="170"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0" fontId="42" fillId="43" borderId="0" applyNumberFormat="0" applyBorder="0" applyAlignment="0" applyProtection="0"/>
    <xf numFmtId="170"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0" fontId="42" fillId="44" borderId="0" applyNumberFormat="0" applyBorder="0" applyAlignment="0" applyProtection="0"/>
    <xf numFmtId="170"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0" fontId="42" fillId="47" borderId="0" applyNumberFormat="0" applyBorder="0" applyAlignment="0" applyProtection="0"/>
    <xf numFmtId="170"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0" fontId="42" fillId="48" borderId="0" applyNumberFormat="0" applyBorder="0" applyAlignment="0" applyProtection="0"/>
    <xf numFmtId="170"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0" fontId="42" fillId="49" borderId="0" applyNumberFormat="0" applyBorder="0" applyAlignment="0" applyProtection="0"/>
    <xf numFmtId="170"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0" fontId="41" fillId="46" borderId="0" applyNumberFormat="0" applyBorder="0" applyAlignment="0" applyProtection="0"/>
    <xf numFmtId="0" fontId="41" fillId="43" borderId="0" applyNumberFormat="0" applyBorder="0" applyAlignment="0" applyProtection="0"/>
    <xf numFmtId="170" fontId="41" fillId="43" borderId="0" applyNumberFormat="0" applyBorder="0" applyAlignment="0" applyProtection="0"/>
    <xf numFmtId="0" fontId="41" fillId="44" borderId="0" applyNumberFormat="0" applyBorder="0" applyAlignment="0" applyProtection="0"/>
    <xf numFmtId="170" fontId="41" fillId="44" borderId="0" applyNumberFormat="0" applyBorder="0" applyAlignment="0" applyProtection="0"/>
    <xf numFmtId="0" fontId="41" fillId="47" borderId="0" applyNumberFormat="0" applyBorder="0" applyAlignment="0" applyProtection="0"/>
    <xf numFmtId="170" fontId="41" fillId="47" borderId="0" applyNumberFormat="0" applyBorder="0" applyAlignment="0" applyProtection="0"/>
    <xf numFmtId="0" fontId="41" fillId="48" borderId="0" applyNumberFormat="0" applyBorder="0" applyAlignment="0" applyProtection="0"/>
    <xf numFmtId="170" fontId="41" fillId="48" borderId="0" applyNumberFormat="0" applyBorder="0" applyAlignment="0" applyProtection="0"/>
    <xf numFmtId="0" fontId="41" fillId="49" borderId="0" applyNumberFormat="0" applyBorder="0" applyAlignment="0" applyProtection="0"/>
    <xf numFmtId="170" fontId="41" fillId="49" borderId="0" applyNumberFormat="0" applyBorder="0" applyAlignment="0" applyProtection="0"/>
    <xf numFmtId="180" fontId="43" fillId="50" borderId="13" applyNumberFormat="0" applyBorder="0">
      <alignment horizontal="center" vertical="center"/>
    </xf>
    <xf numFmtId="180" fontId="43" fillId="50" borderId="13" applyNumberFormat="0" applyBorder="0">
      <alignment horizontal="center" vertical="center"/>
    </xf>
    <xf numFmtId="181" fontId="44" fillId="0" borderId="0">
      <alignment horizontal="right"/>
    </xf>
    <xf numFmtId="181" fontId="45" fillId="0" borderId="0">
      <alignment horizontal="right"/>
    </xf>
    <xf numFmtId="0" fontId="45" fillId="0" borderId="0">
      <alignment horizontal="left"/>
    </xf>
    <xf numFmtId="170" fontId="45" fillId="0" borderId="0">
      <alignment horizontal="left"/>
    </xf>
    <xf numFmtId="0" fontId="44" fillId="0" borderId="0">
      <alignment horizontal="left"/>
    </xf>
    <xf numFmtId="170"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0" fontId="42" fillId="51" borderId="0" applyNumberFormat="0" applyBorder="0" applyAlignment="0" applyProtection="0"/>
    <xf numFmtId="170"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0" fontId="42" fillId="52" borderId="0" applyNumberFormat="0" applyBorder="0" applyAlignment="0" applyProtection="0"/>
    <xf numFmtId="170"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0" fontId="42" fillId="53" borderId="0" applyNumberFormat="0" applyBorder="0" applyAlignment="0" applyProtection="0"/>
    <xf numFmtId="170"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0" fontId="42" fillId="47" borderId="0" applyNumberFormat="0" applyBorder="0" applyAlignment="0" applyProtection="0"/>
    <xf numFmtId="170"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0" fontId="42" fillId="48" borderId="0" applyNumberFormat="0" applyBorder="0" applyAlignment="0" applyProtection="0"/>
    <xf numFmtId="170"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0" fontId="42" fillId="54" borderId="0" applyNumberFormat="0" applyBorder="0" applyAlignment="0" applyProtection="0"/>
    <xf numFmtId="170"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0" fontId="38" fillId="0" borderId="0"/>
    <xf numFmtId="174"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4" fontId="48" fillId="0" borderId="0" applyFont="0" applyFill="0" applyBorder="0" applyAlignment="0"/>
    <xf numFmtId="0" fontId="49" fillId="0" borderId="0">
      <alignment horizontal="center" wrapText="1"/>
      <protection locked="0"/>
    </xf>
    <xf numFmtId="185" fontId="19" fillId="0" borderId="0" applyFont="0" applyFill="0" applyBorder="0" applyAlignment="0" applyProtection="0"/>
    <xf numFmtId="186"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0" fontId="52" fillId="37" borderId="0" applyNumberFormat="0" applyBorder="0" applyAlignment="0" applyProtection="0"/>
    <xf numFmtId="170"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0" fontId="45" fillId="0" borderId="12"/>
    <xf numFmtId="0" fontId="45" fillId="0" borderId="12"/>
    <xf numFmtId="0" fontId="45" fillId="0" borderId="12"/>
    <xf numFmtId="0" fontId="45" fillId="0" borderId="12"/>
    <xf numFmtId="0" fontId="45" fillId="0" borderId="12"/>
    <xf numFmtId="170" fontId="45" fillId="0" borderId="12"/>
    <xf numFmtId="170" fontId="45" fillId="0" borderId="12"/>
    <xf numFmtId="170"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0" fontId="56" fillId="38" borderId="0" applyNumberFormat="0" applyBorder="0" applyAlignment="0" applyProtection="0"/>
    <xf numFmtId="0" fontId="57" fillId="0" borderId="0"/>
    <xf numFmtId="0" fontId="58" fillId="59" borderId="0"/>
    <xf numFmtId="187" fontId="19" fillId="0" borderId="0" applyFill="0" applyBorder="0" applyAlignment="0"/>
    <xf numFmtId="187" fontId="19" fillId="0" borderId="0" applyFill="0" applyBorder="0" applyAlignment="0"/>
    <xf numFmtId="187"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88"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89" fontId="58" fillId="59" borderId="0"/>
    <xf numFmtId="0" fontId="58" fillId="59" borderId="0"/>
    <xf numFmtId="190" fontId="46" fillId="0" borderId="14">
      <alignment horizontal="center" vertical="center"/>
    </xf>
    <xf numFmtId="19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0" fontId="46" fillId="0" borderId="14">
      <alignment horizontal="center" vertical="center"/>
    </xf>
    <xf numFmtId="190" fontId="46" fillId="0" borderId="14">
      <alignment horizontal="center" vertical="center"/>
    </xf>
    <xf numFmtId="10" fontId="46" fillId="0" borderId="14">
      <alignment horizontal="center" vertical="center"/>
    </xf>
    <xf numFmtId="190"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0" fontId="38" fillId="0" borderId="0"/>
    <xf numFmtId="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1" fontId="19" fillId="0" borderId="0" applyBorder="0"/>
    <xf numFmtId="191" fontId="19" fillId="0" borderId="0" applyBorder="0"/>
    <xf numFmtId="0" fontId="38" fillId="0" borderId="0"/>
    <xf numFmtId="192" fontId="19" fillId="0" borderId="0" applyBorder="0"/>
    <xf numFmtId="192" fontId="19" fillId="0" borderId="0" applyBorder="0"/>
    <xf numFmtId="0" fontId="38" fillId="0" borderId="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xf numFmtId="197" fontId="19" fillId="0" borderId="0"/>
    <xf numFmtId="0" fontId="38" fillId="0" borderId="0"/>
    <xf numFmtId="198" fontId="19" fillId="0" borderId="0"/>
    <xf numFmtId="198" fontId="19" fillId="0" borderId="0"/>
    <xf numFmtId="0" fontId="38" fillId="0" borderId="0"/>
    <xf numFmtId="199" fontId="19" fillId="0" borderId="0"/>
    <xf numFmtId="199" fontId="19" fillId="0" borderId="0"/>
    <xf numFmtId="0" fontId="38" fillId="0" borderId="0"/>
    <xf numFmtId="199"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0" fontId="61" fillId="61" borderId="16" applyNumberFormat="0" applyAlignment="0" applyProtection="0"/>
    <xf numFmtId="0" fontId="62" fillId="0" borderId="17" applyNumberFormat="0" applyFill="0" applyAlignment="0" applyProtection="0"/>
    <xf numFmtId="170"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0" fontId="63" fillId="61" borderId="16" applyNumberFormat="0" applyAlignment="0" applyProtection="0"/>
    <xf numFmtId="170"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0" fontId="68" fillId="0" borderId="0">
      <alignment horizontal="right"/>
    </xf>
    <xf numFmtId="0" fontId="69" fillId="0" borderId="0">
      <alignment horizontal="right"/>
    </xf>
    <xf numFmtId="170" fontId="69" fillId="0" borderId="0">
      <alignment horizontal="right"/>
    </xf>
    <xf numFmtId="200" fontId="48" fillId="0" borderId="0"/>
    <xf numFmtId="200" fontId="48" fillId="0" borderId="0"/>
    <xf numFmtId="200" fontId="48" fillId="0" borderId="0"/>
    <xf numFmtId="200" fontId="48" fillId="0" borderId="0"/>
    <xf numFmtId="200" fontId="48" fillId="0" borderId="0"/>
    <xf numFmtId="200" fontId="48" fillId="0" borderId="0"/>
    <xf numFmtId="200" fontId="48" fillId="0" borderId="0"/>
    <xf numFmtId="200" fontId="48" fillId="0" borderId="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201"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203" fontId="72" fillId="0" borderId="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72" fillId="0" borderId="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4"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4"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4"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4"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4"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4"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5" fontId="19" fillId="0" borderId="0" applyBorder="0"/>
    <xf numFmtId="205" fontId="19" fillId="0" borderId="0" applyBorder="0"/>
    <xf numFmtId="0" fontId="38" fillId="0" borderId="0"/>
    <xf numFmtId="206" fontId="19" fillId="0" borderId="0" applyBorder="0"/>
    <xf numFmtId="206" fontId="19" fillId="0" borderId="0" applyBorder="0"/>
    <xf numFmtId="0" fontId="38" fillId="0" borderId="0"/>
    <xf numFmtId="207" fontId="19" fillId="0" borderId="0" applyBorder="0"/>
    <xf numFmtId="207"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08" fontId="19" fillId="0" borderId="0" applyFont="0" applyFill="0" applyBorder="0" applyAlignment="0" applyProtection="0"/>
    <xf numFmtId="0" fontId="19" fillId="0" borderId="0" applyFont="0" applyFill="0" applyBorder="0" applyAlignment="0" applyProtection="0"/>
    <xf numFmtId="209"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2" fontId="85" fillId="59" borderId="14">
      <alignment horizontal="center"/>
    </xf>
    <xf numFmtId="0" fontId="19" fillId="0" borderId="0">
      <protection locked="0"/>
    </xf>
    <xf numFmtId="0" fontId="19" fillId="0" borderId="0">
      <protection locked="0"/>
    </xf>
    <xf numFmtId="213" fontId="50" fillId="0" borderId="0" applyFont="0" applyFill="0" applyBorder="0" applyAlignment="0" applyProtection="0"/>
    <xf numFmtId="0" fontId="19" fillId="0" borderId="0">
      <protection locked="0"/>
    </xf>
    <xf numFmtId="0" fontId="19" fillId="0" borderId="0">
      <protection locked="0"/>
    </xf>
    <xf numFmtId="213" fontId="50" fillId="0" borderId="0" applyFont="0" applyFill="0" applyBorder="0" applyAlignment="0" applyProtection="0"/>
    <xf numFmtId="213"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2" fontId="85" fillId="59" borderId="14">
      <alignment horizontal="center"/>
    </xf>
    <xf numFmtId="14" fontId="38" fillId="0" borderId="0" applyFill="0" applyBorder="0" applyAlignment="0"/>
    <xf numFmtId="15" fontId="32" fillId="0" borderId="0" applyFont="0" applyFill="0" applyBorder="0" applyAlignment="0">
      <alignment vertical="top"/>
    </xf>
    <xf numFmtId="214"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5" fontId="81" fillId="59" borderId="0" applyFont="0" applyFill="0" applyBorder="0" applyAlignment="0" applyProtection="0">
      <alignment vertical="center"/>
    </xf>
    <xf numFmtId="0" fontId="86" fillId="0" borderId="0">
      <alignment horizontal="left"/>
    </xf>
    <xf numFmtId="216" fontId="45" fillId="0" borderId="0"/>
    <xf numFmtId="217" fontId="19" fillId="0" borderId="0" applyFont="0" applyFill="0" applyBorder="0" applyAlignment="0" applyProtection="0"/>
    <xf numFmtId="218" fontId="19" fillId="0" borderId="0" applyFont="0" applyFill="0" applyBorder="0" applyAlignment="0" applyProtection="0"/>
    <xf numFmtId="0" fontId="87" fillId="0" borderId="0">
      <protection locked="0"/>
    </xf>
    <xf numFmtId="186"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19" fontId="88" fillId="0" borderId="0" applyBorder="0" applyAlignment="0">
      <alignment horizontal="left"/>
    </xf>
    <xf numFmtId="219"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0" fontId="67" fillId="0" borderId="0" applyNumberFormat="0" applyFill="0" applyBorder="0" applyAlignment="0" applyProtection="0"/>
    <xf numFmtId="0" fontId="41" fillId="51" borderId="0" applyNumberFormat="0" applyBorder="0" applyAlignment="0" applyProtection="0"/>
    <xf numFmtId="170" fontId="41" fillId="51" borderId="0" applyNumberFormat="0" applyBorder="0" applyAlignment="0" applyProtection="0"/>
    <xf numFmtId="0" fontId="41" fillId="52" borderId="0" applyNumberFormat="0" applyBorder="0" applyAlignment="0" applyProtection="0"/>
    <xf numFmtId="170" fontId="41" fillId="52" borderId="0" applyNumberFormat="0" applyBorder="0" applyAlignment="0" applyProtection="0"/>
    <xf numFmtId="0" fontId="41" fillId="53" borderId="0" applyNumberFormat="0" applyBorder="0" applyAlignment="0" applyProtection="0"/>
    <xf numFmtId="170" fontId="41" fillId="53" borderId="0" applyNumberFormat="0" applyBorder="0" applyAlignment="0" applyProtection="0"/>
    <xf numFmtId="0" fontId="41" fillId="47" borderId="0" applyNumberFormat="0" applyBorder="0" applyAlignment="0" applyProtection="0"/>
    <xf numFmtId="170" fontId="41" fillId="47" borderId="0" applyNumberFormat="0" applyBorder="0" applyAlignment="0" applyProtection="0"/>
    <xf numFmtId="0" fontId="41" fillId="48" borderId="0" applyNumberFormat="0" applyBorder="0" applyAlignment="0" applyProtection="0"/>
    <xf numFmtId="170" fontId="41" fillId="48" borderId="0" applyNumberFormat="0" applyBorder="0" applyAlignment="0" applyProtection="0"/>
    <xf numFmtId="0" fontId="41" fillId="54" borderId="0" applyNumberFormat="0" applyBorder="0" applyAlignment="0" applyProtection="0"/>
    <xf numFmtId="170"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0" fontId="19" fillId="0" borderId="0" applyFont="0" applyFill="0" applyBorder="0" applyAlignment="0" applyProtection="0"/>
    <xf numFmtId="22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222"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applyFont="0" applyFill="0" applyBorder="0" applyAlignment="0" applyProtection="0"/>
    <xf numFmtId="222" fontId="30" fillId="0" borderId="0" applyFont="0" applyFill="0" applyBorder="0" applyAlignment="0" applyProtection="0"/>
    <xf numFmtId="221" fontId="3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1" fontId="38"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1" fontId="38" fillId="0" borderId="0" applyFont="0" applyFill="0" applyBorder="0" applyAlignment="0" applyProtection="0"/>
    <xf numFmtId="0" fontId="3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2" fontId="30"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1" fontId="38"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0" fontId="92" fillId="0" borderId="0" applyNumberFormat="0" applyFill="0" applyBorder="0" applyAlignment="0" applyProtection="0"/>
    <xf numFmtId="170"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0"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0" fontId="98" fillId="38" borderId="0" applyNumberFormat="0" applyBorder="0" applyAlignment="0" applyProtection="0"/>
    <xf numFmtId="170"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0" fontId="101" fillId="0" borderId="18" applyNumberFormat="0" applyFill="0" applyAlignment="0" applyProtection="0"/>
    <xf numFmtId="170"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0" fontId="102" fillId="0" borderId="19" applyNumberFormat="0" applyFill="0" applyAlignment="0" applyProtection="0"/>
    <xf numFmtId="170"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0" fontId="103" fillId="0" borderId="20" applyNumberFormat="0" applyFill="0" applyAlignment="0" applyProtection="0"/>
    <xf numFmtId="170"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0" fontId="103" fillId="0" borderId="0" applyNumberFormat="0" applyFill="0" applyBorder="0" applyAlignment="0" applyProtection="0"/>
    <xf numFmtId="170"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1" fontId="19" fillId="68" borderId="25">
      <protection locked="0"/>
    </xf>
    <xf numFmtId="191" fontId="19" fillId="68" borderId="25">
      <protection locked="0"/>
    </xf>
    <xf numFmtId="0" fontId="38" fillId="0" borderId="0"/>
    <xf numFmtId="192" fontId="19" fillId="68" borderId="26">
      <protection locked="0"/>
    </xf>
    <xf numFmtId="192" fontId="19" fillId="68" borderId="26">
      <protection locked="0"/>
    </xf>
    <xf numFmtId="0" fontId="38" fillId="0" borderId="0"/>
    <xf numFmtId="193" fontId="19" fillId="68" borderId="26">
      <protection locked="0"/>
    </xf>
    <xf numFmtId="193" fontId="19" fillId="68" borderId="26">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0" fontId="51" fillId="37" borderId="0" applyNumberFormat="0" applyBorder="0" applyAlignment="0" applyProtection="0"/>
    <xf numFmtId="225" fontId="108" fillId="0" borderId="10"/>
    <xf numFmtId="225"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6"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0" fontId="38" fillId="0" borderId="0"/>
    <xf numFmtId="227" fontId="32" fillId="0" borderId="0" applyFont="0" applyFill="0" applyBorder="0" applyAlignment="0">
      <alignment vertical="top"/>
    </xf>
    <xf numFmtId="228" fontId="32" fillId="0" borderId="0" applyFont="0" applyFill="0" applyBorder="0" applyAlignment="0">
      <alignment vertical="top"/>
    </xf>
    <xf numFmtId="205" fontId="19" fillId="68" borderId="26">
      <protection locked="0"/>
    </xf>
    <xf numFmtId="205" fontId="19" fillId="68" borderId="26">
      <protection locked="0"/>
    </xf>
    <xf numFmtId="0" fontId="38" fillId="0" borderId="0"/>
    <xf numFmtId="206" fontId="19" fillId="68" borderId="26">
      <protection locked="0"/>
    </xf>
    <xf numFmtId="206" fontId="19" fillId="68" borderId="26">
      <protection locked="0"/>
    </xf>
    <xf numFmtId="0" fontId="38" fillId="0" borderId="0"/>
    <xf numFmtId="207" fontId="19" fillId="68" borderId="26">
      <protection locked="0"/>
    </xf>
    <xf numFmtId="207"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0"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0" fontId="118" fillId="0" borderId="17" applyNumberFormat="0" applyFill="0" applyAlignment="0" applyProtection="0"/>
    <xf numFmtId="170"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6"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29"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0" fontId="19" fillId="0" borderId="0" applyFont="0" applyFill="0" applyBorder="0" applyAlignment="0" applyProtection="0"/>
    <xf numFmtId="231" fontId="19" fillId="0" borderId="0" applyFill="0" applyBorder="0" applyAlignment="0" applyProtection="0"/>
    <xf numFmtId="231"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2" fontId="19" fillId="0" borderId="0" applyFont="0" applyFill="0" applyBorder="0" applyAlignment="0" applyProtection="0"/>
    <xf numFmtId="233"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10" fontId="31" fillId="75" borderId="32" applyBorder="0">
      <alignment horizontal="center"/>
      <protection locked="0"/>
    </xf>
    <xf numFmtId="237" fontId="19" fillId="0" borderId="0" applyFont="0" applyFill="0" applyBorder="0" applyAlignment="0" applyProtection="0"/>
    <xf numFmtId="238" fontId="19" fillId="0" borderId="0" applyFont="0" applyFill="0" applyBorder="0" applyAlignment="0" applyProtection="0"/>
    <xf numFmtId="239" fontId="121" fillId="0" borderId="0" applyFont="0" applyFill="0" applyBorder="0" applyAlignment="0" applyProtection="0"/>
    <xf numFmtId="240" fontId="19" fillId="0" borderId="0" applyFont="0" applyFill="0" applyBorder="0" applyAlignment="0" applyProtection="0"/>
    <xf numFmtId="241"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0" fontId="125" fillId="35" borderId="0" applyNumberFormat="0" applyBorder="0" applyAlignment="0" applyProtection="0"/>
    <xf numFmtId="170"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2"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0"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0" fontId="2" fillId="0" borderId="0"/>
    <xf numFmtId="170"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9" fillId="0" borderId="0">
      <alignment horizontal="left" wrapText="1"/>
    </xf>
    <xf numFmtId="17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0"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0" fontId="19" fillId="0" borderId="0"/>
    <xf numFmtId="170"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0" fontId="22" fillId="0" borderId="0"/>
    <xf numFmtId="0" fontId="70" fillId="0" borderId="0"/>
    <xf numFmtId="0" fontId="70" fillId="0" borderId="0"/>
    <xf numFmtId="0" fontId="19"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0" fontId="19"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31" fillId="0" borderId="0">
      <alignment horizontal="left" wrapText="1"/>
    </xf>
    <xf numFmtId="0" fontId="19" fillId="0" borderId="0">
      <alignment horizontal="left" wrapText="1"/>
    </xf>
    <xf numFmtId="170"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0" fontId="19" fillId="0" borderId="0"/>
    <xf numFmtId="170"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0" fontId="19" fillId="0" borderId="0"/>
    <xf numFmtId="0" fontId="19" fillId="0" borderId="0"/>
    <xf numFmtId="0" fontId="70" fillId="0" borderId="0"/>
    <xf numFmtId="0" fontId="19" fillId="0" borderId="0"/>
    <xf numFmtId="0" fontId="19" fillId="0" borderId="0"/>
    <xf numFmtId="170" fontId="19" fillId="0" borderId="0"/>
    <xf numFmtId="170"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0"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0" fontId="40" fillId="0" borderId="0"/>
    <xf numFmtId="170"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0"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0" fontId="2" fillId="0" borderId="0"/>
    <xf numFmtId="170"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3" fontId="88" fillId="0" borderId="0" applyNumberFormat="0" applyFont="0"/>
    <xf numFmtId="243" fontId="88" fillId="0" borderId="0" applyNumberFormat="0" applyFont="0"/>
    <xf numFmtId="243" fontId="88" fillId="0" borderId="0" applyNumberFormat="0" applyFont="0"/>
    <xf numFmtId="0" fontId="38" fillId="0" borderId="0"/>
    <xf numFmtId="243" fontId="88" fillId="0" borderId="0" applyNumberFormat="0" applyFont="0"/>
    <xf numFmtId="243" fontId="88" fillId="0" borderId="0" applyNumberFormat="0" applyFont="0"/>
    <xf numFmtId="0" fontId="38" fillId="0" borderId="0"/>
    <xf numFmtId="243" fontId="88" fillId="0" borderId="0" applyNumberFormat="0" applyFont="0"/>
    <xf numFmtId="243" fontId="88" fillId="0" borderId="0" applyNumberFormat="0" applyFont="0"/>
    <xf numFmtId="0" fontId="38" fillId="0" borderId="0"/>
    <xf numFmtId="243"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1" fontId="19" fillId="0" borderId="0" applyFont="0" applyFill="0" applyBorder="0" applyAlignment="0" applyProtection="0"/>
    <xf numFmtId="244"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0" fontId="141" fillId="33" borderId="0">
      <alignment horizontal="right"/>
    </xf>
    <xf numFmtId="0" fontId="142" fillId="0" borderId="0">
      <alignment horizontal="left"/>
    </xf>
    <xf numFmtId="0" fontId="143" fillId="0" borderId="0"/>
    <xf numFmtId="0" fontId="144" fillId="33" borderId="36"/>
    <xf numFmtId="170"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0" fontId="38" fillId="0" borderId="0"/>
    <xf numFmtId="0" fontId="144" fillId="0" borderId="0" applyBorder="0">
      <alignment horizontal="centerContinuous"/>
    </xf>
    <xf numFmtId="170" fontId="144" fillId="0" borderId="0" applyBorder="0">
      <alignment horizontal="centerContinuous"/>
    </xf>
    <xf numFmtId="0" fontId="145" fillId="0" borderId="0" applyBorder="0">
      <alignment horizontal="centerContinuous"/>
    </xf>
    <xf numFmtId="170"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5"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6" fontId="32" fillId="0" borderId="0" applyFont="0" applyFill="0" applyBorder="0" applyAlignment="0"/>
    <xf numFmtId="246" fontId="32" fillId="0" borderId="0" applyFont="0" applyFill="0" applyBorder="0" applyAlignment="0"/>
    <xf numFmtId="0" fontId="38" fillId="0" borderId="0"/>
    <xf numFmtId="247" fontId="77" fillId="0" borderId="36"/>
    <xf numFmtId="248" fontId="32" fillId="0" borderId="0">
      <alignment vertical="top"/>
    </xf>
    <xf numFmtId="249"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0" fontId="146" fillId="0" borderId="0"/>
    <xf numFmtId="251"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4" fontId="27" fillId="0" borderId="0" applyFont="0" applyFill="0" applyBorder="0" applyAlignment="0"/>
    <xf numFmtId="0" fontId="58" fillId="77" borderId="0"/>
    <xf numFmtId="252" fontId="97" fillId="0" borderId="0" applyNumberFormat="0" applyFill="0" applyBorder="0" applyAlignment="0" applyProtection="0">
      <alignment horizontal="left"/>
    </xf>
    <xf numFmtId="180" fontId="43" fillId="50" borderId="24" applyBorder="0">
      <alignment horizontal="center" vertical="center"/>
    </xf>
    <xf numFmtId="180"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3"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0"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0" fontId="19" fillId="0" borderId="0"/>
    <xf numFmtId="0" fontId="19" fillId="0" borderId="0"/>
    <xf numFmtId="0" fontId="19" fillId="0" borderId="0"/>
    <xf numFmtId="0" fontId="19" fillId="0" borderId="0"/>
    <xf numFmtId="0" fontId="21" fillId="0" borderId="0"/>
    <xf numFmtId="170" fontId="21" fillId="0" borderId="0"/>
    <xf numFmtId="0" fontId="77" fillId="71" borderId="0">
      <alignment horizontal="right"/>
    </xf>
    <xf numFmtId="17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69" fontId="46" fillId="0" borderId="39">
      <alignment horizontal="center" vertical="center"/>
    </xf>
    <xf numFmtId="169"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6" fontId="19" fillId="0" borderId="0" applyFill="0" applyBorder="0" applyAlignment="0"/>
    <xf numFmtId="0" fontId="94" fillId="0" borderId="0" applyNumberFormat="0" applyFill="0" applyBorder="0" applyAlignment="0" applyProtection="0"/>
    <xf numFmtId="170" fontId="94" fillId="0" borderId="0" applyNumberFormat="0" applyFill="0" applyBorder="0" applyAlignment="0" applyProtection="0"/>
    <xf numFmtId="0" fontId="91" fillId="0" borderId="0" applyNumberFormat="0" applyFill="0" applyBorder="0" applyAlignment="0" applyProtection="0"/>
    <xf numFmtId="170"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7"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0" fontId="65" fillId="0" borderId="18" applyNumberFormat="0" applyFill="0" applyAlignment="0" applyProtection="0"/>
    <xf numFmtId="0" fontId="66" fillId="0" borderId="19" applyNumberFormat="0" applyFill="0" applyAlignment="0" applyProtection="0"/>
    <xf numFmtId="170" fontId="66" fillId="0" borderId="19" applyNumberFormat="0" applyFill="0" applyAlignment="0" applyProtection="0"/>
    <xf numFmtId="0" fontId="67" fillId="0" borderId="20" applyNumberFormat="0" applyFill="0" applyAlignment="0" applyProtection="0"/>
    <xf numFmtId="170" fontId="67" fillId="0" borderId="20" applyNumberFormat="0" applyFill="0" applyAlignment="0" applyProtection="0"/>
    <xf numFmtId="170"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58" fontId="19" fillId="0" borderId="0" applyFont="0" applyFill="0" applyBorder="0" applyAlignment="0" applyProtection="0"/>
    <xf numFmtId="259"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67">
    <xf numFmtId="0" fontId="0" fillId="0" borderId="0" xfId="0"/>
    <xf numFmtId="164" fontId="23" fillId="0" borderId="0" xfId="3" applyNumberFormat="1" applyFont="1" applyAlignment="1">
      <alignment vertical="center"/>
    </xf>
    <xf numFmtId="164" fontId="1" fillId="0" borderId="0" xfId="3" applyNumberFormat="1" applyFont="1" applyAlignment="1">
      <alignment vertical="center"/>
    </xf>
    <xf numFmtId="0" fontId="1" fillId="0" borderId="0" xfId="0" applyFont="1"/>
    <xf numFmtId="164" fontId="161" fillId="0" borderId="0" xfId="3" applyNumberFormat="1" applyFont="1" applyAlignment="1">
      <alignment vertical="center"/>
    </xf>
    <xf numFmtId="164" fontId="162" fillId="0" borderId="0" xfId="3" applyNumberFormat="1" applyFont="1" applyAlignment="1">
      <alignment vertical="center"/>
    </xf>
    <xf numFmtId="0" fontId="164" fillId="33" borderId="0" xfId="5" applyFont="1" applyFill="1" applyAlignment="1">
      <alignment wrapText="1"/>
    </xf>
    <xf numFmtId="0" fontId="165" fillId="33" borderId="0" xfId="2" applyFont="1" applyFill="1" applyAlignment="1">
      <alignment horizontal="left"/>
    </xf>
    <xf numFmtId="0" fontId="166" fillId="33" borderId="0" xfId="2" applyFont="1" applyFill="1" applyAlignment="1">
      <alignment horizontal="left"/>
    </xf>
    <xf numFmtId="0" fontId="166" fillId="33" borderId="0" xfId="5" applyFont="1" applyFill="1" applyAlignment="1">
      <alignment wrapText="1"/>
    </xf>
    <xf numFmtId="164" fontId="161" fillId="0" borderId="0" xfId="3" applyNumberFormat="1" applyFont="1" applyAlignment="1">
      <alignment horizontal="right" vertical="center" wrapText="1"/>
    </xf>
    <xf numFmtId="164" fontId="1" fillId="0" borderId="42" xfId="3" applyNumberFormat="1" applyFont="1" applyBorder="1" applyAlignment="1">
      <alignment vertical="center"/>
    </xf>
    <xf numFmtId="164" fontId="161" fillId="0" borderId="23" xfId="3" applyNumberFormat="1" applyFont="1" applyBorder="1" applyAlignment="1">
      <alignment vertical="center"/>
    </xf>
    <xf numFmtId="164" fontId="167" fillId="0" borderId="0" xfId="3" applyNumberFormat="1" applyFont="1"/>
    <xf numFmtId="165" fontId="1" fillId="0" borderId="0" xfId="3" applyNumberFormat="1" applyFont="1" applyAlignment="1">
      <alignment horizontal="right" vertical="center" wrapText="1"/>
    </xf>
    <xf numFmtId="164" fontId="161" fillId="0" borderId="42" xfId="3" applyNumberFormat="1" applyFont="1" applyBorder="1" applyAlignment="1">
      <alignment vertical="center"/>
    </xf>
    <xf numFmtId="165" fontId="161" fillId="0" borderId="0" xfId="3" applyNumberFormat="1" applyFont="1" applyAlignment="1">
      <alignment horizontal="right" vertical="center" wrapText="1"/>
    </xf>
    <xf numFmtId="0" fontId="163" fillId="0" borderId="0" xfId="4" applyFont="1" applyAlignment="1">
      <alignment horizontal="left"/>
    </xf>
    <xf numFmtId="0" fontId="163" fillId="0" borderId="0" xfId="52746" applyFont="1"/>
    <xf numFmtId="0" fontId="166" fillId="0" borderId="0" xfId="7" applyFont="1" applyAlignment="1">
      <alignment vertical="top"/>
    </xf>
    <xf numFmtId="15" fontId="166" fillId="0" borderId="0" xfId="7" applyNumberFormat="1" applyFont="1" applyAlignment="1">
      <alignment horizontal="right" vertical="top" wrapText="1"/>
    </xf>
    <xf numFmtId="9" fontId="1" fillId="0" borderId="0" xfId="50305" applyFont="1"/>
    <xf numFmtId="15" fontId="170" fillId="0" borderId="0" xfId="52747" applyFont="1" applyAlignment="1" applyProtection="1">
      <alignment horizontal="left" vertical="center"/>
      <protection locked="0"/>
    </xf>
    <xf numFmtId="261" fontId="170" fillId="0" borderId="0" xfId="7" applyNumberFormat="1" applyFont="1" applyAlignment="1">
      <alignment horizontal="right" vertical="center"/>
    </xf>
    <xf numFmtId="166" fontId="170" fillId="0" borderId="0" xfId="7" applyNumberFormat="1" applyFont="1" applyAlignment="1">
      <alignment horizontal="right" vertical="center"/>
    </xf>
    <xf numFmtId="0" fontId="163" fillId="0" borderId="0" xfId="52746" applyFont="1" applyAlignment="1">
      <alignment wrapText="1"/>
    </xf>
    <xf numFmtId="167" fontId="1" fillId="0" borderId="0" xfId="3" applyNumberFormat="1" applyFont="1" applyAlignment="1">
      <alignment vertical="center"/>
    </xf>
    <xf numFmtId="0" fontId="163" fillId="0" borderId="0" xfId="19246" applyFont="1"/>
    <xf numFmtId="0" fontId="163" fillId="0" borderId="0" xfId="19246" applyFont="1" applyAlignment="1">
      <alignment vertical="top" wrapText="1"/>
    </xf>
    <xf numFmtId="0" fontId="170" fillId="0" borderId="0" xfId="19246" applyFont="1"/>
    <xf numFmtId="0" fontId="163" fillId="0" borderId="0" xfId="19246" applyFont="1" applyAlignment="1">
      <alignment wrapText="1"/>
    </xf>
    <xf numFmtId="164" fontId="1" fillId="34" borderId="0" xfId="3" applyNumberFormat="1" applyFont="1" applyFill="1" applyAlignment="1">
      <alignment vertical="center"/>
    </xf>
    <xf numFmtId="167" fontId="1" fillId="34" borderId="0" xfId="3" applyNumberFormat="1" applyFont="1" applyFill="1" applyAlignment="1">
      <alignment vertical="center"/>
    </xf>
    <xf numFmtId="167" fontId="1" fillId="0" borderId="42" xfId="3" applyNumberFormat="1" applyFont="1" applyBorder="1" applyAlignment="1">
      <alignment vertical="center"/>
    </xf>
    <xf numFmtId="167" fontId="161" fillId="0" borderId="23" xfId="3" applyNumberFormat="1" applyFont="1" applyBorder="1" applyAlignment="1">
      <alignment vertical="center"/>
    </xf>
    <xf numFmtId="164" fontId="1" fillId="0" borderId="0" xfId="3" applyNumberFormat="1" applyFont="1" applyAlignment="1">
      <alignment horizontal="right" vertical="center"/>
    </xf>
    <xf numFmtId="167" fontId="1" fillId="0" borderId="0" xfId="3" applyNumberFormat="1" applyFont="1" applyAlignment="1">
      <alignment horizontal="right" vertical="center"/>
    </xf>
    <xf numFmtId="10" fontId="162" fillId="0" borderId="0" xfId="1" applyNumberFormat="1" applyFont="1" applyFill="1"/>
    <xf numFmtId="164" fontId="161" fillId="34" borderId="23" xfId="3" applyNumberFormat="1" applyFont="1" applyFill="1" applyBorder="1" applyAlignment="1">
      <alignment vertical="center"/>
    </xf>
    <xf numFmtId="167" fontId="1" fillId="34" borderId="42" xfId="3" applyNumberFormat="1" applyFont="1" applyFill="1" applyBorder="1" applyAlignment="1">
      <alignment vertical="center"/>
    </xf>
    <xf numFmtId="167" fontId="161" fillId="34" borderId="23" xfId="3" applyNumberFormat="1" applyFont="1" applyFill="1" applyBorder="1" applyAlignment="1">
      <alignment vertical="center"/>
    </xf>
    <xf numFmtId="164" fontId="161" fillId="34" borderId="0" xfId="3" applyNumberFormat="1" applyFont="1" applyFill="1" applyAlignment="1">
      <alignment vertical="center"/>
    </xf>
    <xf numFmtId="167" fontId="1" fillId="34" borderId="0" xfId="3" applyNumberFormat="1" applyFont="1" applyFill="1" applyAlignment="1">
      <alignment horizontal="right" vertical="center"/>
    </xf>
    <xf numFmtId="167" fontId="23" fillId="0" borderId="0" xfId="3" applyNumberFormat="1" applyFont="1" applyAlignment="1">
      <alignment vertical="center"/>
    </xf>
    <xf numFmtId="0" fontId="1" fillId="0" borderId="0" xfId="0" applyFont="1" applyAlignment="1">
      <alignment wrapText="1"/>
    </xf>
    <xf numFmtId="0" fontId="1" fillId="0" borderId="0" xfId="0" applyFont="1" applyAlignment="1">
      <alignment horizontal="left"/>
    </xf>
    <xf numFmtId="164" fontId="1" fillId="0" borderId="0" xfId="3" applyNumberFormat="1" applyFont="1"/>
    <xf numFmtId="164" fontId="1" fillId="0" borderId="0" xfId="3" applyNumberFormat="1" applyFont="1" applyAlignment="1">
      <alignment horizontal="left" vertical="center" wrapText="1" indent="2"/>
    </xf>
    <xf numFmtId="0" fontId="163" fillId="33" borderId="0" xfId="5" applyFont="1" applyFill="1" applyAlignment="1">
      <alignment horizontal="left" vertical="center" wrapText="1"/>
    </xf>
    <xf numFmtId="164" fontId="174" fillId="0" borderId="0" xfId="3" applyNumberFormat="1" applyFont="1" applyAlignment="1">
      <alignment vertical="center"/>
    </xf>
    <xf numFmtId="164" fontId="1" fillId="0" borderId="0" xfId="3" applyNumberFormat="1" applyFont="1" applyAlignment="1">
      <alignment horizontal="left" vertical="center"/>
    </xf>
    <xf numFmtId="0" fontId="169" fillId="33" borderId="0" xfId="5" applyFont="1" applyFill="1" applyAlignment="1">
      <alignment horizontal="right" wrapText="1"/>
    </xf>
    <xf numFmtId="164" fontId="162" fillId="34" borderId="0" xfId="3" applyNumberFormat="1" applyFont="1" applyFill="1" applyAlignment="1">
      <alignment horizontal="left" vertical="center" indent="1"/>
    </xf>
    <xf numFmtId="168" fontId="162" fillId="0" borderId="0" xfId="1" applyNumberFormat="1" applyFont="1" applyAlignment="1">
      <alignment vertical="center"/>
    </xf>
    <xf numFmtId="168" fontId="162" fillId="34" borderId="0" xfId="1" applyNumberFormat="1" applyFont="1" applyFill="1" applyAlignment="1">
      <alignment vertical="center"/>
    </xf>
    <xf numFmtId="164" fontId="1" fillId="34" borderId="0" xfId="3" applyNumberFormat="1" applyFont="1" applyFill="1" applyAlignment="1">
      <alignment horizontal="right" vertical="center"/>
    </xf>
    <xf numFmtId="0" fontId="166" fillId="33" borderId="12" xfId="5" applyFont="1" applyFill="1" applyBorder="1" applyAlignment="1">
      <alignment vertical="center" wrapText="1"/>
    </xf>
    <xf numFmtId="164" fontId="161" fillId="0" borderId="12" xfId="3" applyNumberFormat="1" applyFont="1" applyBorder="1" applyAlignment="1">
      <alignment horizontal="right" vertical="center" wrapText="1"/>
    </xf>
    <xf numFmtId="9" fontId="162" fillId="0" borderId="0" xfId="1" applyFont="1" applyAlignment="1">
      <alignment vertical="center"/>
    </xf>
    <xf numFmtId="0" fontId="163" fillId="0" borderId="0" xfId="52746" quotePrefix="1" applyFont="1" applyAlignment="1">
      <alignment horizontal="left" wrapText="1"/>
    </xf>
    <xf numFmtId="0" fontId="163" fillId="0" borderId="0" xfId="4" quotePrefix="1" applyFont="1" applyAlignment="1">
      <alignment horizontal="left" vertical="center" wrapText="1"/>
    </xf>
    <xf numFmtId="0" fontId="163" fillId="0" borderId="0" xfId="4" applyFont="1" applyAlignment="1">
      <alignment horizontal="left" vertical="center" wrapText="1"/>
    </xf>
    <xf numFmtId="164" fontId="1" fillId="0" borderId="0" xfId="3" applyNumberFormat="1" applyFont="1" applyAlignment="1">
      <alignment horizontal="left" vertical="center" wrapText="1"/>
    </xf>
    <xf numFmtId="0" fontId="163" fillId="0" borderId="0" xfId="4" applyFont="1" applyAlignment="1">
      <alignment horizontal="left"/>
    </xf>
    <xf numFmtId="0" fontId="163" fillId="0" borderId="0" xfId="4" applyFont="1" applyAlignment="1">
      <alignment horizontal="left" vertical="top" wrapText="1"/>
    </xf>
    <xf numFmtId="0" fontId="172" fillId="0" borderId="0" xfId="4" applyFont="1" applyAlignment="1">
      <alignment horizontal="left" vertical="top" wrapText="1"/>
    </xf>
    <xf numFmtId="0" fontId="163" fillId="0" borderId="0" xfId="19246" applyFont="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A1:K26"/>
  <sheetViews>
    <sheetView showGridLines="0" showZeros="0" tabSelected="1" showOutlineSymbols="0" zoomScaleNormal="100" zoomScaleSheetLayoutView="100" zoomScalePageLayoutView="85" workbookViewId="0"/>
  </sheetViews>
  <sheetFormatPr defaultColWidth="0" defaultRowHeight="16.5" customHeight="1" zeroHeight="1"/>
  <cols>
    <col min="1" max="1" width="8.6328125" style="18" customWidth="1"/>
    <col min="2" max="2" width="72.6328125" style="18" customWidth="1"/>
    <col min="3" max="8" width="8.6328125" style="18" customWidth="1"/>
    <col min="9" max="10" width="8.6328125" style="18" hidden="1" customWidth="1"/>
    <col min="11" max="11" width="0" style="18" hidden="1" customWidth="1"/>
    <col min="12" max="16384" width="9.1796875" style="18" hidden="1"/>
  </cols>
  <sheetData>
    <row r="1" spans="2:9" s="13" customFormat="1" ht="18" customHeight="1"/>
    <row r="2" spans="2:9" s="13" customFormat="1" ht="18" customHeight="1">
      <c r="B2" s="7" t="s">
        <v>0</v>
      </c>
      <c r="C2" s="7"/>
      <c r="D2" s="7"/>
      <c r="E2" s="7"/>
      <c r="F2" s="7"/>
      <c r="G2" s="7"/>
    </row>
    <row r="3" spans="2:9" s="13" customFormat="1" ht="18" customHeight="1">
      <c r="B3" s="8" t="s">
        <v>60</v>
      </c>
      <c r="C3" s="8"/>
      <c r="D3" s="8"/>
      <c r="E3" s="8"/>
      <c r="F3" s="8"/>
      <c r="G3" s="8"/>
    </row>
    <row r="4" spans="2:9" s="13" customFormat="1" ht="18" customHeight="1">
      <c r="B4" s="46"/>
      <c r="C4" s="10"/>
      <c r="D4" s="10"/>
      <c r="E4" s="10"/>
      <c r="F4" s="10"/>
      <c r="G4" s="10"/>
    </row>
    <row r="5" spans="2:9" ht="18" customHeight="1">
      <c r="B5" s="9" t="s">
        <v>64</v>
      </c>
      <c r="C5" s="20"/>
      <c r="D5" s="20"/>
      <c r="E5" s="20"/>
      <c r="F5" s="20"/>
      <c r="G5" s="20"/>
      <c r="H5" s="20"/>
      <c r="I5" s="20"/>
    </row>
    <row r="6" spans="2:9" ht="18" customHeight="1">
      <c r="B6" s="19"/>
      <c r="C6" s="20"/>
      <c r="D6" s="20"/>
      <c r="E6" s="20"/>
      <c r="F6" s="20"/>
      <c r="G6" s="20"/>
      <c r="H6" s="20"/>
      <c r="I6" s="20"/>
    </row>
    <row r="7" spans="2:9" ht="18" customHeight="1">
      <c r="B7" s="19"/>
      <c r="C7" s="20"/>
      <c r="D7" s="20"/>
      <c r="E7" s="20"/>
      <c r="F7" s="20"/>
      <c r="G7" s="20"/>
      <c r="H7" s="20"/>
      <c r="I7" s="20"/>
    </row>
    <row r="8" spans="2:9" ht="18" customHeight="1">
      <c r="B8" s="19"/>
      <c r="C8" s="20"/>
      <c r="D8" s="20"/>
      <c r="E8" s="20"/>
      <c r="F8" s="20"/>
      <c r="G8" s="20"/>
      <c r="H8" s="20"/>
      <c r="I8" s="20"/>
    </row>
    <row r="9" spans="2:9" ht="18" customHeight="1">
      <c r="B9" s="19"/>
      <c r="C9" s="20"/>
      <c r="D9" s="20"/>
      <c r="E9" s="20"/>
      <c r="F9" s="20"/>
      <c r="G9" s="20"/>
      <c r="H9" s="20"/>
      <c r="I9" s="20"/>
    </row>
    <row r="10" spans="2:9" ht="18" customHeight="1">
      <c r="B10" s="19"/>
      <c r="C10" s="20"/>
      <c r="D10" s="20"/>
      <c r="E10" s="20"/>
      <c r="F10" s="20"/>
      <c r="G10" s="20"/>
      <c r="H10" s="20"/>
      <c r="I10" s="20"/>
    </row>
    <row r="11" spans="2:9" ht="18" customHeight="1">
      <c r="B11" s="19"/>
      <c r="C11" s="20"/>
      <c r="D11" s="20"/>
      <c r="E11" s="20"/>
      <c r="F11" s="20"/>
      <c r="G11" s="20"/>
      <c r="H11" s="20"/>
      <c r="I11" s="20"/>
    </row>
    <row r="12" spans="2:9" ht="18" customHeight="1">
      <c r="B12" s="19"/>
      <c r="C12" s="20"/>
      <c r="D12" s="20"/>
      <c r="E12" s="20"/>
      <c r="F12" s="20"/>
      <c r="G12" s="20"/>
      <c r="H12" s="20"/>
      <c r="I12" s="20"/>
    </row>
    <row r="13" spans="2:9" ht="18" customHeight="1">
      <c r="B13" s="19"/>
      <c r="C13" s="20"/>
      <c r="D13" s="20"/>
      <c r="E13" s="20"/>
      <c r="F13" s="20"/>
      <c r="G13" s="20"/>
      <c r="H13" s="20"/>
      <c r="I13" s="20"/>
    </row>
    <row r="14" spans="2:9" ht="18" customHeight="1">
      <c r="B14" s="19"/>
      <c r="C14" s="20"/>
      <c r="D14" s="20"/>
      <c r="E14" s="20"/>
      <c r="F14" s="20"/>
      <c r="G14" s="20"/>
      <c r="H14" s="20"/>
      <c r="I14" s="20"/>
    </row>
    <row r="15" spans="2:9" ht="18" customHeight="1">
      <c r="B15" s="19"/>
      <c r="C15" s="20"/>
      <c r="D15" s="20"/>
      <c r="E15" s="20"/>
      <c r="F15" s="20"/>
      <c r="G15" s="20"/>
      <c r="H15" s="20"/>
      <c r="I15" s="20"/>
    </row>
    <row r="16" spans="2:9" ht="18" customHeight="1">
      <c r="B16" s="19"/>
      <c r="C16" s="20"/>
      <c r="D16" s="20"/>
      <c r="E16" s="20"/>
      <c r="F16" s="20"/>
      <c r="G16" s="20"/>
      <c r="H16" s="20"/>
      <c r="I16" s="20"/>
    </row>
    <row r="17" spans="2:10" ht="18" customHeight="1">
      <c r="B17" s="19"/>
      <c r="C17" s="20"/>
      <c r="D17" s="20"/>
      <c r="E17" s="20"/>
      <c r="F17" s="20"/>
      <c r="G17" s="20"/>
      <c r="H17" s="20"/>
      <c r="I17" s="20"/>
    </row>
    <row r="18" spans="2:10" ht="18" customHeight="1">
      <c r="B18" s="19"/>
      <c r="C18" s="20"/>
      <c r="D18" s="20"/>
      <c r="E18" s="20"/>
      <c r="F18" s="20"/>
      <c r="G18" s="20"/>
      <c r="H18" s="20"/>
      <c r="I18" s="20"/>
    </row>
    <row r="19" spans="2:10" ht="18" customHeight="1">
      <c r="B19" s="19"/>
      <c r="C19" s="20"/>
      <c r="D19" s="20"/>
      <c r="E19" s="20"/>
      <c r="F19" s="20"/>
      <c r="G19" s="20"/>
      <c r="H19" s="20"/>
      <c r="I19" s="20"/>
    </row>
    <row r="20" spans="2:10" ht="18" customHeight="1">
      <c r="B20" s="19"/>
      <c r="C20" s="20"/>
      <c r="D20" s="20"/>
      <c r="E20" s="20"/>
      <c r="F20" s="20"/>
      <c r="G20" s="20"/>
      <c r="H20" s="20"/>
      <c r="I20" s="20"/>
    </row>
    <row r="21" spans="2:10" ht="18" customHeight="1">
      <c r="B21" s="19"/>
      <c r="C21" s="20"/>
      <c r="D21" s="20"/>
      <c r="E21" s="20"/>
      <c r="F21" s="20"/>
      <c r="G21" s="20"/>
      <c r="H21" s="20"/>
      <c r="I21" s="20"/>
    </row>
    <row r="22" spans="2:10" ht="18" customHeight="1">
      <c r="B22" s="19"/>
      <c r="C22" s="20"/>
      <c r="D22" s="20"/>
      <c r="E22" s="20"/>
      <c r="F22" s="20"/>
      <c r="G22" s="20"/>
      <c r="H22" s="20"/>
      <c r="I22" s="20"/>
    </row>
    <row r="23" spans="2:10" ht="18" customHeight="1">
      <c r="B23" s="19"/>
      <c r="C23" s="20"/>
      <c r="D23" s="20"/>
      <c r="E23" s="20"/>
      <c r="F23" s="20"/>
      <c r="G23" s="20"/>
      <c r="H23" s="20"/>
      <c r="I23" s="20"/>
    </row>
    <row r="24" spans="2:10" ht="18" hidden="1" customHeight="1">
      <c r="B24" s="22"/>
      <c r="C24" s="23"/>
      <c r="D24" s="23"/>
      <c r="E24" s="23"/>
      <c r="F24" s="23"/>
      <c r="G24" s="23"/>
      <c r="H24" s="23"/>
      <c r="I24" s="24"/>
      <c r="J24" s="21"/>
    </row>
    <row r="25" spans="2:10" ht="18" hidden="1" customHeight="1">
      <c r="B25" s="59"/>
      <c r="C25" s="59"/>
      <c r="D25" s="59"/>
      <c r="E25" s="59"/>
      <c r="F25" s="59"/>
      <c r="G25" s="59"/>
      <c r="H25" s="25"/>
      <c r="I25" s="25"/>
    </row>
    <row r="26" spans="2:10" ht="18" hidden="1" customHeight="1"/>
  </sheetData>
  <mergeCells count="1">
    <mergeCell ref="B25:G25"/>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K23"/>
  <sheetViews>
    <sheetView showGridLines="0" showZeros="0" zoomScaleNormal="100" zoomScaleSheetLayoutView="100" workbookViewId="0"/>
  </sheetViews>
  <sheetFormatPr defaultColWidth="0" defaultRowHeight="18" zeroHeight="1"/>
  <cols>
    <col min="1" max="1" width="8.6328125" style="13" customWidth="1"/>
    <col min="2" max="2" width="72.6328125" style="13" customWidth="1"/>
    <col min="3" max="8" width="8.6328125" style="13" customWidth="1"/>
    <col min="9" max="11" width="0" style="13" hidden="1" customWidth="1"/>
    <col min="12" max="16384" width="9.1796875" style="13" hidden="1"/>
  </cols>
  <sheetData>
    <row r="1" spans="2:7" ht="18" customHeight="1"/>
    <row r="2" spans="2:7" ht="18" customHeight="1">
      <c r="B2" s="7" t="s">
        <v>0</v>
      </c>
      <c r="C2" s="7"/>
      <c r="D2" s="7"/>
      <c r="E2" s="7"/>
      <c r="F2" s="7"/>
      <c r="G2" s="7"/>
    </row>
    <row r="3" spans="2:7" ht="18" customHeight="1">
      <c r="B3" s="8" t="str">
        <f>Cover!B3</f>
        <v>Results for the nine months ended 30 September 2023</v>
      </c>
      <c r="C3" s="8"/>
      <c r="D3" s="8"/>
      <c r="E3" s="8"/>
      <c r="F3" s="8"/>
      <c r="G3" s="8"/>
    </row>
    <row r="4" spans="2:7" ht="18" customHeight="1">
      <c r="B4" s="46"/>
      <c r="C4" s="10"/>
      <c r="D4" s="10"/>
      <c r="E4" s="10"/>
      <c r="F4" s="10"/>
      <c r="G4" s="10"/>
    </row>
    <row r="5" spans="2:7" ht="18" customHeight="1">
      <c r="B5" s="49" t="s">
        <v>69</v>
      </c>
      <c r="C5" s="14"/>
      <c r="D5" s="14"/>
      <c r="E5" s="14"/>
      <c r="F5" s="14"/>
      <c r="G5" s="14"/>
    </row>
    <row r="6" spans="2:7" ht="18" customHeight="1">
      <c r="B6" s="50" t="s">
        <v>19</v>
      </c>
      <c r="C6" s="14"/>
      <c r="D6" s="14"/>
      <c r="E6" s="14"/>
      <c r="F6" s="14"/>
      <c r="G6" s="14"/>
    </row>
    <row r="7" spans="2:7" ht="18" customHeight="1">
      <c r="B7" s="50" t="s">
        <v>35</v>
      </c>
      <c r="C7" s="16"/>
      <c r="D7" s="16"/>
      <c r="E7" s="16"/>
      <c r="F7" s="16"/>
      <c r="G7" s="16"/>
    </row>
    <row r="8" spans="2:7" ht="18" customHeight="1">
      <c r="B8" s="48" t="s">
        <v>18</v>
      </c>
      <c r="C8" s="16"/>
      <c r="D8" s="16"/>
      <c r="E8" s="16"/>
      <c r="F8" s="16"/>
      <c r="G8" s="16"/>
    </row>
    <row r="9" spans="2:7" ht="18" customHeight="1">
      <c r="B9" s="50" t="s">
        <v>32</v>
      </c>
      <c r="C9" s="14"/>
      <c r="D9" s="14"/>
      <c r="E9" s="14"/>
      <c r="F9" s="14"/>
      <c r="G9" s="14"/>
    </row>
    <row r="10" spans="2:7" ht="18" customHeight="1">
      <c r="B10" s="47"/>
      <c r="C10" s="16"/>
      <c r="D10" s="16"/>
      <c r="E10" s="16"/>
      <c r="F10" s="16"/>
      <c r="G10" s="16"/>
    </row>
    <row r="11" spans="2:7" ht="18" customHeight="1">
      <c r="B11" s="49" t="s">
        <v>21</v>
      </c>
      <c r="C11" s="14"/>
      <c r="D11" s="14"/>
      <c r="E11" s="14"/>
      <c r="F11" s="14"/>
      <c r="G11" s="14"/>
    </row>
    <row r="12" spans="2:7" ht="18" customHeight="1">
      <c r="B12" s="62" t="s">
        <v>61</v>
      </c>
      <c r="C12" s="62"/>
      <c r="D12" s="62"/>
      <c r="E12" s="62"/>
      <c r="F12" s="62"/>
      <c r="G12" s="62"/>
    </row>
    <row r="13" spans="2:7" ht="18" customHeight="1">
      <c r="B13" s="62"/>
      <c r="C13" s="62"/>
      <c r="D13" s="62"/>
      <c r="E13" s="62"/>
      <c r="F13" s="62"/>
      <c r="G13" s="62"/>
    </row>
    <row r="14" spans="2:7" ht="18" customHeight="1">
      <c r="B14" s="62" t="s">
        <v>62</v>
      </c>
      <c r="C14" s="62"/>
      <c r="D14" s="62"/>
      <c r="E14" s="62"/>
      <c r="F14" s="62"/>
      <c r="G14" s="62"/>
    </row>
    <row r="15" spans="2:7" ht="18" customHeight="1">
      <c r="B15" s="62"/>
      <c r="C15" s="62"/>
      <c r="D15" s="62"/>
      <c r="E15" s="62"/>
      <c r="F15" s="62"/>
      <c r="G15" s="62"/>
    </row>
    <row r="16" spans="2:7" ht="18" customHeight="1">
      <c r="B16" s="50" t="s">
        <v>24</v>
      </c>
      <c r="C16" s="16"/>
      <c r="D16" s="16"/>
      <c r="E16" s="16"/>
      <c r="F16" s="16"/>
      <c r="G16" s="16"/>
    </row>
    <row r="17" spans="2:7" ht="18" customHeight="1">
      <c r="B17" s="50" t="s">
        <v>23</v>
      </c>
      <c r="C17" s="16"/>
      <c r="D17" s="16"/>
      <c r="E17" s="16"/>
      <c r="F17" s="16"/>
      <c r="G17" s="16"/>
    </row>
    <row r="18" spans="2:7" ht="18" customHeight="1">
      <c r="B18" s="60"/>
      <c r="C18" s="61"/>
      <c r="D18" s="61"/>
      <c r="E18" s="61"/>
      <c r="F18" s="61"/>
      <c r="G18" s="61"/>
    </row>
    <row r="19" spans="2:7" ht="18" customHeight="1"/>
    <row r="20" spans="2:7" ht="18" customHeight="1"/>
    <row r="21" spans="2:7"/>
    <row r="22" spans="2:7"/>
    <row r="23" spans="2:7"/>
  </sheetData>
  <mergeCells count="3">
    <mergeCell ref="B18:G18"/>
    <mergeCell ref="B12:G13"/>
    <mergeCell ref="B14:G15"/>
  </mergeCells>
  <printOptions horizontalCentered="1"/>
  <pageMargins left="0.7" right="0.7" top="0.75" bottom="0.75" header="0.3" footer="0.3"/>
  <pageSetup paperSize="9" scale="83" orientation="landscape" r:id="rId1"/>
  <headerFooter alignWithMargins="0">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K24"/>
  <sheetViews>
    <sheetView showGridLines="0" showZeros="0" zoomScaleNormal="100" zoomScaleSheetLayoutView="75" workbookViewId="0"/>
  </sheetViews>
  <sheetFormatPr defaultColWidth="0" defaultRowHeight="18" zeroHeight="1"/>
  <cols>
    <col min="1" max="1" width="8.6328125" style="13" customWidth="1"/>
    <col min="2" max="2" width="72.6328125" style="13" customWidth="1"/>
    <col min="3" max="8" width="8.6328125" style="13" customWidth="1"/>
    <col min="9" max="10" width="9.1796875" style="13" hidden="1" customWidth="1"/>
    <col min="11" max="11" width="14.26953125" style="13" hidden="1" customWidth="1"/>
    <col min="12" max="16384" width="9.1796875" style="13" hidden="1"/>
  </cols>
  <sheetData>
    <row r="1" spans="1:8" ht="18" customHeight="1"/>
    <row r="2" spans="1:8" ht="18" customHeight="1">
      <c r="B2" s="7" t="s">
        <v>0</v>
      </c>
      <c r="C2" s="7"/>
      <c r="D2" s="7"/>
      <c r="E2" s="7"/>
      <c r="F2" s="7"/>
      <c r="G2" s="7"/>
    </row>
    <row r="3" spans="1:8" ht="18" customHeight="1">
      <c r="B3" s="8" t="str">
        <f>Cover!B3</f>
        <v>Results for the nine months ended 30 September 2023</v>
      </c>
      <c r="C3" s="8"/>
      <c r="D3" s="8"/>
      <c r="E3" s="8"/>
      <c r="F3" s="8"/>
      <c r="G3" s="8"/>
    </row>
    <row r="4" spans="1:8" ht="18" customHeight="1"/>
    <row r="5" spans="1:8" ht="18" customHeight="1">
      <c r="B5" s="9" t="s">
        <v>22</v>
      </c>
      <c r="C5" s="10" t="s">
        <v>65</v>
      </c>
      <c r="D5" s="10" t="s">
        <v>56</v>
      </c>
      <c r="E5" s="10" t="s">
        <v>53</v>
      </c>
      <c r="F5" s="10" t="s">
        <v>54</v>
      </c>
      <c r="G5" s="10" t="s">
        <v>55</v>
      </c>
    </row>
    <row r="6" spans="1:8" s="3" customFormat="1" ht="18" customHeight="1">
      <c r="A6" s="13"/>
      <c r="B6" s="56"/>
      <c r="C6" s="57" t="s">
        <v>1</v>
      </c>
      <c r="D6" s="57" t="s">
        <v>1</v>
      </c>
      <c r="E6" s="57" t="s">
        <v>1</v>
      </c>
      <c r="F6" s="57" t="s">
        <v>1</v>
      </c>
      <c r="G6" s="57" t="s">
        <v>1</v>
      </c>
      <c r="H6"/>
    </row>
    <row r="7" spans="1:8" customFormat="1" ht="18" customHeight="1">
      <c r="A7" s="13"/>
      <c r="B7" s="31" t="s">
        <v>2</v>
      </c>
      <c r="C7" s="2">
        <v>1200</v>
      </c>
      <c r="D7" s="2">
        <v>1177</v>
      </c>
      <c r="E7" s="31">
        <v>1184</v>
      </c>
      <c r="F7" s="35">
        <v>1179</v>
      </c>
      <c r="G7" s="31">
        <v>1145</v>
      </c>
    </row>
    <row r="8" spans="1:8" customFormat="1" ht="18" customHeight="1">
      <c r="A8" s="13"/>
      <c r="B8" s="31" t="s">
        <v>31</v>
      </c>
      <c r="C8" s="35">
        <v>127</v>
      </c>
      <c r="D8" s="35">
        <v>173</v>
      </c>
      <c r="E8" s="55">
        <v>124</v>
      </c>
      <c r="F8" s="35">
        <v>119</v>
      </c>
      <c r="G8" s="55">
        <v>148</v>
      </c>
    </row>
    <row r="9" spans="1:8" ht="18" customHeight="1">
      <c r="B9" s="12" t="s">
        <v>3</v>
      </c>
      <c r="C9" s="12">
        <f>C7+C8</f>
        <v>1327</v>
      </c>
      <c r="D9" s="12">
        <f>D7+D8</f>
        <v>1350</v>
      </c>
      <c r="E9" s="38">
        <f>E7+E8</f>
        <v>1308</v>
      </c>
      <c r="F9" s="12">
        <f>F7+F8</f>
        <v>1298</v>
      </c>
      <c r="G9" s="12">
        <f>G7+G8</f>
        <v>1293</v>
      </c>
    </row>
    <row r="10" spans="1:8" customFormat="1" ht="18" customHeight="1">
      <c r="A10" s="13"/>
      <c r="B10" s="31" t="s">
        <v>47</v>
      </c>
      <c r="C10" s="2">
        <v>-624</v>
      </c>
      <c r="D10" s="2">
        <v>-618</v>
      </c>
      <c r="E10" s="31">
        <v>-614</v>
      </c>
      <c r="F10" s="35">
        <v>-600</v>
      </c>
      <c r="G10" s="31">
        <v>-584</v>
      </c>
    </row>
    <row r="11" spans="1:8" customFormat="1" ht="18" customHeight="1">
      <c r="A11" s="13"/>
      <c r="B11" s="31" t="s">
        <v>46</v>
      </c>
      <c r="C11" s="35">
        <v>-99</v>
      </c>
      <c r="D11" s="35">
        <v>-44</v>
      </c>
      <c r="E11" s="55">
        <v>-61</v>
      </c>
      <c r="F11" s="35">
        <v>-65</v>
      </c>
      <c r="G11" s="55">
        <v>-138</v>
      </c>
    </row>
    <row r="12" spans="1:8" customFormat="1" ht="18" customHeight="1">
      <c r="A12" s="13"/>
      <c r="B12" s="31" t="s">
        <v>16</v>
      </c>
      <c r="C12" s="2">
        <v>-46</v>
      </c>
      <c r="D12" s="2">
        <v>-62</v>
      </c>
      <c r="E12" s="31">
        <v>-86</v>
      </c>
      <c r="F12" s="35">
        <v>-228</v>
      </c>
      <c r="G12" s="31">
        <v>-75</v>
      </c>
    </row>
    <row r="13" spans="1:8" ht="18" customHeight="1">
      <c r="B13" s="12" t="s">
        <v>51</v>
      </c>
      <c r="C13" s="12">
        <f>C9+C10+C11+C12</f>
        <v>558</v>
      </c>
      <c r="D13" s="12">
        <f>D9+D10+D11+D12</f>
        <v>626</v>
      </c>
      <c r="E13" s="12">
        <f>E9+E10+E11+E12</f>
        <v>547</v>
      </c>
      <c r="F13" s="12">
        <f>F9+F10+F11+F12</f>
        <v>405</v>
      </c>
      <c r="G13" s="12">
        <f>G9+G10+G11+G12</f>
        <v>496</v>
      </c>
    </row>
    <row r="14" spans="1:8" customFormat="1" ht="18" customHeight="1">
      <c r="A14" s="13"/>
      <c r="B14" s="31" t="s">
        <v>52</v>
      </c>
      <c r="C14" s="2">
        <v>-147</v>
      </c>
      <c r="D14" s="2">
        <v>-170</v>
      </c>
      <c r="E14" s="31">
        <v>-145</v>
      </c>
      <c r="F14" s="35">
        <v>-115</v>
      </c>
      <c r="G14" s="31">
        <v>-123</v>
      </c>
    </row>
    <row r="15" spans="1:8" ht="18" customHeight="1">
      <c r="B15" s="12" t="s">
        <v>26</v>
      </c>
      <c r="C15" s="12">
        <f>C13+C14</f>
        <v>411</v>
      </c>
      <c r="D15" s="12">
        <f>D13+D14</f>
        <v>456</v>
      </c>
      <c r="E15" s="12">
        <f>E13+E14</f>
        <v>402</v>
      </c>
      <c r="F15" s="12">
        <f>F13+F14</f>
        <v>290</v>
      </c>
      <c r="G15" s="12">
        <f>G13+G14</f>
        <v>373</v>
      </c>
    </row>
    <row r="16" spans="1:8" ht="18" customHeight="1"/>
    <row r="17" spans="2:8" ht="18" customHeight="1">
      <c r="B17" s="5" t="s">
        <v>48</v>
      </c>
      <c r="C17" s="37">
        <v>2.2700000000000001E-2</v>
      </c>
      <c r="D17" s="37">
        <v>2.2200000000000001E-2</v>
      </c>
      <c r="E17" s="37">
        <v>2.2100000000000002E-2</v>
      </c>
      <c r="F17" s="37">
        <v>2.12E-2</v>
      </c>
      <c r="G17" s="37">
        <v>2.07E-2</v>
      </c>
    </row>
    <row r="18" spans="2:8" ht="18" customHeight="1"/>
    <row r="19" spans="2:8" ht="18" customHeight="1">
      <c r="B19" s="63" t="s">
        <v>36</v>
      </c>
      <c r="C19" s="63"/>
      <c r="D19" s="63"/>
      <c r="E19" s="63"/>
      <c r="F19" s="63"/>
      <c r="G19" s="63"/>
    </row>
    <row r="20" spans="2:8" ht="18" customHeight="1">
      <c r="B20" s="17"/>
      <c r="C20" s="17"/>
      <c r="D20" s="17"/>
      <c r="E20" s="17"/>
      <c r="F20" s="17"/>
      <c r="G20" s="17"/>
      <c r="H20" s="17"/>
    </row>
    <row r="21" spans="2:8" ht="18" customHeight="1">
      <c r="B21" s="60"/>
      <c r="C21" s="60"/>
      <c r="D21" s="60"/>
      <c r="E21" s="60"/>
      <c r="F21" s="60"/>
      <c r="G21" s="60"/>
    </row>
    <row r="22" spans="2:8" ht="18" customHeight="1"/>
    <row r="23" spans="2:8" ht="18" customHeight="1"/>
    <row r="24" spans="2:8" ht="18" hidden="1" customHeight="1"/>
  </sheetData>
  <mergeCells count="2">
    <mergeCell ref="B19:G19"/>
    <mergeCell ref="B21:G21"/>
  </mergeCells>
  <printOptions horizontalCentered="1"/>
  <pageMargins left="0.7" right="0.7" top="0.75" bottom="0.75" header="0.3" footer="0.3"/>
  <pageSetup paperSize="9" scale="86"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21"/>
  <sheetViews>
    <sheetView showGridLines="0" showZeros="0" zoomScaleNormal="100" zoomScaleSheetLayoutView="75" workbookViewId="0"/>
  </sheetViews>
  <sheetFormatPr defaultColWidth="0" defaultRowHeight="18" zeroHeight="1"/>
  <cols>
    <col min="1" max="1" width="8.6328125" style="13" customWidth="1"/>
    <col min="2" max="2" width="72.6328125" style="13" customWidth="1"/>
    <col min="3" max="8" width="8.6328125" style="13" customWidth="1"/>
    <col min="9" max="9" width="9.1796875" style="13" hidden="1" customWidth="1"/>
    <col min="10" max="10" width="12.54296875" style="13" hidden="1" customWidth="1"/>
    <col min="11" max="13" width="0" style="13" hidden="1" customWidth="1"/>
    <col min="14" max="16384" width="9.1796875" style="13" hidden="1"/>
  </cols>
  <sheetData>
    <row r="1" spans="1:8" ht="18" customHeight="1"/>
    <row r="2" spans="1:8" ht="18" customHeight="1">
      <c r="B2" s="7" t="s">
        <v>0</v>
      </c>
      <c r="C2" s="7"/>
      <c r="D2" s="7"/>
      <c r="E2" s="7"/>
      <c r="F2" s="7"/>
      <c r="G2" s="7"/>
    </row>
    <row r="3" spans="1:8" ht="18" customHeight="1">
      <c r="B3" s="8" t="str">
        <f>Cover!B3</f>
        <v>Results for the nine months ended 30 September 2023</v>
      </c>
      <c r="C3" s="8"/>
      <c r="D3" s="8"/>
      <c r="E3" s="8"/>
      <c r="F3" s="8"/>
      <c r="G3" s="8"/>
    </row>
    <row r="4" spans="1:8" ht="18" customHeight="1"/>
    <row r="5" spans="1:8" ht="18" customHeight="1">
      <c r="B5" s="9" t="s">
        <v>37</v>
      </c>
      <c r="C5" s="10" t="s">
        <v>65</v>
      </c>
      <c r="D5" s="10" t="s">
        <v>56</v>
      </c>
      <c r="E5" s="10" t="s">
        <v>53</v>
      </c>
      <c r="F5" s="10" t="s">
        <v>54</v>
      </c>
      <c r="G5" s="10" t="s">
        <v>55</v>
      </c>
    </row>
    <row r="6" spans="1:8" s="3" customFormat="1" ht="18" customHeight="1">
      <c r="A6" s="13"/>
      <c r="B6" s="56"/>
      <c r="C6" s="57" t="s">
        <v>1</v>
      </c>
      <c r="D6" s="57" t="s">
        <v>1</v>
      </c>
      <c r="E6" s="57" t="s">
        <v>1</v>
      </c>
      <c r="F6" s="57" t="s">
        <v>1</v>
      </c>
      <c r="G6" s="57" t="s">
        <v>1</v>
      </c>
      <c r="H6"/>
    </row>
    <row r="7" spans="1:8" customFormat="1" ht="18" customHeight="1">
      <c r="A7" s="13"/>
      <c r="B7" s="31" t="s">
        <v>2</v>
      </c>
      <c r="C7" s="2">
        <v>1200</v>
      </c>
      <c r="D7" s="2">
        <v>1177</v>
      </c>
      <c r="E7" s="31">
        <v>1184</v>
      </c>
      <c r="F7" s="35">
        <v>1179</v>
      </c>
      <c r="G7" s="31">
        <v>1145</v>
      </c>
    </row>
    <row r="8" spans="1:8" customFormat="1" ht="18" customHeight="1">
      <c r="A8" s="13"/>
      <c r="B8" s="31" t="s">
        <v>38</v>
      </c>
      <c r="C8" s="35">
        <v>127</v>
      </c>
      <c r="D8" s="35">
        <v>173</v>
      </c>
      <c r="E8" s="55">
        <v>121</v>
      </c>
      <c r="F8" s="35">
        <v>119</v>
      </c>
      <c r="G8" s="55">
        <v>148</v>
      </c>
    </row>
    <row r="9" spans="1:8" ht="18" customHeight="1">
      <c r="B9" s="12" t="s">
        <v>3</v>
      </c>
      <c r="C9" s="12">
        <f>SUM(C7:C8)</f>
        <v>1327</v>
      </c>
      <c r="D9" s="12">
        <f>SUM(D7:D8)</f>
        <v>1350</v>
      </c>
      <c r="E9" s="38">
        <f>SUM(E7:E8)</f>
        <v>1305</v>
      </c>
      <c r="F9" s="12">
        <f>SUM(F7:F8)</f>
        <v>1298</v>
      </c>
      <c r="G9" s="12">
        <f>SUM(G7:G8)</f>
        <v>1293</v>
      </c>
    </row>
    <row r="10" spans="1:8" customFormat="1" ht="18" customHeight="1">
      <c r="A10" s="13"/>
      <c r="B10" s="31" t="s">
        <v>47</v>
      </c>
      <c r="C10" s="2">
        <v>-597</v>
      </c>
      <c r="D10" s="2">
        <v>-584</v>
      </c>
      <c r="E10" s="31">
        <v>-583</v>
      </c>
      <c r="F10" s="35">
        <v>-550</v>
      </c>
      <c r="G10" s="31">
        <v>-546</v>
      </c>
    </row>
    <row r="11" spans="1:8" customFormat="1" ht="18" customHeight="1">
      <c r="A11" s="13"/>
      <c r="B11" s="31" t="s">
        <v>46</v>
      </c>
      <c r="C11" s="35">
        <v>-99</v>
      </c>
      <c r="D11" s="35">
        <v>-44</v>
      </c>
      <c r="E11" s="55">
        <v>-61</v>
      </c>
      <c r="F11" s="35">
        <v>-65</v>
      </c>
      <c r="G11" s="55">
        <v>-138</v>
      </c>
    </row>
    <row r="12" spans="1:8" customFormat="1" ht="18" customHeight="1">
      <c r="A12" s="13"/>
      <c r="B12" s="31" t="s">
        <v>16</v>
      </c>
      <c r="C12" s="2">
        <v>-48</v>
      </c>
      <c r="D12" s="2">
        <v>-55</v>
      </c>
      <c r="E12" s="31">
        <v>-58</v>
      </c>
      <c r="F12" s="35">
        <v>-126</v>
      </c>
      <c r="G12" s="31">
        <v>-58</v>
      </c>
    </row>
    <row r="13" spans="1:8" ht="18" customHeight="1">
      <c r="B13" s="12" t="s">
        <v>51</v>
      </c>
      <c r="C13" s="12">
        <f>C9+C10+C11+C12</f>
        <v>583</v>
      </c>
      <c r="D13" s="12">
        <v>667</v>
      </c>
      <c r="E13" s="38">
        <v>603</v>
      </c>
      <c r="F13" s="12">
        <v>557</v>
      </c>
      <c r="G13" s="12">
        <v>551</v>
      </c>
    </row>
    <row r="14" spans="1:8" ht="18" customHeight="1">
      <c r="C14" s="10"/>
      <c r="D14" s="10"/>
      <c r="E14" s="10"/>
      <c r="F14" s="10"/>
    </row>
    <row r="15" spans="1:8" ht="54" customHeight="1">
      <c r="B15" s="64" t="s">
        <v>66</v>
      </c>
      <c r="C15" s="64"/>
      <c r="D15" s="64"/>
      <c r="E15" s="64"/>
      <c r="F15" s="64"/>
      <c r="G15" s="64"/>
    </row>
    <row r="16" spans="1:8" ht="18" customHeight="1"/>
    <row r="17" spans="2:7" ht="18" customHeight="1">
      <c r="B17" s="64"/>
      <c r="C17" s="64"/>
      <c r="D17" s="64"/>
      <c r="E17" s="64"/>
      <c r="F17" s="64"/>
      <c r="G17" s="64"/>
    </row>
    <row r="18" spans="2:7" ht="18" customHeight="1">
      <c r="B18" s="60"/>
      <c r="C18" s="60"/>
      <c r="D18" s="60"/>
      <c r="E18" s="60"/>
      <c r="F18" s="60"/>
      <c r="G18" s="60"/>
    </row>
    <row r="19" spans="2:7" ht="18" customHeight="1"/>
    <row r="20" spans="2:7" ht="18" customHeight="1"/>
    <row r="21" spans="2:7"/>
  </sheetData>
  <mergeCells count="3">
    <mergeCell ref="B17:G17"/>
    <mergeCell ref="B18:G18"/>
    <mergeCell ref="B15:G15"/>
  </mergeCells>
  <printOptions horizontalCentered="1"/>
  <pageMargins left="0.7" right="0.7" top="0.75" bottom="0.75" header="0.3" footer="0.3"/>
  <pageSetup paperSize="9" scale="85"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M24"/>
  <sheetViews>
    <sheetView showGridLines="0" showZeros="0" zoomScaleNormal="100" zoomScaleSheetLayoutView="75" workbookViewId="0"/>
  </sheetViews>
  <sheetFormatPr defaultColWidth="0" defaultRowHeight="18" zeroHeight="1"/>
  <cols>
    <col min="1" max="1" width="8.6328125" style="13" customWidth="1"/>
    <col min="2" max="2" width="72.6328125" customWidth="1"/>
    <col min="3" max="8" width="8.6328125" customWidth="1"/>
    <col min="9" max="11" width="8.7265625" hidden="1" customWidth="1"/>
    <col min="12" max="12" width="10.26953125" hidden="1" customWidth="1"/>
    <col min="13" max="13" width="0" hidden="1" customWidth="1"/>
    <col min="14" max="16384" width="8.7265625" hidden="1"/>
  </cols>
  <sheetData>
    <row r="1" spans="1:8" s="13" customFormat="1" ht="18" customHeight="1"/>
    <row r="2" spans="1:8" s="13" customFormat="1" ht="18" customHeight="1">
      <c r="B2" s="7" t="s">
        <v>0</v>
      </c>
      <c r="C2" s="7"/>
      <c r="D2" s="7"/>
      <c r="E2" s="7"/>
      <c r="F2" s="7"/>
      <c r="G2" s="7"/>
    </row>
    <row r="3" spans="1:8" s="13" customFormat="1" ht="18" customHeight="1">
      <c r="B3" s="8" t="str">
        <f>Cover!B3</f>
        <v>Results for the nine months ended 30 September 2023</v>
      </c>
      <c r="C3" s="8"/>
      <c r="D3" s="8"/>
      <c r="E3" s="8"/>
      <c r="F3" s="8"/>
      <c r="G3" s="8"/>
    </row>
    <row r="4" spans="1:8" s="13" customFormat="1" ht="18" customHeight="1"/>
    <row r="5" spans="1:8" ht="18" customHeight="1">
      <c r="B5" s="6" t="s">
        <v>44</v>
      </c>
      <c r="C5" s="51" t="s">
        <v>67</v>
      </c>
      <c r="D5" s="51" t="s">
        <v>57</v>
      </c>
      <c r="E5" s="51" t="s">
        <v>50</v>
      </c>
      <c r="F5" s="51" t="s">
        <v>45</v>
      </c>
      <c r="G5" s="51" t="s">
        <v>43</v>
      </c>
    </row>
    <row r="6" spans="1:8" s="3" customFormat="1" ht="18" customHeight="1">
      <c r="A6" s="13"/>
      <c r="B6" s="56"/>
      <c r="C6" s="57" t="s">
        <v>4</v>
      </c>
      <c r="D6" s="57" t="s">
        <v>4</v>
      </c>
      <c r="E6" s="57" t="s">
        <v>4</v>
      </c>
      <c r="F6" s="57" t="s">
        <v>4</v>
      </c>
      <c r="G6" s="57" t="s">
        <v>4</v>
      </c>
      <c r="H6"/>
    </row>
    <row r="7" spans="1:8" ht="18" customHeight="1">
      <c r="B7" s="31" t="s">
        <v>39</v>
      </c>
      <c r="C7" s="26">
        <v>208.8</v>
      </c>
      <c r="D7" s="26">
        <v>210.8</v>
      </c>
      <c r="E7" s="32">
        <v>215.5</v>
      </c>
      <c r="F7" s="36">
        <v>219.7</v>
      </c>
      <c r="G7" s="32">
        <v>220.2</v>
      </c>
    </row>
    <row r="8" spans="1:8" ht="18" customHeight="1">
      <c r="B8" s="31" t="s">
        <v>5</v>
      </c>
      <c r="C8" s="36">
        <v>76</v>
      </c>
      <c r="D8" s="36">
        <v>73.5</v>
      </c>
      <c r="E8" s="42">
        <v>75.599999999999994</v>
      </c>
      <c r="F8" s="36">
        <v>72.5</v>
      </c>
      <c r="G8" s="42">
        <v>75</v>
      </c>
    </row>
    <row r="9" spans="1:8" ht="18" customHeight="1">
      <c r="B9" s="12" t="s">
        <v>6</v>
      </c>
      <c r="C9" s="34">
        <f>SUM(C7:C8)</f>
        <v>284.8</v>
      </c>
      <c r="D9" s="34">
        <f>SUM(D7:D8)</f>
        <v>284.3</v>
      </c>
      <c r="E9" s="40">
        <f>SUM(E7:E8)</f>
        <v>291.10000000000002</v>
      </c>
      <c r="F9" s="34">
        <f>SUM(F7:F8)</f>
        <v>292.2</v>
      </c>
      <c r="G9" s="34">
        <f>SUM(G7:G8)</f>
        <v>295.2</v>
      </c>
    </row>
    <row r="10" spans="1:8" ht="18" customHeight="1">
      <c r="B10" s="12"/>
      <c r="C10" s="12"/>
      <c r="D10" s="12"/>
      <c r="E10" s="38"/>
      <c r="F10" s="12"/>
      <c r="G10" s="12"/>
    </row>
    <row r="11" spans="1:8" ht="18" customHeight="1">
      <c r="B11" s="31" t="s">
        <v>40</v>
      </c>
      <c r="C11" s="26">
        <v>190.5</v>
      </c>
      <c r="D11" s="26">
        <v>190.7</v>
      </c>
      <c r="E11" s="32">
        <v>191.4</v>
      </c>
      <c r="F11" s="36">
        <v>196.5</v>
      </c>
      <c r="G11" s="32">
        <v>190.7</v>
      </c>
    </row>
    <row r="12" spans="1:8" ht="18" customHeight="1">
      <c r="B12" s="31" t="s">
        <v>14</v>
      </c>
      <c r="C12" s="36">
        <v>59.4</v>
      </c>
      <c r="D12" s="36">
        <v>59.9</v>
      </c>
      <c r="E12" s="42">
        <v>64.3</v>
      </c>
      <c r="F12" s="36">
        <v>63</v>
      </c>
      <c r="G12" s="42">
        <v>69.5</v>
      </c>
    </row>
    <row r="13" spans="1:8" ht="18" customHeight="1">
      <c r="B13" s="31" t="s">
        <v>7</v>
      </c>
      <c r="C13" s="36">
        <v>19.7</v>
      </c>
      <c r="D13" s="36">
        <v>18.8</v>
      </c>
      <c r="E13" s="42">
        <v>20</v>
      </c>
      <c r="F13" s="36">
        <v>18</v>
      </c>
      <c r="G13" s="42">
        <v>19.3</v>
      </c>
    </row>
    <row r="14" spans="1:8" ht="18" customHeight="1">
      <c r="B14" s="12" t="s">
        <v>8</v>
      </c>
      <c r="C14" s="34">
        <f>SUM(C11:C13)</f>
        <v>269.60000000000002</v>
      </c>
      <c r="D14" s="34">
        <f>SUM(D11:D13)</f>
        <v>269.39999999999998</v>
      </c>
      <c r="E14" s="40">
        <f>SUM(E11:E13)</f>
        <v>275.7</v>
      </c>
      <c r="F14" s="34">
        <f>SUM(F11:F13)</f>
        <v>277.5</v>
      </c>
      <c r="G14" s="34">
        <f>SUM(G11:G13)</f>
        <v>279.5</v>
      </c>
    </row>
    <row r="15" spans="1:8" ht="18" customHeight="1">
      <c r="B15" s="31" t="s">
        <v>9</v>
      </c>
      <c r="C15" s="26">
        <v>15.2</v>
      </c>
      <c r="D15" s="26">
        <v>14.9</v>
      </c>
      <c r="E15" s="32">
        <v>15.4</v>
      </c>
      <c r="F15" s="36">
        <v>14.7</v>
      </c>
      <c r="G15" s="32">
        <v>15.7</v>
      </c>
    </row>
    <row r="16" spans="1:8" ht="18" customHeight="1">
      <c r="B16" s="31" t="s">
        <v>27</v>
      </c>
      <c r="C16" s="36" t="s">
        <v>41</v>
      </c>
      <c r="D16" s="36" t="s">
        <v>41</v>
      </c>
      <c r="E16" s="42" t="s">
        <v>41</v>
      </c>
      <c r="F16" s="36" t="s">
        <v>41</v>
      </c>
      <c r="G16" s="42" t="s">
        <v>41</v>
      </c>
    </row>
    <row r="17" spans="2:7" ht="18" customHeight="1">
      <c r="B17" s="12" t="s">
        <v>10</v>
      </c>
      <c r="C17" s="34">
        <f>C14+C15</f>
        <v>284.8</v>
      </c>
      <c r="D17" s="34">
        <f>D14+D15</f>
        <v>284.29999999999995</v>
      </c>
      <c r="E17" s="40">
        <f>E14+E15</f>
        <v>291.09999999999997</v>
      </c>
      <c r="F17" s="34">
        <f>F14+F15</f>
        <v>292.2</v>
      </c>
      <c r="G17" s="34">
        <f>G14+G15</f>
        <v>295.2</v>
      </c>
    </row>
    <row r="18" spans="2:7" ht="18" customHeight="1">
      <c r="B18" s="1"/>
      <c r="C18" s="43"/>
      <c r="D18" s="43"/>
      <c r="E18" s="1"/>
      <c r="F18" s="1"/>
      <c r="G18" s="1"/>
    </row>
    <row r="19" spans="2:7" ht="18" customHeight="1">
      <c r="B19" s="3"/>
      <c r="C19" s="43"/>
      <c r="D19" s="43"/>
      <c r="E19" s="3"/>
      <c r="F19" s="3"/>
      <c r="G19" s="3"/>
    </row>
    <row r="20" spans="2:7" ht="18" customHeight="1">
      <c r="B20" s="65"/>
      <c r="C20" s="65"/>
      <c r="D20" s="65"/>
      <c r="E20" s="65"/>
      <c r="F20" s="65"/>
      <c r="G20" s="65"/>
    </row>
    <row r="21" spans="2:7" ht="18" customHeight="1"/>
    <row r="22" spans="2:7" ht="18" customHeight="1"/>
    <row r="23" spans="2:7" ht="18" customHeight="1"/>
    <row r="24" spans="2:7" ht="18" hidden="1" customHeight="1"/>
  </sheetData>
  <mergeCells count="1">
    <mergeCell ref="B20:G20"/>
  </mergeCells>
  <printOptions horizontalCentered="1"/>
  <pageMargins left="0.7" right="0.7" top="0.75" bottom="0.75" header="0.3" footer="0.3"/>
  <pageSetup paperSize="9" scale="93"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M26"/>
  <sheetViews>
    <sheetView showGridLines="0" showZeros="0" zoomScaleNormal="100" zoomScaleSheetLayoutView="75" workbookViewId="0"/>
  </sheetViews>
  <sheetFormatPr defaultColWidth="0" defaultRowHeight="18" zeroHeight="1"/>
  <cols>
    <col min="1" max="1" width="8.6328125" style="13" customWidth="1"/>
    <col min="2" max="2" width="72.6328125" style="3" customWidth="1"/>
    <col min="3" max="7" width="8.6328125" style="3" customWidth="1"/>
    <col min="8" max="8" width="8.6328125" customWidth="1"/>
    <col min="9" max="13" width="0" style="3" hidden="1" customWidth="1"/>
    <col min="14" max="16384" width="13.54296875" style="3" hidden="1"/>
  </cols>
  <sheetData>
    <row r="1" spans="1:7" s="13" customFormat="1" ht="18" customHeight="1"/>
    <row r="2" spans="1:7" s="13" customFormat="1" ht="18" customHeight="1">
      <c r="B2" s="7" t="s">
        <v>0</v>
      </c>
      <c r="C2" s="7"/>
      <c r="D2" s="7"/>
      <c r="E2" s="7"/>
      <c r="F2" s="7"/>
      <c r="G2" s="7"/>
    </row>
    <row r="3" spans="1:7" s="13" customFormat="1" ht="18" customHeight="1">
      <c r="B3" s="8" t="str">
        <f>Cover!B3</f>
        <v>Results for the nine months ended 30 September 2023</v>
      </c>
      <c r="C3" s="8"/>
      <c r="D3" s="8"/>
      <c r="E3" s="8"/>
      <c r="F3" s="8"/>
      <c r="G3" s="8"/>
    </row>
    <row r="4" spans="1:7" s="13" customFormat="1" ht="18" customHeight="1"/>
    <row r="5" spans="1:7" ht="18" customHeight="1">
      <c r="B5" s="9" t="s">
        <v>29</v>
      </c>
      <c r="C5" s="51" t="s">
        <v>67</v>
      </c>
      <c r="D5" s="51" t="s">
        <v>57</v>
      </c>
      <c r="E5" s="51" t="s">
        <v>50</v>
      </c>
      <c r="F5" s="51" t="s">
        <v>45</v>
      </c>
      <c r="G5" s="51" t="s">
        <v>43</v>
      </c>
    </row>
    <row r="6" spans="1:7" ht="18" customHeight="1">
      <c r="B6" s="56"/>
      <c r="C6" s="57" t="s">
        <v>4</v>
      </c>
      <c r="D6" s="57" t="s">
        <v>4</v>
      </c>
      <c r="E6" s="57" t="s">
        <v>4</v>
      </c>
      <c r="F6" s="57" t="s">
        <v>4</v>
      </c>
      <c r="G6" s="57" t="s">
        <v>4</v>
      </c>
    </row>
    <row r="7" spans="1:7" ht="18" customHeight="1">
      <c r="B7" s="15" t="s">
        <v>28</v>
      </c>
      <c r="C7" s="15"/>
      <c r="D7" s="15"/>
      <c r="E7" s="15"/>
      <c r="F7" s="15"/>
      <c r="G7" s="15"/>
    </row>
    <row r="8" spans="1:7" customFormat="1" ht="18" customHeight="1">
      <c r="A8" s="13"/>
      <c r="B8" s="31" t="s">
        <v>11</v>
      </c>
      <c r="C8" s="26">
        <v>11.2</v>
      </c>
      <c r="D8" s="26">
        <v>11.1</v>
      </c>
      <c r="E8" s="32">
        <v>11</v>
      </c>
      <c r="F8" s="26">
        <v>10.8</v>
      </c>
      <c r="G8" s="32">
        <v>11</v>
      </c>
    </row>
    <row r="9" spans="1:7" customFormat="1" ht="18" customHeight="1">
      <c r="A9" s="13"/>
      <c r="B9" s="31" t="s">
        <v>12</v>
      </c>
      <c r="C9" s="26">
        <v>15.5</v>
      </c>
      <c r="D9" s="26">
        <v>14.6</v>
      </c>
      <c r="E9" s="32">
        <v>14.6</v>
      </c>
      <c r="F9" s="26">
        <v>14.5</v>
      </c>
      <c r="G9" s="32">
        <v>14.8</v>
      </c>
    </row>
    <row r="10" spans="1:7" customFormat="1" ht="18" customHeight="1">
      <c r="A10" s="13"/>
      <c r="B10" s="52" t="s">
        <v>25</v>
      </c>
      <c r="C10" s="53">
        <v>0.16</v>
      </c>
      <c r="D10" s="53">
        <v>0.154</v>
      </c>
      <c r="E10" s="54">
        <v>0.154</v>
      </c>
      <c r="F10" s="53">
        <v>0.152</v>
      </c>
      <c r="G10" s="54">
        <v>0.155</v>
      </c>
    </row>
    <row r="11" spans="1:7" customFormat="1" ht="18" customHeight="1">
      <c r="A11" s="13"/>
      <c r="B11" s="52" t="s">
        <v>20</v>
      </c>
      <c r="C11" s="53">
        <v>0.222</v>
      </c>
      <c r="D11" s="53">
        <v>0.20300000000000001</v>
      </c>
      <c r="E11" s="54">
        <v>0.20499999999999999</v>
      </c>
      <c r="F11" s="53">
        <v>0.20399999999999999</v>
      </c>
      <c r="G11" s="54">
        <v>0.20699999999999999</v>
      </c>
    </row>
    <row r="12" spans="1:7" customFormat="1" ht="18" customHeight="1">
      <c r="A12" s="13"/>
      <c r="B12" s="52" t="s">
        <v>17</v>
      </c>
      <c r="C12" s="53">
        <v>5.2999999999999999E-2</v>
      </c>
      <c r="D12" s="53">
        <v>5.2999999999999999E-2</v>
      </c>
      <c r="E12" s="54">
        <v>5.1999999999999998E-2</v>
      </c>
      <c r="F12" s="53">
        <v>5.1999999999999998E-2</v>
      </c>
      <c r="G12" s="54">
        <v>5.2999999999999999E-2</v>
      </c>
    </row>
    <row r="13" spans="1:7" ht="18" customHeight="1">
      <c r="B13" s="4" t="s">
        <v>34</v>
      </c>
      <c r="C13" s="41"/>
      <c r="D13" s="41"/>
      <c r="E13" s="4"/>
      <c r="F13" s="4"/>
      <c r="G13" s="4"/>
    </row>
    <row r="14" spans="1:7" customFormat="1" ht="18" customHeight="1">
      <c r="A14" s="13"/>
      <c r="B14" s="52" t="s">
        <v>42</v>
      </c>
      <c r="C14" s="58">
        <v>1.55</v>
      </c>
      <c r="D14" s="58">
        <v>1.6</v>
      </c>
      <c r="E14" s="58">
        <v>1.64</v>
      </c>
      <c r="F14" s="58">
        <v>1.63</v>
      </c>
      <c r="G14" s="58">
        <v>1.68</v>
      </c>
    </row>
    <row r="15" spans="1:7" customFormat="1" ht="18" customHeight="1">
      <c r="A15" s="13"/>
      <c r="B15" s="31" t="s">
        <v>30</v>
      </c>
      <c r="C15" s="26">
        <v>51.1</v>
      </c>
      <c r="D15" s="26">
        <v>50.2</v>
      </c>
      <c r="E15" s="32">
        <v>49.6</v>
      </c>
      <c r="F15" s="26">
        <v>49</v>
      </c>
      <c r="G15" s="42" t="s">
        <v>68</v>
      </c>
    </row>
    <row r="16" spans="1:7" ht="18" customHeight="1">
      <c r="B16" s="4" t="s">
        <v>13</v>
      </c>
      <c r="C16" s="41"/>
      <c r="D16" s="41"/>
      <c r="E16" s="4"/>
      <c r="F16" s="4"/>
      <c r="G16" s="4"/>
    </row>
    <row r="17" spans="1:7" customFormat="1" ht="18" customHeight="1">
      <c r="A17" s="13"/>
      <c r="B17" s="31" t="s">
        <v>33</v>
      </c>
      <c r="C17" s="26">
        <v>61.6</v>
      </c>
      <c r="D17" s="26">
        <v>62.1</v>
      </c>
      <c r="E17" s="32">
        <v>66.5</v>
      </c>
      <c r="F17" s="36">
        <v>65.2</v>
      </c>
      <c r="G17" s="42" t="s">
        <v>68</v>
      </c>
    </row>
    <row r="18" spans="1:7" customFormat="1" ht="18" customHeight="1">
      <c r="A18" s="13"/>
      <c r="B18" s="31" t="s">
        <v>58</v>
      </c>
      <c r="C18" s="26">
        <v>53.6</v>
      </c>
      <c r="D18" s="26">
        <v>54.7</v>
      </c>
      <c r="E18" s="32">
        <v>58.3</v>
      </c>
      <c r="F18" s="36">
        <v>57.8</v>
      </c>
      <c r="G18" s="42" t="s">
        <v>68</v>
      </c>
    </row>
    <row r="19" spans="1:7" customFormat="1" ht="18" customHeight="1">
      <c r="A19" s="13"/>
      <c r="B19" s="31" t="s">
        <v>59</v>
      </c>
      <c r="C19" s="26">
        <v>19</v>
      </c>
      <c r="D19" s="26">
        <v>21</v>
      </c>
      <c r="E19" s="32">
        <v>25</v>
      </c>
      <c r="F19" s="36">
        <v>25</v>
      </c>
      <c r="G19" s="42" t="s">
        <v>68</v>
      </c>
    </row>
    <row r="20" spans="1:7" customFormat="1" ht="18" customHeight="1">
      <c r="A20" s="13"/>
      <c r="B20" s="31" t="s">
        <v>15</v>
      </c>
      <c r="C20" s="26">
        <v>12.4</v>
      </c>
      <c r="D20" s="26">
        <v>13</v>
      </c>
      <c r="E20" s="32">
        <v>12.2</v>
      </c>
      <c r="F20" s="36">
        <v>11</v>
      </c>
      <c r="G20" s="42" t="s">
        <v>68</v>
      </c>
    </row>
    <row r="21" spans="1:7" customFormat="1" ht="18" customHeight="1">
      <c r="A21" s="13"/>
      <c r="B21" s="11"/>
      <c r="C21" s="33"/>
      <c r="D21" s="39"/>
      <c r="E21" s="33"/>
      <c r="F21" s="33"/>
      <c r="G21" s="33"/>
    </row>
    <row r="22" spans="1:7" ht="18" customHeight="1">
      <c r="B22" s="45" t="s">
        <v>49</v>
      </c>
      <c r="C22" s="44"/>
      <c r="D22" s="44"/>
      <c r="E22" s="44"/>
      <c r="F22" s="44"/>
      <c r="G22" s="44"/>
    </row>
    <row r="23" spans="1:7" ht="18" customHeight="1">
      <c r="B23" s="44"/>
      <c r="C23" s="44"/>
      <c r="D23" s="44"/>
      <c r="E23" s="44"/>
      <c r="F23" s="44"/>
      <c r="G23" s="44"/>
    </row>
    <row r="24" spans="1:7" ht="18" hidden="1" customHeight="1"/>
    <row r="25" spans="1:7" ht="18" hidden="1" customHeight="1"/>
    <row r="26" spans="1:7" ht="18" hidden="1" customHeight="1"/>
  </sheetData>
  <printOptions horizontalCentered="1"/>
  <pageMargins left="0.7" right="0.7" top="0.75" bottom="0.75" header="0.3" footer="0.3"/>
  <pageSetup paperSize="9" scale="90" orientation="landscape" r:id="rId1"/>
  <headerFooter alignWithMargins="0">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M49"/>
  <sheetViews>
    <sheetView showGridLines="0" showZeros="0" zoomScaleNormal="100" zoomScaleSheetLayoutView="100" workbookViewId="0"/>
  </sheetViews>
  <sheetFormatPr defaultColWidth="0" defaultRowHeight="16.5" customHeight="1" zeroHeight="1"/>
  <cols>
    <col min="1" max="1" width="8.6328125" style="27" customWidth="1"/>
    <col min="2" max="2" width="72.6328125" style="27" customWidth="1"/>
    <col min="3" max="8" width="8.6328125" style="27" customWidth="1"/>
    <col min="9" max="13" width="0" style="27" hidden="1" customWidth="1"/>
    <col min="14" max="16384" width="9.1796875" style="27" hidden="1"/>
  </cols>
  <sheetData>
    <row r="1" spans="2:8" s="13" customFormat="1" ht="18" customHeight="1"/>
    <row r="2" spans="2:8" s="13" customFormat="1" ht="18" customHeight="1">
      <c r="B2" s="7" t="s">
        <v>0</v>
      </c>
      <c r="C2" s="7"/>
      <c r="D2" s="7"/>
      <c r="E2" s="7"/>
      <c r="F2" s="7"/>
      <c r="G2" s="7"/>
    </row>
    <row r="3" spans="2:8" s="13" customFormat="1" ht="18" customHeight="1">
      <c r="B3" s="8" t="str">
        <f>'Income Statement'!$B$3</f>
        <v>Results for the nine months ended 30 September 2023</v>
      </c>
      <c r="C3" s="8"/>
      <c r="D3" s="8"/>
      <c r="E3" s="8"/>
      <c r="F3" s="8"/>
      <c r="G3" s="8"/>
    </row>
    <row r="4" spans="2:8" s="13" customFormat="1" ht="18" customHeight="1"/>
    <row r="5" spans="2:8" ht="18" customHeight="1">
      <c r="B5" s="66" t="s">
        <v>63</v>
      </c>
      <c r="C5" s="66"/>
      <c r="D5" s="66"/>
      <c r="E5" s="66"/>
      <c r="F5" s="66"/>
      <c r="G5" s="66"/>
      <c r="H5" s="28"/>
    </row>
    <row r="6" spans="2:8" ht="18" customHeight="1">
      <c r="B6" s="66"/>
      <c r="C6" s="66"/>
      <c r="D6" s="66"/>
      <c r="E6" s="66"/>
      <c r="F6" s="66"/>
      <c r="G6" s="66"/>
      <c r="H6" s="28"/>
    </row>
    <row r="7" spans="2:8" ht="18" customHeight="1">
      <c r="B7" s="66"/>
      <c r="C7" s="66"/>
      <c r="D7" s="66"/>
      <c r="E7" s="66"/>
      <c r="F7" s="66"/>
      <c r="G7" s="66"/>
      <c r="H7" s="28"/>
    </row>
    <row r="8" spans="2:8" ht="18" customHeight="1">
      <c r="B8" s="66"/>
      <c r="C8" s="66"/>
      <c r="D8" s="66"/>
      <c r="E8" s="66"/>
      <c r="F8" s="66"/>
      <c r="G8" s="66"/>
      <c r="H8" s="28"/>
    </row>
    <row r="9" spans="2:8" ht="18" customHeight="1">
      <c r="B9" s="66"/>
      <c r="C9" s="66"/>
      <c r="D9" s="66"/>
      <c r="E9" s="66"/>
      <c r="F9" s="66"/>
      <c r="G9" s="66"/>
      <c r="H9" s="28"/>
    </row>
    <row r="10" spans="2:8" ht="18" customHeight="1">
      <c r="B10" s="66"/>
      <c r="C10" s="66"/>
      <c r="D10" s="66"/>
      <c r="E10" s="66"/>
      <c r="F10" s="66"/>
      <c r="G10" s="66"/>
      <c r="H10" s="28"/>
    </row>
    <row r="11" spans="2:8" ht="18" customHeight="1">
      <c r="B11" s="66"/>
      <c r="C11" s="66"/>
      <c r="D11" s="66"/>
      <c r="E11" s="66"/>
      <c r="F11" s="66"/>
      <c r="G11" s="66"/>
      <c r="H11" s="28"/>
    </row>
    <row r="12" spans="2:8" ht="18" customHeight="1">
      <c r="B12" s="66"/>
      <c r="C12" s="66"/>
      <c r="D12" s="66"/>
      <c r="E12" s="66"/>
      <c r="F12" s="66"/>
      <c r="G12" s="66"/>
      <c r="H12" s="28"/>
    </row>
    <row r="13" spans="2:8" ht="18" customHeight="1">
      <c r="B13" s="66"/>
      <c r="C13" s="66"/>
      <c r="D13" s="66"/>
      <c r="E13" s="66"/>
      <c r="F13" s="66"/>
      <c r="G13" s="66"/>
      <c r="H13" s="28"/>
    </row>
    <row r="14" spans="2:8" ht="18" customHeight="1">
      <c r="B14" s="66"/>
      <c r="C14" s="66"/>
      <c r="D14" s="66"/>
      <c r="E14" s="66"/>
      <c r="F14" s="66"/>
      <c r="G14" s="66"/>
      <c r="H14" s="28"/>
    </row>
    <row r="15" spans="2:8" ht="18" customHeight="1">
      <c r="B15" s="66"/>
      <c r="C15" s="66"/>
      <c r="D15" s="66"/>
      <c r="E15" s="66"/>
      <c r="F15" s="66"/>
      <c r="G15" s="66"/>
      <c r="H15" s="28"/>
    </row>
    <row r="16" spans="2:8" ht="18" customHeight="1">
      <c r="B16" s="66"/>
      <c r="C16" s="66"/>
      <c r="D16" s="66"/>
      <c r="E16" s="66"/>
      <c r="F16" s="66"/>
      <c r="G16" s="66"/>
      <c r="H16" s="28"/>
    </row>
    <row r="17" spans="2:8" ht="18" customHeight="1">
      <c r="B17" s="66"/>
      <c r="C17" s="66"/>
      <c r="D17" s="66"/>
      <c r="E17" s="66"/>
      <c r="F17" s="66"/>
      <c r="G17" s="66"/>
      <c r="H17" s="28"/>
    </row>
    <row r="18" spans="2:8" ht="18" customHeight="1">
      <c r="B18" s="66"/>
      <c r="C18" s="66"/>
      <c r="D18" s="66"/>
      <c r="E18" s="66"/>
      <c r="F18" s="66"/>
      <c r="G18" s="66"/>
      <c r="H18" s="28"/>
    </row>
    <row r="19" spans="2:8" ht="18" customHeight="1">
      <c r="B19" s="66"/>
      <c r="C19" s="66"/>
      <c r="D19" s="66"/>
      <c r="E19" s="66"/>
      <c r="F19" s="66"/>
      <c r="G19" s="66"/>
      <c r="H19" s="28"/>
    </row>
    <row r="20" spans="2:8" ht="18" customHeight="1">
      <c r="B20" s="66"/>
      <c r="C20" s="66"/>
      <c r="D20" s="66"/>
      <c r="E20" s="66"/>
      <c r="F20" s="66"/>
      <c r="G20" s="66"/>
      <c r="H20" s="28"/>
    </row>
    <row r="21" spans="2:8" ht="18" customHeight="1">
      <c r="B21" s="66"/>
      <c r="C21" s="66"/>
      <c r="D21" s="66"/>
      <c r="E21" s="66"/>
      <c r="F21" s="66"/>
      <c r="G21" s="66"/>
      <c r="H21" s="28"/>
    </row>
    <row r="22" spans="2:8" ht="18" customHeight="1">
      <c r="B22" s="66"/>
      <c r="C22" s="66"/>
      <c r="D22" s="66"/>
      <c r="E22" s="66"/>
      <c r="F22" s="66"/>
      <c r="G22" s="66"/>
      <c r="H22" s="28"/>
    </row>
    <row r="23" spans="2:8" ht="18" customHeight="1">
      <c r="B23" s="28"/>
      <c r="C23" s="28"/>
      <c r="D23" s="28"/>
      <c r="E23" s="28"/>
      <c r="F23" s="28"/>
      <c r="G23" s="28"/>
      <c r="H23" s="28"/>
    </row>
    <row r="24" spans="2:8" ht="18" hidden="1" customHeight="1"/>
    <row r="25" spans="2:8" ht="18" hidden="1" customHeight="1"/>
    <row r="26" spans="2:8" ht="18" hidden="1" customHeight="1"/>
    <row r="27" spans="2:8" ht="18" hidden="1" customHeight="1"/>
    <row r="28" spans="2:8" ht="18" hidden="1" customHeight="1"/>
    <row r="29" spans="2:8" ht="18" hidden="1" customHeight="1"/>
    <row r="30" spans="2:8" s="29" customFormat="1" ht="18" hidden="1" customHeight="1"/>
    <row r="31" spans="2:8" s="29" customFormat="1" ht="18" hidden="1" customHeight="1"/>
    <row r="32" spans="2:8" s="29" customFormat="1" ht="18" hidden="1" customHeight="1"/>
    <row r="33" spans="2:7" s="29" customFormat="1" ht="15.75" hidden="1" customHeight="1"/>
    <row r="36" spans="2:7" ht="16.5" hidden="1" customHeight="1">
      <c r="B36" s="66"/>
      <c r="C36" s="66"/>
      <c r="D36" s="66"/>
      <c r="E36" s="66"/>
      <c r="F36" s="66"/>
      <c r="G36" s="66"/>
    </row>
    <row r="37" spans="2:7" ht="16.5" hidden="1" customHeight="1">
      <c r="B37" s="66"/>
      <c r="C37" s="66"/>
      <c r="D37" s="66"/>
      <c r="E37" s="66"/>
      <c r="F37" s="66"/>
      <c r="G37" s="66"/>
    </row>
    <row r="38" spans="2:7" ht="16.5" hidden="1" customHeight="1">
      <c r="B38" s="66"/>
      <c r="C38" s="66"/>
      <c r="D38" s="66"/>
      <c r="E38" s="66"/>
      <c r="F38" s="66"/>
      <c r="G38" s="66"/>
    </row>
    <row r="44" spans="2:7" ht="16.5" hidden="1" customHeight="1">
      <c r="B44" s="30"/>
    </row>
    <row r="49" spans="2:2" ht="16.5" hidden="1" customHeight="1">
      <c r="B49" s="29"/>
    </row>
  </sheetData>
  <mergeCells count="2">
    <mergeCell ref="B36:G38"/>
    <mergeCell ref="B5:G22"/>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Natalia (Santander UK)</dc:creator>
  <cp:lastModifiedBy>Zoehrer, Carlin (Santander UK)</cp:lastModifiedBy>
  <cp:lastPrinted>2022-02-01T18:02:46Z</cp:lastPrinted>
  <dcterms:created xsi:type="dcterms:W3CDTF">2017-10-19T14:49:43Z</dcterms:created>
  <dcterms:modified xsi:type="dcterms:W3CDTF">2023-10-23T12:11:02Z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1b88ec2-a72b-4523-9e84-0458a1764731_Enabled">
    <vt:lpwstr>true</vt:lpwstr>
  </property>
  <property fmtid="{D5CDD505-2E9C-101B-9397-08002B2CF9AE}" pid="5" name="MSIP_Label_41b88ec2-a72b-4523-9e84-0458a1764731_SetDate">
    <vt:lpwstr>2023-02-01T18:24:52Z</vt:lpwstr>
  </property>
  <property fmtid="{D5CDD505-2E9C-101B-9397-08002B2CF9AE}" pid="6" name="MSIP_Label_41b88ec2-a72b-4523-9e84-0458a1764731_Method">
    <vt:lpwstr>Privileged</vt:lpwstr>
  </property>
  <property fmtid="{D5CDD505-2E9C-101B-9397-08002B2CF9AE}" pid="7" name="MSIP_Label_41b88ec2-a72b-4523-9e84-0458a1764731_Name">
    <vt:lpwstr>Public O365</vt:lpwstr>
  </property>
  <property fmtid="{D5CDD505-2E9C-101B-9397-08002B2CF9AE}" pid="8" name="MSIP_Label_41b88ec2-a72b-4523-9e84-0458a1764731_SiteId">
    <vt:lpwstr>35595a02-4d6d-44ac-99e1-f9ab4cd872db</vt:lpwstr>
  </property>
  <property fmtid="{D5CDD505-2E9C-101B-9397-08002B2CF9AE}" pid="9" name="MSIP_Label_41b88ec2-a72b-4523-9e84-0458a1764731_ActionId">
    <vt:lpwstr>7d440991-5ef2-476f-8e9f-89203d7df8fb</vt:lpwstr>
  </property>
  <property fmtid="{D5CDD505-2E9C-101B-9397-08002B2CF9AE}" pid="10" name="MSIP_Label_41b88ec2-a72b-4523-9e84-0458a1764731_ContentBits">
    <vt:lpwstr>0</vt:lpwstr>
  </property>
</Properties>
</file>